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30" yWindow="480" windowWidth="19440" windowHeight="11760" activeTab="3"/>
  </bookViews>
  <sheets>
    <sheet name="Figure 1" sheetId="1" r:id="rId1"/>
    <sheet name="Figure 2" sheetId="8" state="hidden" r:id="rId2"/>
    <sheet name="Figure 2 " sheetId="11" r:id="rId3"/>
    <sheet name="Figure 3 " sheetId="13" r:id="rId4"/>
    <sheet name="Figure 4" sheetId="6" r:id="rId5"/>
    <sheet name="FRANCESCA TO DO" sheetId="9" state="hidden" r:id="rId6"/>
  </sheets>
  <definedNames>
    <definedName name="_xlnm.Print_Area" localSheetId="0">'Figure 1'!$A$1:$O$37</definedName>
    <definedName name="_xlnm.Print_Area" localSheetId="2">'Figure 2 '!$A$1:$Q$38</definedName>
    <definedName name="_xlnm.Print_Area" localSheetId="3">'Figure 3 '!$A$1:$P$35</definedName>
    <definedName name="_xlnm.Print_Area" localSheetId="4">'Figure 4'!$A$1:$P$33</definedName>
  </definedNames>
  <calcPr calcId="145621"/>
</workbook>
</file>

<file path=xl/calcChain.xml><?xml version="1.0" encoding="utf-8"?>
<calcChain xmlns="http://schemas.openxmlformats.org/spreadsheetml/2006/main">
  <c r="F61" i="13" l="1"/>
  <c r="F66" i="13"/>
  <c r="F68" i="13"/>
  <c r="F67" i="13"/>
  <c r="F65" i="13"/>
  <c r="F64" i="13"/>
  <c r="F63" i="13"/>
  <c r="F62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L88" i="11"/>
  <c r="E88" i="11"/>
  <c r="L87" i="11"/>
  <c r="E87" i="11"/>
  <c r="L86" i="11"/>
  <c r="E86" i="11"/>
  <c r="L85" i="11"/>
  <c r="E85" i="11"/>
  <c r="L84" i="11"/>
  <c r="E84" i="11"/>
  <c r="L83" i="11"/>
  <c r="E83" i="11"/>
  <c r="L82" i="11"/>
  <c r="E82" i="11"/>
  <c r="L81" i="11"/>
  <c r="E81" i="11"/>
  <c r="L80" i="11"/>
  <c r="E80" i="11"/>
  <c r="L79" i="11"/>
  <c r="E79" i="11"/>
  <c r="L78" i="11"/>
  <c r="E78" i="11"/>
  <c r="L77" i="11"/>
  <c r="E77" i="11"/>
  <c r="L76" i="11"/>
  <c r="E76" i="11"/>
  <c r="L75" i="11"/>
  <c r="E75" i="11"/>
  <c r="L74" i="11"/>
  <c r="L73" i="11"/>
  <c r="E73" i="11"/>
  <c r="L72" i="11"/>
  <c r="E72" i="11"/>
  <c r="L71" i="11"/>
  <c r="E71" i="11"/>
  <c r="L70" i="11"/>
  <c r="E70" i="11"/>
  <c r="L69" i="11"/>
  <c r="E69" i="11"/>
  <c r="L68" i="11"/>
  <c r="E68" i="11"/>
  <c r="L67" i="11"/>
  <c r="E67" i="11"/>
  <c r="L66" i="11"/>
  <c r="E66" i="11"/>
  <c r="L65" i="11"/>
  <c r="E65" i="11"/>
  <c r="L64" i="11"/>
  <c r="E64" i="11"/>
  <c r="L63" i="11"/>
  <c r="E63" i="11"/>
  <c r="L62" i="11"/>
  <c r="E62" i="11"/>
  <c r="L61" i="11"/>
  <c r="E61" i="11"/>
  <c r="L60" i="11"/>
  <c r="E60" i="11"/>
  <c r="L59" i="11"/>
  <c r="E59" i="11"/>
  <c r="L58" i="11"/>
  <c r="E58" i="11"/>
  <c r="L57" i="11"/>
  <c r="E57" i="11"/>
  <c r="L56" i="11"/>
  <c r="E56" i="11"/>
  <c r="L55" i="11"/>
  <c r="E55" i="11"/>
  <c r="L54" i="11"/>
  <c r="E54" i="11"/>
  <c r="L53" i="11"/>
  <c r="E53" i="11"/>
  <c r="L52" i="11"/>
  <c r="E52" i="11"/>
  <c r="L51" i="11"/>
  <c r="E51" i="11"/>
  <c r="L50" i="11"/>
  <c r="E50" i="11"/>
  <c r="L49" i="11"/>
  <c r="E49" i="11"/>
  <c r="L48" i="11"/>
  <c r="E48" i="11"/>
  <c r="I86" i="1"/>
  <c r="J45" i="1"/>
  <c r="J46" i="1"/>
  <c r="J68" i="1"/>
  <c r="J51" i="1"/>
  <c r="J60" i="1"/>
  <c r="J56" i="1"/>
  <c r="J67" i="1"/>
  <c r="J59" i="1"/>
  <c r="J49" i="1"/>
  <c r="J61" i="1"/>
  <c r="J54" i="1"/>
  <c r="J62" i="1"/>
  <c r="J53" i="1"/>
  <c r="J70" i="1"/>
  <c r="J84" i="1"/>
  <c r="J66" i="1"/>
  <c r="J57" i="1"/>
  <c r="J63" i="1"/>
  <c r="J86" i="1"/>
  <c r="J76" i="1"/>
  <c r="J65" i="1"/>
  <c r="J55" i="1"/>
  <c r="J58" i="1"/>
  <c r="J50" i="1"/>
  <c r="J75" i="1"/>
  <c r="J52" i="1"/>
  <c r="J74" i="1"/>
  <c r="J72" i="1"/>
  <c r="J79" i="1"/>
  <c r="J85" i="1"/>
  <c r="J64" i="1"/>
  <c r="J47" i="1"/>
  <c r="J48" i="1"/>
  <c r="J71" i="1"/>
  <c r="J82" i="1"/>
  <c r="J81" i="1"/>
  <c r="J77" i="1"/>
  <c r="J78" i="1"/>
  <c r="J73" i="1"/>
  <c r="J80" i="1"/>
  <c r="J83" i="1"/>
  <c r="J69" i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" i="9"/>
</calcChain>
</file>

<file path=xl/sharedStrings.xml><?xml version="1.0" encoding="utf-8"?>
<sst xmlns="http://schemas.openxmlformats.org/spreadsheetml/2006/main" count="622" uniqueCount="228">
  <si>
    <t>All students</t>
  </si>
  <si>
    <t>Boys</t>
  </si>
  <si>
    <t>Girls</t>
  </si>
  <si>
    <t>Turkey (75%)</t>
  </si>
  <si>
    <t>Korea (50%)</t>
  </si>
  <si>
    <t>Indonesia (47%)</t>
  </si>
  <si>
    <t>Ireland (50%)</t>
  </si>
  <si>
    <t>Luxembourg (48%)</t>
  </si>
  <si>
    <t>Brazil (53%)</t>
  </si>
  <si>
    <t>Mexico (69%)</t>
  </si>
  <si>
    <t>Japan (33%)</t>
  </si>
  <si>
    <t>Poland (47%)</t>
  </si>
  <si>
    <t>Netherlands (30%)</t>
  </si>
  <si>
    <t>United Kingdom (43%)</t>
  </si>
  <si>
    <t>Romania (46%)</t>
  </si>
  <si>
    <t>Australia (46%)</t>
  </si>
  <si>
    <t>Argentina (60%)</t>
  </si>
  <si>
    <t>OECD average (44%)</t>
  </si>
  <si>
    <t>Canada (49%)</t>
  </si>
  <si>
    <t>Belgium (45%)</t>
  </si>
  <si>
    <t>Spain (53%)</t>
  </si>
  <si>
    <t>Columbia (65%)</t>
  </si>
  <si>
    <t>Thailand (47%)</t>
  </si>
  <si>
    <t>Israel (50%)</t>
  </si>
  <si>
    <t>United States (52%)</t>
  </si>
  <si>
    <t>Slovenia (48%)</t>
  </si>
  <si>
    <t>New Zealand (41%)</t>
  </si>
  <si>
    <t>Greece (52%)</t>
  </si>
  <si>
    <t>France (37%)</t>
  </si>
  <si>
    <t>Finland (31%)</t>
  </si>
  <si>
    <t>Norway (42%)</t>
  </si>
  <si>
    <t>Sweden (30%)</t>
  </si>
  <si>
    <t>Iceland (58%)</t>
  </si>
  <si>
    <t>Chile (61%)</t>
  </si>
  <si>
    <t>Denmark (30%)</t>
  </si>
  <si>
    <t>Austria (23%)</t>
  </si>
  <si>
    <t>Slovak Republic (37%)</t>
  </si>
  <si>
    <t>Portugal (48%)</t>
  </si>
  <si>
    <t>Russian Federation (46%)</t>
  </si>
  <si>
    <t>Czech Republic (29%)</t>
  </si>
  <si>
    <t>Switzerland (25%)</t>
  </si>
  <si>
    <t>Italy (49%)</t>
  </si>
  <si>
    <t>Hungary (34%)</t>
  </si>
  <si>
    <t>Germany (26%)</t>
  </si>
  <si>
    <t>Estonia (38%)</t>
  </si>
  <si>
    <t>Austria</t>
  </si>
  <si>
    <t>Switzerland</t>
  </si>
  <si>
    <t>Germany</t>
  </si>
  <si>
    <t>Czech Republic</t>
  </si>
  <si>
    <t>Sweden</t>
  </si>
  <si>
    <t>Denmark</t>
  </si>
  <si>
    <t>Netherlands</t>
  </si>
  <si>
    <t>Finland</t>
  </si>
  <si>
    <t>Japan</t>
  </si>
  <si>
    <t>Hungary</t>
  </si>
  <si>
    <t>France</t>
  </si>
  <si>
    <t>Estonia</t>
  </si>
  <si>
    <t>New Zealand</t>
  </si>
  <si>
    <t>Norway</t>
  </si>
  <si>
    <t>United Kingdom</t>
  </si>
  <si>
    <t>OECD average</t>
  </si>
  <si>
    <t>Australia</t>
  </si>
  <si>
    <t>Luxembourg</t>
  </si>
  <si>
    <t>Slovenia</t>
  </si>
  <si>
    <t>Portugal</t>
  </si>
  <si>
    <t>Italy</t>
  </si>
  <si>
    <t>Israel</t>
  </si>
  <si>
    <t>Korea</t>
  </si>
  <si>
    <t>Ireland</t>
  </si>
  <si>
    <t>Greece</t>
  </si>
  <si>
    <t>United States</t>
  </si>
  <si>
    <t>Spain</t>
  </si>
  <si>
    <t>Iceland</t>
  </si>
  <si>
    <t>Chile</t>
  </si>
  <si>
    <t>Mexico</t>
  </si>
  <si>
    <t>Country</t>
  </si>
  <si>
    <t>Lower secondary teachers' salaries relative to earnings for tertiary-educated 
workers aged 25-64  (2012) in public institutions</t>
  </si>
  <si>
    <t>Turkey</t>
  </si>
  <si>
    <t>Thailand</t>
  </si>
  <si>
    <t>Slovak Republic</t>
  </si>
  <si>
    <t>Russian Federation</t>
  </si>
  <si>
    <t>Romania</t>
  </si>
  <si>
    <t>Poland</t>
  </si>
  <si>
    <t>Indonesia</t>
  </si>
  <si>
    <t>Colombia</t>
  </si>
  <si>
    <t>Canada</t>
  </si>
  <si>
    <t>Brazil</t>
  </si>
  <si>
    <t>Belgium</t>
  </si>
  <si>
    <t>Argentina</t>
  </si>
  <si>
    <t>max</t>
  </si>
  <si>
    <t>mean</t>
  </si>
  <si>
    <t>min</t>
  </si>
  <si>
    <t>Math</t>
  </si>
  <si>
    <t>Reading</t>
  </si>
  <si>
    <t>Teaching</t>
  </si>
  <si>
    <t>Non-teaching</t>
  </si>
  <si>
    <t>Reading performance of students who do not expect to work as professionals</t>
  </si>
  <si>
    <t>Mean reading performance</t>
  </si>
  <si>
    <t>Reading (PISA 2006)</t>
  </si>
  <si>
    <t>Mathematics (PISA 2006)</t>
  </si>
  <si>
    <t>Mean math performance</t>
  </si>
  <si>
    <t>Mean performance in mathematics of students who do not expect to work as professionals</t>
  </si>
  <si>
    <t>m</t>
  </si>
  <si>
    <t>Literacy performance of current teachers</t>
  </si>
  <si>
    <t>Numeracy performance of current teachers</t>
  </si>
  <si>
    <t>Literacy performance of professionals</t>
  </si>
  <si>
    <t>Numeracy performance of professionals</t>
  </si>
  <si>
    <t xml:space="preserve">PIAAC </t>
  </si>
  <si>
    <t>(PIACC: Belgium Flanners)</t>
  </si>
  <si>
    <t>(PIACC: England)</t>
  </si>
  <si>
    <t xml:space="preserve">* Bod indicates statistical significan difference. </t>
  </si>
  <si>
    <t>** Red bold indicates that students expecting teaching have higher scores than students expecting non-teaching professionals</t>
  </si>
  <si>
    <t>significance</t>
  </si>
  <si>
    <t>Reading performance of students expecting to work as non-teaching professionals</t>
  </si>
  <si>
    <t>Reading performance of students expecting to work as teaching professionals</t>
  </si>
  <si>
    <t>Math performance of students expecting to work as non-teaching professionals</t>
  </si>
  <si>
    <t>Math performance of students expecting to work as teachers</t>
  </si>
  <si>
    <t>*</t>
  </si>
  <si>
    <t>Finland*</t>
  </si>
  <si>
    <t>Switzerland*</t>
  </si>
  <si>
    <t>Japan*</t>
  </si>
  <si>
    <t>Germany*</t>
  </si>
  <si>
    <t>Denmark*</t>
  </si>
  <si>
    <t>Iceland*</t>
  </si>
  <si>
    <t>Slovenia*</t>
  </si>
  <si>
    <t>Sweden*</t>
  </si>
  <si>
    <t>Norway*</t>
  </si>
  <si>
    <t>Luxembourg*</t>
  </si>
  <si>
    <t>Hungary*</t>
  </si>
  <si>
    <t>Estonia*</t>
  </si>
  <si>
    <t>United States*</t>
  </si>
  <si>
    <t>Chile*</t>
  </si>
  <si>
    <t>Source: PISA 2006 Database.</t>
  </si>
  <si>
    <t>cnt</t>
  </si>
  <si>
    <t>teacher_prof_b</t>
  </si>
  <si>
    <t>teacher_prof_se</t>
  </si>
  <si>
    <t>_cons_b</t>
  </si>
  <si>
    <t>_cons_se</t>
  </si>
  <si>
    <t>JPN</t>
  </si>
  <si>
    <t>FIN</t>
  </si>
  <si>
    <t>FIN*</t>
  </si>
  <si>
    <t>BFL</t>
  </si>
  <si>
    <t>DEU</t>
  </si>
  <si>
    <t>DEU*</t>
  </si>
  <si>
    <t>NOR</t>
  </si>
  <si>
    <t>NLD</t>
  </si>
  <si>
    <t>NLD*</t>
  </si>
  <si>
    <t>AUS</t>
  </si>
  <si>
    <t>CZE</t>
  </si>
  <si>
    <t>AUT</t>
  </si>
  <si>
    <t>AUT*</t>
  </si>
  <si>
    <t>SVK</t>
  </si>
  <si>
    <t>SVK*</t>
  </si>
  <si>
    <t>FRA</t>
  </si>
  <si>
    <t>SWE</t>
  </si>
  <si>
    <t>SWE*</t>
  </si>
  <si>
    <t>NIR</t>
  </si>
  <si>
    <t>CYP</t>
  </si>
  <si>
    <t>CYP*</t>
  </si>
  <si>
    <t>DNK</t>
  </si>
  <si>
    <t>DNK*</t>
  </si>
  <si>
    <t>IRL</t>
  </si>
  <si>
    <t>KOR</t>
  </si>
  <si>
    <t>ENG</t>
  </si>
  <si>
    <t>ENG*</t>
  </si>
  <si>
    <t>USA</t>
  </si>
  <si>
    <t>USA*</t>
  </si>
  <si>
    <t>POL</t>
  </si>
  <si>
    <t>POL*</t>
  </si>
  <si>
    <t>EST</t>
  </si>
  <si>
    <t>EST*</t>
  </si>
  <si>
    <t>ESP</t>
  </si>
  <si>
    <t>RUS</t>
  </si>
  <si>
    <t>RUS*</t>
  </si>
  <si>
    <t>ITA</t>
  </si>
  <si>
    <t>ITA*</t>
  </si>
  <si>
    <t>Numeracy performance of teachers</t>
  </si>
  <si>
    <t>Source: PIAAC Database.</t>
  </si>
  <si>
    <t>* Denotes countries where the performance of teachers is statistically significantly different from that of other professionals.</t>
  </si>
  <si>
    <t>Teachers' numeracy skills mirror those of the 15-year-old students who expected to become teachers</t>
  </si>
  <si>
    <r>
      <t>Teaching is not a very attractive career choice for most students</t>
    </r>
    <r>
      <rPr>
        <b/>
        <sz val="10"/>
        <color theme="1"/>
        <rFont val="Arial"/>
        <family val="2"/>
      </rPr>
      <t/>
    </r>
  </si>
  <si>
    <t>Students who expect to be teachers aren't as proficient in mathematics as their peers who expect to work in other professional occupations</t>
  </si>
  <si>
    <t>* Denotes countries in which the difference in the mathematics performance of students who expect to work as teachers and those who expect to work as non-teaching professionals is not statistically significant.</t>
  </si>
  <si>
    <t>Numeracy performance of other professionals</t>
  </si>
  <si>
    <t>Mathematics performance of students expecting to work as teachers</t>
  </si>
  <si>
    <t>Mean mathematics performance of students who do not expect to work as professionals</t>
  </si>
  <si>
    <t>Mathematics performance of students expecting to work as other professionals</t>
  </si>
  <si>
    <t>Salaries have an impact on students' decisions to become teachers</t>
  </si>
  <si>
    <t>Figure 1</t>
  </si>
  <si>
    <t>Country labels</t>
  </si>
  <si>
    <t>Data_Figure 1</t>
  </si>
  <si>
    <t>Percentage of 15-year-old boys and girls who plan to work in the teaching profession, by gender</t>
  </si>
  <si>
    <t>Countries are ranked in descending order of the percentage of  15-year-old students who expect to work as teachers.</t>
  </si>
  <si>
    <t>Notes: Countries in which gender differences are not statistically significant are shown in light grey and white.</t>
  </si>
  <si>
    <t>Teaching is not a very attractive career choice for most students</t>
  </si>
  <si>
    <t>Figure 2</t>
  </si>
  <si>
    <t>Data_Figure 2</t>
  </si>
  <si>
    <t>Significance</t>
  </si>
  <si>
    <t>Figure 3</t>
  </si>
  <si>
    <t>Data_Figure 3</t>
  </si>
  <si>
    <t>Figure 4</t>
  </si>
  <si>
    <t>Data_Figure 4</t>
  </si>
  <si>
    <t>Sources: PISA 2006 Database; OECD Education at a Glance, 2014.</t>
  </si>
  <si>
    <t>Austriia</t>
  </si>
  <si>
    <t>Austia*</t>
  </si>
  <si>
    <t>Poland*</t>
  </si>
  <si>
    <t>Italy*</t>
  </si>
  <si>
    <t>Slovakia*</t>
  </si>
  <si>
    <t>United Kingdom*</t>
  </si>
  <si>
    <t>Russian Federation*</t>
  </si>
  <si>
    <t>Flanders (Belgium)</t>
  </si>
  <si>
    <t>Northern Ireland</t>
  </si>
  <si>
    <t>Cyprus*</t>
  </si>
  <si>
    <t>% of teachers in economically active population (25-64 years olds)*</t>
  </si>
  <si>
    <t>Source: OECD PISA 2006 Database, OECD Education at a Glance 2014</t>
  </si>
  <si>
    <t>*Source: OECD Education at a Glance 2014</t>
  </si>
  <si>
    <t>CFR</t>
  </si>
  <si>
    <t>Canada (French)</t>
  </si>
  <si>
    <t>CEN</t>
  </si>
  <si>
    <t>Canada (English)</t>
  </si>
  <si>
    <t>* Data on earnings for full-time, full-year workers with tertiary education refer to the United Kingdom while data on teacher salaries refer to England.</t>
  </si>
  <si>
    <t xml:space="preserve">The percentage of students who expect to work as professionals (high-status occupations that typically require a university degree) is provided in parenthesis next to the country name. </t>
  </si>
  <si>
    <t>Countries are ranked in descending order of the mathematics performance of students who expect to work as teachers at the age of 30.</t>
  </si>
  <si>
    <t>Countries are ranked in descending order of teachers' performance in numeracy.</t>
  </si>
  <si>
    <t>* Data on students' career exectations and earnings for full-time, full-year workers with tertiary education refer to the United Kingdom while data on teachers' salaries refer to England. See EAG 2014 Table D3.2.</t>
  </si>
  <si>
    <t>Expectations to enter the teaching Profession</t>
  </si>
  <si>
    <t>Please note that information on salaries are taken from EAG 2014 and refer to 2012.</t>
  </si>
  <si>
    <t>Gender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</si>
</sst>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.00\ _k_r_-;\-* #,##0.00\ _k_r_-;_-* &quot;-&quot;??\ _k_r_-;_-@_-"/>
    <numFmt numFmtId="167" formatCode="0.0"/>
    <numFmt numFmtId="168" formatCode="\(0.00\)"/>
    <numFmt numFmtId="169" formatCode="\(0.0\)"/>
  </numFmts>
  <fonts count="7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u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1"/>
      <name val="µ¸¿ò"/>
      <charset val="129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Helvetica"/>
      <family val="2"/>
    </font>
    <font>
      <sz val="12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39">
    <xf numFmtId="0" fontId="0" fillId="0" borderId="0"/>
    <xf numFmtId="0" fontId="9" fillId="0" borderId="0"/>
    <xf numFmtId="0" fontId="10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4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19" fillId="6" borderId="0" applyNumberFormat="0" applyBorder="0" applyAlignment="0" applyProtection="0"/>
    <xf numFmtId="0" fontId="32" fillId="37" borderId="19"/>
    <xf numFmtId="0" fontId="33" fillId="38" borderId="20">
      <alignment horizontal="right" vertical="top" wrapText="1"/>
    </xf>
    <xf numFmtId="0" fontId="52" fillId="0" borderId="0"/>
    <xf numFmtId="0" fontId="23" fillId="9" borderId="13" applyNumberFormat="0" applyAlignment="0" applyProtection="0"/>
    <xf numFmtId="0" fontId="32" fillId="0" borderId="21"/>
    <xf numFmtId="0" fontId="25" fillId="10" borderId="16" applyNumberFormat="0" applyAlignment="0" applyProtection="0"/>
    <xf numFmtId="0" fontId="47" fillId="39" borderId="22">
      <alignment horizontal="left" vertical="top" wrapText="1"/>
    </xf>
    <xf numFmtId="0" fontId="34" fillId="40" borderId="0">
      <alignment horizontal="center"/>
    </xf>
    <xf numFmtId="0" fontId="35" fillId="40" borderId="0">
      <alignment horizontal="center" vertical="center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6" fillId="40" borderId="0">
      <alignment horizontal="center"/>
    </xf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7" fillId="0" borderId="0">
      <alignment horizontal="right" vertical="top"/>
    </xf>
    <xf numFmtId="0" fontId="38" fillId="36" borderId="19" applyBorder="0">
      <protection locked="0"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0">
      <alignment horizontal="centerContinuous"/>
    </xf>
    <xf numFmtId="0" fontId="54" fillId="0" borderId="0" applyAlignment="0">
      <alignment horizontal="centerContinuous"/>
    </xf>
    <xf numFmtId="0" fontId="55" fillId="0" borderId="0" applyAlignment="0">
      <alignment horizontal="centerContinuous"/>
    </xf>
    <xf numFmtId="0" fontId="39" fillId="36" borderId="19">
      <protection locked="0"/>
    </xf>
    <xf numFmtId="0" fontId="30" fillId="36" borderId="21"/>
    <xf numFmtId="0" fontId="30" fillId="40" borderId="0"/>
    <xf numFmtId="0" fontId="27" fillId="0" borderId="0" applyNumberFormat="0" applyFill="0" applyBorder="0" applyAlignment="0" applyProtection="0"/>
    <xf numFmtId="0" fontId="8" fillId="40" borderId="21">
      <alignment horizontal="left"/>
    </xf>
    <xf numFmtId="0" fontId="40" fillId="40" borderId="0">
      <alignment horizontal="left"/>
    </xf>
    <xf numFmtId="0" fontId="41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1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40" fillId="40" borderId="0">
      <alignment horizontal="left"/>
    </xf>
    <xf numFmtId="0" fontId="18" fillId="5" borderId="0" applyNumberFormat="0" applyBorder="0" applyAlignment="0" applyProtection="0"/>
    <xf numFmtId="0" fontId="56" fillId="42" borderId="0">
      <alignment horizontal="left" vertical="top"/>
    </xf>
    <xf numFmtId="0" fontId="33" fillId="43" borderId="0">
      <alignment horizontal="right" vertical="top" textRotation="90" wrapText="1"/>
    </xf>
    <xf numFmtId="0" fontId="33" fillId="43" borderId="0">
      <alignment horizontal="right" vertical="top" textRotation="90" wrapText="1"/>
    </xf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9" fillId="11" borderId="17" applyNumberFormat="0" applyFont="0" applyAlignment="0" applyProtection="0"/>
    <xf numFmtId="0" fontId="9" fillId="11" borderId="17" applyNumberFormat="0" applyFont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1" fillId="8" borderId="13" applyNumberFormat="0" applyAlignment="0" applyProtection="0"/>
    <xf numFmtId="0" fontId="31" fillId="41" borderId="0">
      <alignment horizontal="center"/>
    </xf>
    <xf numFmtId="0" fontId="31" fillId="41" borderId="0">
      <alignment horizontal="center"/>
    </xf>
    <xf numFmtId="0" fontId="30" fillId="40" borderId="21">
      <alignment horizontal="centerContinuous" wrapText="1"/>
    </xf>
    <xf numFmtId="0" fontId="43" fillId="42" borderId="0">
      <alignment horizontal="center" wrapText="1"/>
    </xf>
    <xf numFmtId="0" fontId="30" fillId="40" borderId="21">
      <alignment horizontal="centerContinuous" wrapText="1"/>
    </xf>
    <xf numFmtId="0" fontId="32" fillId="40" borderId="1">
      <alignment wrapText="1"/>
    </xf>
    <xf numFmtId="0" fontId="44" fillId="40" borderId="1">
      <alignment wrapText="1"/>
    </xf>
    <xf numFmtId="0" fontId="32" fillId="40" borderId="1">
      <alignment wrapText="1"/>
    </xf>
    <xf numFmtId="0" fontId="32" fillId="40" borderId="1">
      <alignment wrapText="1"/>
    </xf>
    <xf numFmtId="0" fontId="44" fillId="40" borderId="1">
      <alignment wrapText="1"/>
    </xf>
    <xf numFmtId="0" fontId="32" fillId="40" borderId="24"/>
    <xf numFmtId="0" fontId="44" fillId="40" borderId="24"/>
    <xf numFmtId="0" fontId="32" fillId="40" borderId="24"/>
    <xf numFmtId="0" fontId="32" fillId="40" borderId="24"/>
    <xf numFmtId="0" fontId="44" fillId="40" borderId="24"/>
    <xf numFmtId="0" fontId="32" fillId="40" borderId="3"/>
    <xf numFmtId="0" fontId="44" fillId="40" borderId="3"/>
    <xf numFmtId="0" fontId="32" fillId="40" borderId="3"/>
    <xf numFmtId="0" fontId="32" fillId="40" borderId="3"/>
    <xf numFmtId="0" fontId="44" fillId="40" borderId="3"/>
    <xf numFmtId="0" fontId="32" fillId="40" borderId="25">
      <alignment horizontal="center" wrapText="1"/>
    </xf>
    <xf numFmtId="0" fontId="47" fillId="39" borderId="26">
      <alignment horizontal="left" vertical="top" wrapText="1"/>
    </xf>
    <xf numFmtId="0" fontId="24" fillId="0" borderId="15" applyNumberFormat="0" applyFill="0" applyAlignment="0" applyProtection="0"/>
    <xf numFmtId="0" fontId="30" fillId="0" borderId="0" applyFont="0" applyFill="0" applyBorder="0" applyAlignment="0" applyProtection="0"/>
    <xf numFmtId="0" fontId="20" fillId="7" borderId="0" applyNumberFormat="0" applyBorder="0" applyAlignment="0" applyProtection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45" fillId="0" borderId="0"/>
    <xf numFmtId="0" fontId="45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0" borderId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45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63" fillId="0" borderId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22" fillId="9" borderId="1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NumberFormat="0" applyFont="0" applyFill="0" applyBorder="0" applyAlignment="0" applyProtection="0"/>
    <xf numFmtId="0" fontId="32" fillId="40" borderId="21"/>
    <xf numFmtId="0" fontId="35" fillId="40" borderId="0">
      <alignment horizontal="right"/>
    </xf>
    <xf numFmtId="0" fontId="46" fillId="42" borderId="0">
      <alignment horizontal="center"/>
    </xf>
    <xf numFmtId="0" fontId="47" fillId="43" borderId="21">
      <alignment horizontal="left" vertical="top" wrapText="1"/>
    </xf>
    <xf numFmtId="0" fontId="48" fillId="43" borderId="9">
      <alignment horizontal="left" vertical="top" wrapText="1"/>
    </xf>
    <xf numFmtId="0" fontId="47" fillId="43" borderId="2">
      <alignment horizontal="left" vertical="top" wrapText="1"/>
    </xf>
    <xf numFmtId="0" fontId="47" fillId="43" borderId="9">
      <alignment horizontal="left" vertical="top"/>
    </xf>
    <xf numFmtId="0" fontId="32" fillId="0" borderId="0"/>
    <xf numFmtId="0" fontId="53" fillId="0" borderId="0"/>
    <xf numFmtId="0" fontId="56" fillId="45" borderId="0">
      <alignment horizontal="left"/>
    </xf>
    <xf numFmtId="0" fontId="43" fillId="45" borderId="0">
      <alignment horizontal="left" wrapText="1"/>
    </xf>
    <xf numFmtId="0" fontId="56" fillId="45" borderId="0">
      <alignment horizontal="left"/>
    </xf>
    <xf numFmtId="0" fontId="49" fillId="0" borderId="27"/>
    <xf numFmtId="0" fontId="50" fillId="0" borderId="0"/>
    <xf numFmtId="0" fontId="34" fillId="40" borderId="0">
      <alignment horizontal="center"/>
    </xf>
    <xf numFmtId="0" fontId="51" fillId="40" borderId="0"/>
    <xf numFmtId="0" fontId="56" fillId="45" borderId="0">
      <alignment horizontal="left"/>
    </xf>
    <xf numFmtId="0" fontId="28" fillId="0" borderId="18" applyNumberFormat="0" applyFill="0" applyAlignment="0" applyProtection="0"/>
    <xf numFmtId="41" fontId="53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3" fillId="11" borderId="17" applyNumberFormat="0" applyFont="0" applyAlignment="0" applyProtection="0"/>
    <xf numFmtId="164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/>
    <xf numFmtId="0" fontId="6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0" fontId="30" fillId="41" borderId="0">
      <alignment horizontal="center" wrapText="1"/>
    </xf>
    <xf numFmtId="43" fontId="30" fillId="0" borderId="0" applyFont="0" applyFill="0" applyBorder="0" applyAlignment="0" applyProtection="0"/>
    <xf numFmtId="0" fontId="30" fillId="36" borderId="21"/>
    <xf numFmtId="0" fontId="30" fillId="40" borderId="0"/>
    <xf numFmtId="0" fontId="30" fillId="40" borderId="21">
      <alignment horizontal="centerContinuous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0" fillId="40" borderId="0">
      <alignment horizontal="left"/>
    </xf>
    <xf numFmtId="0" fontId="32" fillId="40" borderId="1">
      <alignment wrapText="1"/>
    </xf>
    <xf numFmtId="0" fontId="32" fillId="40" borderId="1">
      <alignment wrapText="1"/>
    </xf>
    <xf numFmtId="0" fontId="44" fillId="40" borderId="1">
      <alignment wrapText="1"/>
    </xf>
    <xf numFmtId="0" fontId="44" fillId="40" borderId="1">
      <alignment wrapText="1"/>
    </xf>
    <xf numFmtId="0" fontId="32" fillId="40" borderId="1">
      <alignment wrapText="1"/>
    </xf>
    <xf numFmtId="0" fontId="32" fillId="40" borderId="1">
      <alignment wrapText="1"/>
    </xf>
    <xf numFmtId="0" fontId="44" fillId="40" borderId="1">
      <alignment wrapText="1"/>
    </xf>
    <xf numFmtId="0" fontId="44" fillId="40" borderId="1">
      <alignment wrapText="1"/>
    </xf>
    <xf numFmtId="0" fontId="32" fillId="40" borderId="1">
      <alignment wrapText="1"/>
    </xf>
    <xf numFmtId="0" fontId="32" fillId="40" borderId="1">
      <alignment wrapText="1"/>
    </xf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4" fillId="0" borderId="0"/>
    <xf numFmtId="0" fontId="40" fillId="0" borderId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59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0" fontId="40" fillId="44" borderId="23" applyNumberFormat="0" applyFont="0" applyAlignment="0" applyProtection="0"/>
    <xf numFmtId="0" fontId="40" fillId="11" borderId="17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7" fillId="43" borderId="2">
      <alignment horizontal="left" vertical="top" wrapText="1"/>
    </xf>
    <xf numFmtId="0" fontId="47" fillId="43" borderId="2">
      <alignment horizontal="left" vertical="top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40" borderId="29">
      <alignment wrapText="1"/>
    </xf>
    <xf numFmtId="0" fontId="44" fillId="40" borderId="29">
      <alignment wrapText="1"/>
    </xf>
    <xf numFmtId="0" fontId="32" fillId="40" borderId="29">
      <alignment wrapText="1"/>
    </xf>
    <xf numFmtId="0" fontId="32" fillId="40" borderId="29">
      <alignment wrapText="1"/>
    </xf>
    <xf numFmtId="0" fontId="44" fillId="40" borderId="29">
      <alignment wrapText="1"/>
    </xf>
    <xf numFmtId="0" fontId="48" fillId="43" borderId="30">
      <alignment horizontal="left" vertical="top" wrapText="1"/>
    </xf>
    <xf numFmtId="0" fontId="47" fillId="43" borderId="31">
      <alignment horizontal="left" vertical="top" wrapText="1"/>
    </xf>
    <xf numFmtId="0" fontId="47" fillId="43" borderId="30">
      <alignment horizontal="left" vertical="top"/>
    </xf>
    <xf numFmtId="0" fontId="32" fillId="40" borderId="29">
      <alignment wrapText="1"/>
    </xf>
    <xf numFmtId="0" fontId="32" fillId="40" borderId="29">
      <alignment wrapText="1"/>
    </xf>
    <xf numFmtId="0" fontId="44" fillId="40" borderId="29">
      <alignment wrapText="1"/>
    </xf>
    <xf numFmtId="0" fontId="44" fillId="40" borderId="29">
      <alignment wrapText="1"/>
    </xf>
    <xf numFmtId="0" fontId="32" fillId="40" borderId="29">
      <alignment wrapText="1"/>
    </xf>
    <xf numFmtId="0" fontId="32" fillId="40" borderId="29">
      <alignment wrapText="1"/>
    </xf>
    <xf numFmtId="0" fontId="44" fillId="40" borderId="29">
      <alignment wrapText="1"/>
    </xf>
    <xf numFmtId="0" fontId="44" fillId="40" borderId="29">
      <alignment wrapText="1"/>
    </xf>
    <xf numFmtId="0" fontId="32" fillId="40" borderId="29">
      <alignment wrapText="1"/>
    </xf>
    <xf numFmtId="0" fontId="32" fillId="40" borderId="29">
      <alignment wrapText="1"/>
    </xf>
    <xf numFmtId="0" fontId="47" fillId="43" borderId="31">
      <alignment horizontal="left" vertical="top" wrapText="1"/>
    </xf>
    <xf numFmtId="0" fontId="47" fillId="43" borderId="31">
      <alignment horizontal="left" vertical="top" wrapText="1"/>
    </xf>
    <xf numFmtId="0" fontId="64" fillId="0" borderId="0"/>
    <xf numFmtId="0" fontId="64" fillId="41" borderId="0">
      <alignment horizontal="center" wrapText="1"/>
    </xf>
    <xf numFmtId="0" fontId="3" fillId="0" borderId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17" applyNumberFormat="0" applyFont="0" applyAlignment="0" applyProtection="0"/>
    <xf numFmtId="0" fontId="3" fillId="0" borderId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3" applyNumberFormat="0" applyAlignment="0" applyProtection="0"/>
    <xf numFmtId="0" fontId="22" fillId="9" borderId="14" applyNumberFormat="0" applyAlignment="0" applyProtection="0"/>
    <xf numFmtId="0" fontId="23" fillId="9" borderId="13" applyNumberFormat="0" applyAlignment="0" applyProtection="0"/>
    <xf numFmtId="0" fontId="24" fillId="0" borderId="15" applyNumberFormat="0" applyFill="0" applyAlignment="0" applyProtection="0"/>
    <xf numFmtId="0" fontId="25" fillId="10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/>
    <xf numFmtId="0" fontId="2" fillId="11" borderId="17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30" fillId="0" borderId="0"/>
    <xf numFmtId="0" fontId="30" fillId="41" borderId="0">
      <alignment horizontal="center" wrapText="1"/>
    </xf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</cellStyleXfs>
  <cellXfs count="209">
    <xf numFmtId="0" fontId="0" fillId="0" borderId="0" xfId="0"/>
    <xf numFmtId="0" fontId="12" fillId="0" borderId="0" xfId="3" applyFont="1"/>
    <xf numFmtId="0" fontId="13" fillId="0" borderId="0" xfId="3" applyFont="1"/>
    <xf numFmtId="0" fontId="5" fillId="0" borderId="0" xfId="6"/>
    <xf numFmtId="1" fontId="5" fillId="0" borderId="0" xfId="6" applyNumberFormat="1"/>
    <xf numFmtId="1" fontId="5" fillId="0" borderId="4" xfId="6" applyNumberFormat="1" applyBorder="1"/>
    <xf numFmtId="1" fontId="5" fillId="0" borderId="0" xfId="6" applyNumberFormat="1" applyBorder="1"/>
    <xf numFmtId="0" fontId="5" fillId="0" borderId="5" xfId="6" applyBorder="1"/>
    <xf numFmtId="1" fontId="5" fillId="0" borderId="6" xfId="6" applyNumberFormat="1" applyBorder="1"/>
    <xf numFmtId="1" fontId="5" fillId="0" borderId="7" xfId="6" applyNumberFormat="1" applyBorder="1"/>
    <xf numFmtId="0" fontId="5" fillId="0" borderId="8" xfId="6" applyBorder="1"/>
    <xf numFmtId="0" fontId="5" fillId="0" borderId="2" xfId="6" applyBorder="1"/>
    <xf numFmtId="0" fontId="5" fillId="0" borderId="1" xfId="6" applyBorder="1"/>
    <xf numFmtId="0" fontId="5" fillId="0" borderId="9" xfId="6" applyFill="1" applyBorder="1"/>
    <xf numFmtId="0" fontId="5" fillId="3" borderId="1" xfId="6" applyFill="1" applyBorder="1"/>
    <xf numFmtId="0" fontId="5" fillId="0" borderId="3" xfId="6" applyBorder="1"/>
    <xf numFmtId="0" fontId="5" fillId="0" borderId="4" xfId="6" applyBorder="1"/>
    <xf numFmtId="0" fontId="5" fillId="0" borderId="0" xfId="6" applyBorder="1"/>
    <xf numFmtId="0" fontId="14" fillId="4" borderId="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0" fillId="0" borderId="28" xfId="8" applyFont="1" applyFill="1" applyBorder="1" applyAlignment="1">
      <alignment horizontal="left"/>
    </xf>
    <xf numFmtId="0" fontId="30" fillId="0" borderId="28" xfId="8" applyFont="1" applyFill="1" applyBorder="1"/>
    <xf numFmtId="0" fontId="30" fillId="0" borderId="28" xfId="8" applyFont="1" applyFill="1" applyBorder="1" applyAlignment="1">
      <alignment horizontal="left" vertical="top"/>
    </xf>
    <xf numFmtId="1" fontId="30" fillId="0" borderId="5" xfId="2615" applyNumberFormat="1" applyFont="1" applyFill="1" applyBorder="1" applyAlignment="1">
      <alignment horizontal="right"/>
    </xf>
    <xf numFmtId="1" fontId="30" fillId="0" borderId="33" xfId="2615" applyNumberFormat="1" applyFont="1" applyFill="1" applyBorder="1" applyAlignment="1">
      <alignment horizontal="right"/>
    </xf>
    <xf numFmtId="1" fontId="30" fillId="0" borderId="33" xfId="2615" applyNumberFormat="1" applyFont="1" applyFill="1" applyBorder="1" applyAlignment="1">
      <alignment horizontal="right"/>
    </xf>
    <xf numFmtId="1" fontId="30" fillId="0" borderId="33" xfId="8" applyNumberFormat="1" applyFont="1" applyFill="1" applyBorder="1"/>
    <xf numFmtId="1" fontId="30" fillId="0" borderId="33" xfId="8" applyNumberFormat="1" applyFont="1" applyFill="1" applyBorder="1" applyAlignment="1">
      <alignment horizontal="right"/>
    </xf>
    <xf numFmtId="1" fontId="30" fillId="0" borderId="0" xfId="1905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/>
    <xf numFmtId="1" fontId="30" fillId="0" borderId="0" xfId="1905" applyNumberFormat="1" applyFont="1" applyFill="1" applyBorder="1"/>
    <xf numFmtId="1" fontId="0" fillId="0" borderId="0" xfId="0" applyNumberFormat="1" applyBorder="1"/>
    <xf numFmtId="1" fontId="30" fillId="0" borderId="0" xfId="1905" applyNumberFormat="1" applyFont="1" applyBorder="1" applyAlignment="1">
      <alignment horizontal="center"/>
    </xf>
    <xf numFmtId="1" fontId="30" fillId="0" borderId="0" xfId="1905" applyNumberFormat="1" applyFont="1" applyBorder="1"/>
    <xf numFmtId="1" fontId="0" fillId="0" borderId="33" xfId="0" applyNumberFormat="1" applyFill="1" applyBorder="1"/>
    <xf numFmtId="0" fontId="30" fillId="0" borderId="28" xfId="8" applyFont="1" applyFill="1" applyBorder="1" applyAlignment="1">
      <alignment horizontal="left"/>
    </xf>
    <xf numFmtId="0" fontId="30" fillId="0" borderId="28" xfId="8" applyFont="1" applyFill="1" applyBorder="1"/>
    <xf numFmtId="1" fontId="30" fillId="0" borderId="0" xfId="1846" applyNumberFormat="1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Alignment="1">
      <alignment horizontal="right"/>
    </xf>
    <xf numFmtId="0" fontId="14" fillId="4" borderId="33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0" xfId="0" applyBorder="1"/>
    <xf numFmtId="0" fontId="0" fillId="0" borderId="33" xfId="0" applyFill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1" fontId="30" fillId="0" borderId="33" xfId="8" applyNumberFormat="1" applyBorder="1"/>
    <xf numFmtId="1" fontId="30" fillId="0" borderId="0" xfId="8" applyNumberFormat="1" applyBorder="1"/>
    <xf numFmtId="0" fontId="30" fillId="0" borderId="34" xfId="8" applyFont="1" applyFill="1" applyBorder="1"/>
    <xf numFmtId="1" fontId="30" fillId="0" borderId="35" xfId="2615" applyNumberFormat="1" applyFont="1" applyFill="1" applyBorder="1" applyAlignment="1">
      <alignment horizontal="right"/>
    </xf>
    <xf numFmtId="1" fontId="0" fillId="0" borderId="32" xfId="0" applyNumberFormat="1" applyBorder="1"/>
    <xf numFmtId="1" fontId="30" fillId="0" borderId="35" xfId="8" applyNumberFormat="1" applyFont="1" applyFill="1" applyBorder="1"/>
    <xf numFmtId="1" fontId="31" fillId="0" borderId="32" xfId="1905" applyNumberFormat="1" applyFont="1" applyBorder="1" applyAlignment="1">
      <alignment horizontal="center"/>
    </xf>
    <xf numFmtId="1" fontId="31" fillId="0" borderId="32" xfId="1905" applyNumberFormat="1" applyFont="1" applyBorder="1"/>
    <xf numFmtId="1" fontId="31" fillId="0" borderId="0" xfId="1905" applyNumberFormat="1" applyFont="1" applyBorder="1" applyAlignment="1">
      <alignment horizontal="center"/>
    </xf>
    <xf numFmtId="1" fontId="31" fillId="0" borderId="0" xfId="1905" applyNumberFormat="1" applyFont="1" applyBorder="1"/>
    <xf numFmtId="1" fontId="66" fillId="0" borderId="0" xfId="1905" applyNumberFormat="1" applyFont="1" applyBorder="1" applyAlignment="1">
      <alignment horizontal="center"/>
    </xf>
    <xf numFmtId="1" fontId="66" fillId="0" borderId="0" xfId="1905" applyNumberFormat="1" applyFont="1" applyBorder="1"/>
    <xf numFmtId="1" fontId="31" fillId="0" borderId="0" xfId="1905" applyNumberFormat="1" applyFont="1" applyFill="1" applyBorder="1" applyAlignment="1">
      <alignment horizontal="center"/>
    </xf>
    <xf numFmtId="1" fontId="31" fillId="0" borderId="0" xfId="1905" applyNumberFormat="1" applyFont="1" applyFill="1" applyBorder="1"/>
    <xf numFmtId="0" fontId="30" fillId="0" borderId="0" xfId="8" applyFont="1" applyFill="1" applyBorder="1" applyAlignment="1">
      <alignment horizontal="left"/>
    </xf>
    <xf numFmtId="1" fontId="31" fillId="0" borderId="7" xfId="1905" applyNumberFormat="1" applyFont="1" applyBorder="1"/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1" fontId="30" fillId="0" borderId="32" xfId="1905" applyNumberFormat="1" applyFont="1" applyBorder="1"/>
    <xf numFmtId="0" fontId="14" fillId="0" borderId="0" xfId="0" applyFont="1"/>
    <xf numFmtId="0" fontId="31" fillId="0" borderId="0" xfId="0" applyFont="1"/>
    <xf numFmtId="0" fontId="67" fillId="0" borderId="0" xfId="0" applyFont="1"/>
    <xf numFmtId="0" fontId="68" fillId="0" borderId="0" xfId="0" applyFont="1"/>
    <xf numFmtId="2" fontId="0" fillId="0" borderId="0" xfId="0" applyNumberFormat="1" applyFont="1"/>
    <xf numFmtId="2" fontId="0" fillId="0" borderId="24" xfId="0" applyNumberFormat="1" applyFont="1" applyBorder="1"/>
    <xf numFmtId="167" fontId="0" fillId="0" borderId="24" xfId="2677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2" fontId="0" fillId="2" borderId="41" xfId="1" applyNumberFormat="1" applyFont="1" applyFill="1" applyBorder="1" applyAlignment="1">
      <alignment vertical="center"/>
    </xf>
    <xf numFmtId="2" fontId="0" fillId="0" borderId="41" xfId="1" applyNumberFormat="1" applyFont="1" applyBorder="1" applyAlignment="1">
      <alignment vertical="center"/>
    </xf>
    <xf numFmtId="2" fontId="30" fillId="0" borderId="41" xfId="1" applyNumberFormat="1" applyFont="1" applyBorder="1" applyAlignment="1">
      <alignment vertical="center"/>
    </xf>
    <xf numFmtId="2" fontId="69" fillId="2" borderId="41" xfId="1" applyNumberFormat="1" applyFont="1" applyFill="1" applyBorder="1" applyAlignment="1">
      <alignment vertical="center"/>
    </xf>
    <xf numFmtId="2" fontId="30" fillId="2" borderId="41" xfId="1" applyNumberFormat="1" applyFont="1" applyFill="1" applyBorder="1" applyAlignment="1">
      <alignment vertical="center"/>
    </xf>
    <xf numFmtId="2" fontId="69" fillId="0" borderId="41" xfId="1" applyNumberFormat="1" applyFont="1" applyBorder="1" applyAlignment="1">
      <alignment vertical="center"/>
    </xf>
    <xf numFmtId="167" fontId="0" fillId="0" borderId="43" xfId="0" applyNumberFormat="1" applyFont="1" applyBorder="1" applyAlignment="1">
      <alignment horizontal="center"/>
    </xf>
    <xf numFmtId="2" fontId="69" fillId="0" borderId="44" xfId="1" applyNumberFormat="1" applyFont="1" applyBorder="1" applyAlignment="1">
      <alignment vertical="center"/>
    </xf>
    <xf numFmtId="2" fontId="14" fillId="46" borderId="38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readingOrder="1"/>
    </xf>
    <xf numFmtId="0" fontId="13" fillId="0" borderId="0" xfId="3" applyFont="1" applyAlignment="1">
      <alignment horizontal="center"/>
    </xf>
    <xf numFmtId="0" fontId="68" fillId="0" borderId="0" xfId="0" applyFont="1" applyAlignment="1">
      <alignment horizontal="center"/>
    </xf>
    <xf numFmtId="0" fontId="71" fillId="0" borderId="0" xfId="3" applyFont="1"/>
    <xf numFmtId="0" fontId="68" fillId="0" borderId="0" xfId="0" applyFont="1" applyAlignment="1">
      <alignment vertical="top"/>
    </xf>
    <xf numFmtId="0" fontId="0" fillId="0" borderId="0" xfId="3" applyFont="1"/>
    <xf numFmtId="0" fontId="31" fillId="47" borderId="0" xfId="0" applyFont="1" applyFill="1"/>
    <xf numFmtId="0" fontId="0" fillId="47" borderId="0" xfId="0" applyFill="1"/>
    <xf numFmtId="0" fontId="66" fillId="47" borderId="0" xfId="0" applyFont="1" applyFill="1"/>
    <xf numFmtId="0" fontId="71" fillId="47" borderId="0" xfId="0" applyFont="1" applyFill="1"/>
    <xf numFmtId="0" fontId="14" fillId="47" borderId="0" xfId="0" applyFont="1" applyFill="1"/>
    <xf numFmtId="1" fontId="66" fillId="47" borderId="36" xfId="1905" applyNumberFormat="1" applyFont="1" applyFill="1" applyBorder="1" applyAlignment="1">
      <alignment horizontal="center"/>
    </xf>
    <xf numFmtId="0" fontId="0" fillId="47" borderId="24" xfId="0" applyFill="1" applyBorder="1"/>
    <xf numFmtId="1" fontId="30" fillId="47" borderId="24" xfId="1905" applyNumberFormat="1" applyFont="1" applyFill="1" applyBorder="1" applyAlignment="1">
      <alignment horizontal="center"/>
    </xf>
    <xf numFmtId="1" fontId="31" fillId="47" borderId="24" xfId="1905" applyNumberFormat="1" applyFont="1" applyFill="1" applyBorder="1" applyAlignment="1">
      <alignment horizontal="center"/>
    </xf>
    <xf numFmtId="1" fontId="66" fillId="47" borderId="24" xfId="1905" applyNumberFormat="1" applyFont="1" applyFill="1" applyBorder="1" applyAlignment="1">
      <alignment horizontal="center"/>
    </xf>
    <xf numFmtId="1" fontId="30" fillId="47" borderId="24" xfId="1846" applyNumberFormat="1" applyFont="1" applyFill="1" applyBorder="1" applyAlignment="1">
      <alignment horizontal="center"/>
    </xf>
    <xf numFmtId="0" fontId="14" fillId="46" borderId="35" xfId="0" applyFont="1" applyFill="1" applyBorder="1" applyAlignment="1">
      <alignment horizontal="center" vertical="center" wrapText="1"/>
    </xf>
    <xf numFmtId="0" fontId="14" fillId="46" borderId="32" xfId="0" applyFont="1" applyFill="1" applyBorder="1" applyAlignment="1">
      <alignment horizontal="center" vertical="center" wrapText="1"/>
    </xf>
    <xf numFmtId="0" fontId="0" fillId="47" borderId="41" xfId="0" applyFill="1" applyBorder="1"/>
    <xf numFmtId="1" fontId="31" fillId="47" borderId="43" xfId="1905" applyNumberFormat="1" applyFont="1" applyFill="1" applyBorder="1" applyAlignment="1">
      <alignment horizontal="center"/>
    </xf>
    <xf numFmtId="0" fontId="0" fillId="47" borderId="43" xfId="0" applyFill="1" applyBorder="1"/>
    <xf numFmtId="0" fontId="0" fillId="47" borderId="44" xfId="0" applyFill="1" applyBorder="1"/>
    <xf numFmtId="0" fontId="14" fillId="46" borderId="46" xfId="0" applyFont="1" applyFill="1" applyBorder="1" applyAlignment="1">
      <alignment horizontal="center" wrapText="1"/>
    </xf>
    <xf numFmtId="0" fontId="14" fillId="46" borderId="30" xfId="0" applyFont="1" applyFill="1" applyBorder="1" applyAlignment="1">
      <alignment horizontal="center" vertical="center" wrapText="1"/>
    </xf>
    <xf numFmtId="0" fontId="0" fillId="46" borderId="29" xfId="0" applyFill="1" applyBorder="1"/>
    <xf numFmtId="0" fontId="0" fillId="46" borderId="51" xfId="0" applyFill="1" applyBorder="1"/>
    <xf numFmtId="0" fontId="14" fillId="46" borderId="37" xfId="0" applyFont="1" applyFill="1" applyBorder="1" applyAlignment="1">
      <alignment vertical="center" wrapText="1"/>
    </xf>
    <xf numFmtId="0" fontId="14" fillId="46" borderId="38" xfId="0" applyFont="1" applyFill="1" applyBorder="1" applyAlignment="1">
      <alignment vertical="center" wrapText="1"/>
    </xf>
    <xf numFmtId="0" fontId="14" fillId="46" borderId="39" xfId="0" applyFont="1" applyFill="1" applyBorder="1" applyAlignment="1">
      <alignment vertical="center" wrapText="1"/>
    </xf>
    <xf numFmtId="0" fontId="0" fillId="47" borderId="40" xfId="0" applyFill="1" applyBorder="1"/>
    <xf numFmtId="0" fontId="0" fillId="47" borderId="42" xfId="0" applyFill="1" applyBorder="1"/>
    <xf numFmtId="2" fontId="0" fillId="47" borderId="24" xfId="0" applyNumberFormat="1" applyFill="1" applyBorder="1" applyAlignment="1">
      <alignment horizontal="center"/>
    </xf>
    <xf numFmtId="2" fontId="30" fillId="47" borderId="24" xfId="0" applyNumberFormat="1" applyFont="1" applyFill="1" applyBorder="1" applyAlignment="1">
      <alignment horizontal="center"/>
    </xf>
    <xf numFmtId="2" fontId="0" fillId="47" borderId="43" xfId="0" applyNumberFormat="1" applyFill="1" applyBorder="1" applyAlignment="1">
      <alignment horizontal="center"/>
    </xf>
    <xf numFmtId="2" fontId="30" fillId="47" borderId="43" xfId="0" applyNumberFormat="1" applyFont="1" applyFill="1" applyBorder="1" applyAlignment="1">
      <alignment horizontal="center"/>
    </xf>
    <xf numFmtId="1" fontId="0" fillId="47" borderId="24" xfId="0" applyNumberFormat="1" applyFill="1" applyBorder="1" applyAlignment="1">
      <alignment horizontal="center"/>
    </xf>
    <xf numFmtId="1" fontId="0" fillId="47" borderId="43" xfId="0" applyNumberFormat="1" applyFill="1" applyBorder="1" applyAlignment="1">
      <alignment horizontal="center"/>
    </xf>
    <xf numFmtId="0" fontId="6" fillId="47" borderId="0" xfId="5" applyFill="1"/>
    <xf numFmtId="0" fontId="9" fillId="47" borderId="0" xfId="5" applyFont="1" applyFill="1"/>
    <xf numFmtId="0" fontId="31" fillId="47" borderId="0" xfId="5" applyFont="1" applyFill="1"/>
    <xf numFmtId="0" fontId="14" fillId="47" borderId="0" xfId="5" applyFont="1" applyFill="1"/>
    <xf numFmtId="0" fontId="9" fillId="47" borderId="24" xfId="5" applyFont="1" applyFill="1" applyBorder="1" applyAlignment="1">
      <alignment horizontal="center"/>
    </xf>
    <xf numFmtId="0" fontId="9" fillId="47" borderId="40" xfId="1" applyFont="1" applyFill="1" applyBorder="1" applyAlignment="1">
      <alignment horizontal="left" vertical="center"/>
    </xf>
    <xf numFmtId="2" fontId="9" fillId="47" borderId="41" xfId="5" applyNumberFormat="1" applyFont="1" applyFill="1" applyBorder="1" applyAlignment="1">
      <alignment horizontal="center"/>
    </xf>
    <xf numFmtId="0" fontId="9" fillId="47" borderId="42" xfId="1" applyFont="1" applyFill="1" applyBorder="1" applyAlignment="1">
      <alignment horizontal="left" vertical="center"/>
    </xf>
    <xf numFmtId="0" fontId="9" fillId="47" borderId="43" xfId="5" applyFont="1" applyFill="1" applyBorder="1" applyAlignment="1">
      <alignment horizontal="center"/>
    </xf>
    <xf numFmtId="2" fontId="9" fillId="47" borderId="44" xfId="5" applyNumberFormat="1" applyFont="1" applyFill="1" applyBorder="1" applyAlignment="1">
      <alignment horizontal="center"/>
    </xf>
    <xf numFmtId="0" fontId="14" fillId="46" borderId="37" xfId="5" applyFont="1" applyFill="1" applyBorder="1" applyAlignment="1">
      <alignment horizontal="center" vertical="center"/>
    </xf>
    <xf numFmtId="0" fontId="0" fillId="47" borderId="0" xfId="5" applyFont="1" applyFill="1"/>
    <xf numFmtId="0" fontId="0" fillId="47" borderId="28" xfId="0" applyFill="1" applyBorder="1"/>
    <xf numFmtId="0" fontId="0" fillId="46" borderId="46" xfId="0" applyFill="1" applyBorder="1" applyAlignment="1">
      <alignment horizontal="center"/>
    </xf>
    <xf numFmtId="0" fontId="0" fillId="46" borderId="49" xfId="0" applyFill="1" applyBorder="1" applyAlignment="1">
      <alignment horizontal="center"/>
    </xf>
    <xf numFmtId="167" fontId="0" fillId="47" borderId="24" xfId="0" applyNumberFormat="1" applyFill="1" applyBorder="1" applyAlignment="1">
      <alignment horizontal="center"/>
    </xf>
    <xf numFmtId="167" fontId="0" fillId="47" borderId="43" xfId="0" applyNumberFormat="1" applyFill="1" applyBorder="1" applyAlignment="1">
      <alignment horizontal="center"/>
    </xf>
    <xf numFmtId="168" fontId="0" fillId="47" borderId="24" xfId="0" applyNumberFormat="1" applyFill="1" applyBorder="1" applyAlignment="1">
      <alignment horizontal="center"/>
    </xf>
    <xf numFmtId="168" fontId="0" fillId="47" borderId="43" xfId="0" applyNumberFormat="1" applyFill="1" applyBorder="1" applyAlignment="1">
      <alignment horizontal="center"/>
    </xf>
    <xf numFmtId="169" fontId="0" fillId="47" borderId="24" xfId="0" applyNumberFormat="1" applyFill="1" applyBorder="1" applyAlignment="1">
      <alignment horizontal="center"/>
    </xf>
    <xf numFmtId="169" fontId="0" fillId="47" borderId="43" xfId="0" applyNumberFormat="1" applyFill="1" applyBorder="1" applyAlignment="1">
      <alignment horizontal="center"/>
    </xf>
    <xf numFmtId="2" fontId="14" fillId="46" borderId="39" xfId="0" applyNumberFormat="1" applyFont="1" applyFill="1" applyBorder="1" applyAlignment="1">
      <alignment horizontal="center" vertical="center"/>
    </xf>
    <xf numFmtId="0" fontId="14" fillId="46" borderId="50" xfId="0" applyFont="1" applyFill="1" applyBorder="1" applyAlignment="1">
      <alignment horizontal="center" vertical="center" wrapText="1"/>
    </xf>
    <xf numFmtId="0" fontId="14" fillId="46" borderId="36" xfId="0" applyFont="1" applyFill="1" applyBorder="1" applyAlignment="1">
      <alignment horizontal="center" vertical="center" wrapText="1"/>
    </xf>
    <xf numFmtId="0" fontId="14" fillId="46" borderId="21" xfId="0" applyFont="1" applyFill="1" applyBorder="1" applyAlignment="1">
      <alignment horizontal="center" vertical="center" wrapText="1"/>
    </xf>
    <xf numFmtId="1" fontId="30" fillId="47" borderId="50" xfId="2615" applyNumberFormat="1" applyFont="1" applyFill="1" applyBorder="1" applyAlignment="1">
      <alignment horizontal="center"/>
    </xf>
    <xf numFmtId="1" fontId="0" fillId="47" borderId="36" xfId="0" applyNumberFormat="1" applyFill="1" applyBorder="1" applyAlignment="1">
      <alignment horizontal="center"/>
    </xf>
    <xf numFmtId="1" fontId="30" fillId="47" borderId="36" xfId="8" applyNumberFormat="1" applyFont="1" applyFill="1" applyBorder="1" applyAlignment="1">
      <alignment horizontal="center"/>
    </xf>
    <xf numFmtId="1" fontId="30" fillId="47" borderId="36" xfId="1905" applyNumberFormat="1" applyFont="1" applyFill="1" applyBorder="1" applyAlignment="1">
      <alignment horizontal="center"/>
    </xf>
    <xf numFmtId="1" fontId="31" fillId="47" borderId="36" xfId="1905" applyNumberFormat="1" applyFont="1" applyFill="1" applyBorder="1" applyAlignment="1">
      <alignment horizontal="center"/>
    </xf>
    <xf numFmtId="1" fontId="30" fillId="47" borderId="24" xfId="8" applyNumberFormat="1" applyFill="1" applyBorder="1" applyAlignment="1">
      <alignment horizontal="center"/>
    </xf>
    <xf numFmtId="1" fontId="30" fillId="47" borderId="40" xfId="2615" applyNumberFormat="1" applyFont="1" applyFill="1" applyBorder="1" applyAlignment="1">
      <alignment horizontal="center"/>
    </xf>
    <xf numFmtId="1" fontId="30" fillId="47" borderId="24" xfId="8" applyNumberFormat="1" applyFont="1" applyFill="1" applyBorder="1" applyAlignment="1">
      <alignment horizontal="center"/>
    </xf>
    <xf numFmtId="0" fontId="0" fillId="47" borderId="24" xfId="0" applyFill="1" applyBorder="1" applyAlignment="1">
      <alignment horizontal="center"/>
    </xf>
    <xf numFmtId="1" fontId="30" fillId="47" borderId="42" xfId="2615" applyNumberFormat="1" applyFont="1" applyFill="1" applyBorder="1" applyAlignment="1">
      <alignment horizontal="center"/>
    </xf>
    <xf numFmtId="1" fontId="30" fillId="47" borderId="43" xfId="8" applyNumberFormat="1" applyFont="1" applyFill="1" applyBorder="1" applyAlignment="1">
      <alignment horizontal="center"/>
    </xf>
    <xf numFmtId="1" fontId="30" fillId="47" borderId="43" xfId="1905" applyNumberFormat="1" applyFont="1" applyFill="1" applyBorder="1" applyAlignment="1">
      <alignment horizontal="center"/>
    </xf>
    <xf numFmtId="0" fontId="0" fillId="47" borderId="43" xfId="0" applyFill="1" applyBorder="1" applyAlignment="1">
      <alignment horizontal="center"/>
    </xf>
    <xf numFmtId="0" fontId="30" fillId="0" borderId="0" xfId="0" applyFont="1"/>
    <xf numFmtId="1" fontId="0" fillId="47" borderId="24" xfId="0" applyNumberFormat="1" applyFill="1" applyBorder="1" applyAlignment="1"/>
    <xf numFmtId="0" fontId="0" fillId="0" borderId="0" xfId="0" applyAlignment="1"/>
    <xf numFmtId="1" fontId="0" fillId="47" borderId="43" xfId="0" applyNumberFormat="1" applyFill="1" applyBorder="1" applyAlignment="1"/>
    <xf numFmtId="0" fontId="0" fillId="47" borderId="40" xfId="1" applyFont="1" applyFill="1" applyBorder="1" applyAlignment="1">
      <alignment horizontal="left" vertical="center"/>
    </xf>
    <xf numFmtId="2" fontId="14" fillId="46" borderId="3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2" fillId="0" borderId="0" xfId="0" applyFont="1" applyAlignment="1">
      <alignment horizontal="left" vertical="top" wrapText="1"/>
    </xf>
    <xf numFmtId="167" fontId="0" fillId="0" borderId="24" xfId="0" applyNumberFormat="1" applyFont="1" applyBorder="1" applyAlignment="1">
      <alignment horizontal="center" vertical="center"/>
    </xf>
    <xf numFmtId="167" fontId="0" fillId="0" borderId="24" xfId="1" applyNumberFormat="1" applyFont="1" applyBorder="1" applyAlignment="1">
      <alignment horizontal="center" vertical="center"/>
    </xf>
    <xf numFmtId="167" fontId="0" fillId="2" borderId="24" xfId="1" applyNumberFormat="1" applyFont="1" applyFill="1" applyBorder="1" applyAlignment="1">
      <alignment horizontal="center" vertical="center"/>
    </xf>
    <xf numFmtId="2" fontId="0" fillId="0" borderId="40" xfId="1" applyNumberFormat="1" applyFont="1" applyBorder="1" applyAlignment="1">
      <alignment vertical="center"/>
    </xf>
    <xf numFmtId="2" fontId="0" fillId="0" borderId="24" xfId="1" applyNumberFormat="1" applyFont="1" applyBorder="1" applyAlignment="1">
      <alignment vertical="center"/>
    </xf>
    <xf numFmtId="2" fontId="0" fillId="2" borderId="40" xfId="1" applyNumberFormat="1" applyFont="1" applyFill="1" applyBorder="1" applyAlignment="1">
      <alignment vertical="center"/>
    </xf>
    <xf numFmtId="2" fontId="0" fillId="2" borderId="24" xfId="1" applyNumberFormat="1" applyFont="1" applyFill="1" applyBorder="1" applyAlignment="1">
      <alignment vertical="center"/>
    </xf>
    <xf numFmtId="2" fontId="69" fillId="2" borderId="40" xfId="1" applyNumberFormat="1" applyFont="1" applyFill="1" applyBorder="1" applyAlignment="1">
      <alignment vertical="center"/>
    </xf>
    <xf numFmtId="2" fontId="69" fillId="2" borderId="24" xfId="1" applyNumberFormat="1" applyFont="1" applyFill="1" applyBorder="1" applyAlignment="1">
      <alignment vertical="center"/>
    </xf>
    <xf numFmtId="167" fontId="0" fillId="2" borderId="24" xfId="0" applyNumberFormat="1" applyFont="1" applyFill="1" applyBorder="1" applyAlignment="1">
      <alignment horizontal="center" vertical="center"/>
    </xf>
    <xf numFmtId="167" fontId="0" fillId="0" borderId="43" xfId="1" applyNumberFormat="1" applyFont="1" applyBorder="1" applyAlignment="1">
      <alignment horizontal="center" vertical="center"/>
    </xf>
    <xf numFmtId="167" fontId="0" fillId="2" borderId="43" xfId="0" applyNumberFormat="1" applyFont="1" applyFill="1" applyBorder="1" applyAlignment="1">
      <alignment horizontal="center" vertical="center"/>
    </xf>
    <xf numFmtId="2" fontId="0" fillId="0" borderId="42" xfId="1" applyNumberFormat="1" applyFont="1" applyBorder="1" applyAlignment="1">
      <alignment vertical="center"/>
    </xf>
    <xf numFmtId="2" fontId="0" fillId="0" borderId="43" xfId="1" applyNumberFormat="1" applyFont="1" applyBorder="1" applyAlignment="1">
      <alignment vertical="center"/>
    </xf>
    <xf numFmtId="2" fontId="30" fillId="0" borderId="40" xfId="1" applyNumberFormat="1" applyFont="1" applyBorder="1" applyAlignment="1">
      <alignment vertical="center"/>
    </xf>
    <xf numFmtId="2" fontId="30" fillId="0" borderId="24" xfId="1" applyNumberFormat="1" applyFont="1" applyBorder="1" applyAlignment="1">
      <alignment vertical="center"/>
    </xf>
    <xf numFmtId="2" fontId="30" fillId="2" borderId="40" xfId="1" applyNumberFormat="1" applyFont="1" applyFill="1" applyBorder="1" applyAlignment="1">
      <alignment vertical="center"/>
    </xf>
    <xf numFmtId="2" fontId="30" fillId="2" borderId="24" xfId="1" applyNumberFormat="1" applyFont="1" applyFill="1" applyBorder="1" applyAlignment="1">
      <alignment vertical="center"/>
    </xf>
    <xf numFmtId="167" fontId="0" fillId="2" borderId="24" xfId="1" applyNumberFormat="1" applyFont="1" applyFill="1" applyBorder="1" applyAlignment="1">
      <alignment horizontal="center" vertical="center" wrapText="1"/>
    </xf>
    <xf numFmtId="2" fontId="69" fillId="0" borderId="40" xfId="1" applyNumberFormat="1" applyFont="1" applyBorder="1" applyAlignment="1">
      <alignment vertical="center"/>
    </xf>
    <xf numFmtId="2" fontId="69" fillId="0" borderId="24" xfId="1" applyNumberFormat="1" applyFont="1" applyBorder="1" applyAlignment="1">
      <alignment vertical="center"/>
    </xf>
    <xf numFmtId="0" fontId="8" fillId="0" borderId="0" xfId="3" applyFont="1" applyAlignment="1">
      <alignment horizontal="left" wrapText="1"/>
    </xf>
    <xf numFmtId="0" fontId="13" fillId="0" borderId="0" xfId="3" applyFont="1" applyAlignment="1">
      <alignment horizontal="left" wrapText="1"/>
    </xf>
    <xf numFmtId="2" fontId="14" fillId="46" borderId="37" xfId="0" applyNumberFormat="1" applyFont="1" applyFill="1" applyBorder="1" applyAlignment="1">
      <alignment horizontal="center" vertical="center" wrapText="1"/>
    </xf>
    <xf numFmtId="2" fontId="14" fillId="46" borderId="38" xfId="0" applyNumberFormat="1" applyFont="1" applyFill="1" applyBorder="1" applyAlignment="1">
      <alignment horizontal="center" vertical="center" wrapText="1"/>
    </xf>
    <xf numFmtId="0" fontId="14" fillId="46" borderId="45" xfId="0" applyFont="1" applyFill="1" applyBorder="1" applyAlignment="1">
      <alignment horizontal="center" wrapText="1"/>
    </xf>
    <xf numFmtId="0" fontId="14" fillId="46" borderId="46" xfId="0" applyFont="1" applyFill="1" applyBorder="1" applyAlignment="1">
      <alignment horizontal="center" wrapText="1"/>
    </xf>
    <xf numFmtId="0" fontId="14" fillId="46" borderId="47" xfId="0" applyFont="1" applyFill="1" applyBorder="1" applyAlignment="1">
      <alignment horizontal="center" wrapText="1"/>
    </xf>
    <xf numFmtId="0" fontId="14" fillId="46" borderId="48" xfId="0" applyFont="1" applyFill="1" applyBorder="1" applyAlignment="1">
      <alignment horizontal="center" wrapText="1"/>
    </xf>
    <xf numFmtId="0" fontId="30" fillId="47" borderId="0" xfId="0" applyFont="1" applyFill="1" applyAlignment="1">
      <alignment horizontal="left" vertical="top" wrapText="1"/>
    </xf>
    <xf numFmtId="0" fontId="14" fillId="46" borderId="30" xfId="0" applyFont="1" applyFill="1" applyBorder="1" applyAlignment="1">
      <alignment horizontal="center" vertical="center" wrapText="1"/>
    </xf>
    <xf numFmtId="0" fontId="14" fillId="46" borderId="29" xfId="0" applyFont="1" applyFill="1" applyBorder="1" applyAlignment="1">
      <alignment horizontal="center" vertical="center" wrapText="1"/>
    </xf>
    <xf numFmtId="0" fontId="14" fillId="46" borderId="3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wrapText="1"/>
    </xf>
    <xf numFmtId="0" fontId="14" fillId="48" borderId="38" xfId="5" applyFont="1" applyFill="1" applyBorder="1" applyAlignment="1">
      <alignment horizontal="center" vertical="center" wrapText="1"/>
    </xf>
    <xf numFmtId="0" fontId="14" fillId="48" borderId="39" xfId="5" applyFont="1" applyFill="1" applyBorder="1" applyAlignment="1">
      <alignment horizontal="center" vertical="center" wrapText="1"/>
    </xf>
  </cellXfs>
  <cellStyles count="2739">
    <cellStyle name="20 % - Aksentti1 2" xfId="25"/>
    <cellStyle name="20 % - Aksentti2 2" xfId="24"/>
    <cellStyle name="20 % - Aksentti3 2" xfId="23"/>
    <cellStyle name="20 % - Aksentti4 2" xfId="22"/>
    <cellStyle name="20 % - Aksentti5 2" xfId="21"/>
    <cellStyle name="20 % - Aksentti6 2" xfId="20"/>
    <cellStyle name="20% - Accent1" xfId="2654" builtinId="30" customBuiltin="1"/>
    <cellStyle name="20% - Accent1 2" xfId="19"/>
    <cellStyle name="20% - Accent1 2 2" xfId="2620"/>
    <cellStyle name="20% - Accent1 2 2 2" xfId="2721"/>
    <cellStyle name="20% - Accent1 2 3" xfId="2700"/>
    <cellStyle name="20% - Accent1 3" xfId="2680"/>
    <cellStyle name="20% - Accent2" xfId="2658" builtinId="34" customBuiltin="1"/>
    <cellStyle name="20% - Accent2 2" xfId="18"/>
    <cellStyle name="20% - Accent2 2 2" xfId="2619"/>
    <cellStyle name="20% - Accent2 2 2 2" xfId="2720"/>
    <cellStyle name="20% - Accent2 2 3" xfId="2699"/>
    <cellStyle name="20% - Accent2 3" xfId="2682"/>
    <cellStyle name="20% - Accent3" xfId="2662" builtinId="38" customBuiltin="1"/>
    <cellStyle name="20% - Accent3 2" xfId="17"/>
    <cellStyle name="20% - Accent3 2 2" xfId="2618"/>
    <cellStyle name="20% - Accent3 2 2 2" xfId="2719"/>
    <cellStyle name="20% - Accent3 2 3" xfId="2698"/>
    <cellStyle name="20% - Accent3 3" xfId="2684"/>
    <cellStyle name="20% - Accent4" xfId="2666" builtinId="42" customBuiltin="1"/>
    <cellStyle name="20% - Accent4 2" xfId="26"/>
    <cellStyle name="20% - Accent4 2 2" xfId="2621"/>
    <cellStyle name="20% - Accent4 2 2 2" xfId="2722"/>
    <cellStyle name="20% - Accent4 2 3" xfId="2701"/>
    <cellStyle name="20% - Accent4 3" xfId="2686"/>
    <cellStyle name="20% - Accent5" xfId="2670" builtinId="46" customBuiltin="1"/>
    <cellStyle name="20% - Accent5 2" xfId="27"/>
    <cellStyle name="20% - Accent5 2 2" xfId="2622"/>
    <cellStyle name="20% - Accent5 2 2 2" xfId="2723"/>
    <cellStyle name="20% - Accent5 2 3" xfId="2702"/>
    <cellStyle name="20% - Accent5 3" xfId="2688"/>
    <cellStyle name="20% - Accent6" xfId="2674" builtinId="50" customBuiltin="1"/>
    <cellStyle name="20% - Accent6 2" xfId="28"/>
    <cellStyle name="20% - Accent6 2 2" xfId="2623"/>
    <cellStyle name="20% - Accent6 2 2 2" xfId="2724"/>
    <cellStyle name="20% - Accent6 2 3" xfId="2703"/>
    <cellStyle name="20% - Accent6 3" xfId="2690"/>
    <cellStyle name="40 % - Aksentti1 2" xfId="29"/>
    <cellStyle name="40 % - Aksentti2 2" xfId="30"/>
    <cellStyle name="40 % - Aksentti3 2" xfId="31"/>
    <cellStyle name="40 % - Aksentti4 2" xfId="32"/>
    <cellStyle name="40 % - Aksentti5 2" xfId="33"/>
    <cellStyle name="40 % - Aksentti6 2" xfId="34"/>
    <cellStyle name="40% - Accent1" xfId="2655" builtinId="31" customBuiltin="1"/>
    <cellStyle name="40% - Accent1 2" xfId="35"/>
    <cellStyle name="40% - Accent1 2 2" xfId="2624"/>
    <cellStyle name="40% - Accent1 2 2 2" xfId="2725"/>
    <cellStyle name="40% - Accent1 2 3" xfId="2704"/>
    <cellStyle name="40% - Accent1 3" xfId="2681"/>
    <cellStyle name="40% - Accent2" xfId="2659" builtinId="35" customBuiltin="1"/>
    <cellStyle name="40% - Accent2 2" xfId="36"/>
    <cellStyle name="40% - Accent2 2 2" xfId="2625"/>
    <cellStyle name="40% - Accent2 2 2 2" xfId="2726"/>
    <cellStyle name="40% - Accent2 2 3" xfId="2705"/>
    <cellStyle name="40% - Accent2 3" xfId="2683"/>
    <cellStyle name="40% - Accent3" xfId="2663" builtinId="39" customBuiltin="1"/>
    <cellStyle name="40% - Accent3 2" xfId="37"/>
    <cellStyle name="40% - Accent3 2 2" xfId="2626"/>
    <cellStyle name="40% - Accent3 2 2 2" xfId="2727"/>
    <cellStyle name="40% - Accent3 2 3" xfId="2706"/>
    <cellStyle name="40% - Accent3 3" xfId="2685"/>
    <cellStyle name="40% - Accent4" xfId="2667" builtinId="43" customBuiltin="1"/>
    <cellStyle name="40% - Accent4 2" xfId="38"/>
    <cellStyle name="40% - Accent4 2 2" xfId="2627"/>
    <cellStyle name="40% - Accent4 2 2 2" xfId="2728"/>
    <cellStyle name="40% - Accent4 2 3" xfId="2707"/>
    <cellStyle name="40% - Accent4 3" xfId="2687"/>
    <cellStyle name="40% - Accent5" xfId="2671" builtinId="47" customBuiltin="1"/>
    <cellStyle name="40% - Accent5 2" xfId="39"/>
    <cellStyle name="40% - Accent5 2 2" xfId="2628"/>
    <cellStyle name="40% - Accent5 2 2 2" xfId="2729"/>
    <cellStyle name="40% - Accent5 2 3" xfId="2708"/>
    <cellStyle name="40% - Accent5 3" xfId="2689"/>
    <cellStyle name="40% - Accent6" xfId="2675" builtinId="51" customBuiltin="1"/>
    <cellStyle name="40% - Accent6 2" xfId="40"/>
    <cellStyle name="40% - Accent6 2 2" xfId="2629"/>
    <cellStyle name="40% - Accent6 2 2 2" xfId="2730"/>
    <cellStyle name="40% - Accent6 2 3" xfId="2709"/>
    <cellStyle name="40% - Accent6 3" xfId="2691"/>
    <cellStyle name="60% - Accent1" xfId="2656" builtinId="32" customBuiltin="1"/>
    <cellStyle name="60% - Accent1 2" xfId="41"/>
    <cellStyle name="60% - Accent2" xfId="2660" builtinId="36" customBuiltin="1"/>
    <cellStyle name="60% - Accent2 2" xfId="42"/>
    <cellStyle name="60% - Accent3" xfId="2664" builtinId="40" customBuiltin="1"/>
    <cellStyle name="60% - Accent3 2" xfId="43"/>
    <cellStyle name="60% - Accent4" xfId="2668" builtinId="44" customBuiltin="1"/>
    <cellStyle name="60% - Accent4 2" xfId="44"/>
    <cellStyle name="60% - Accent5" xfId="2672" builtinId="48" customBuiltin="1"/>
    <cellStyle name="60% - Accent5 2" xfId="45"/>
    <cellStyle name="60% - Accent6" xfId="2676" builtinId="52" customBuiltin="1"/>
    <cellStyle name="60% - Accent6 2" xfId="46"/>
    <cellStyle name="Accent1" xfId="2653" builtinId="29" customBuiltin="1"/>
    <cellStyle name="Accent1 2" xfId="47"/>
    <cellStyle name="Accent2" xfId="2657" builtinId="33" customBuiltin="1"/>
    <cellStyle name="Accent2 2" xfId="48"/>
    <cellStyle name="Accent3" xfId="2661" builtinId="37" customBuiltin="1"/>
    <cellStyle name="Accent3 2" xfId="49"/>
    <cellStyle name="Accent4" xfId="2665" builtinId="41" customBuiltin="1"/>
    <cellStyle name="Accent4 2" xfId="50"/>
    <cellStyle name="Accent5" xfId="2669" builtinId="45" customBuiltin="1"/>
    <cellStyle name="Accent5 2" xfId="51"/>
    <cellStyle name="Accent6" xfId="2673" builtinId="49" customBuiltin="1"/>
    <cellStyle name="Accent6 2" xfId="52"/>
    <cellStyle name="Bad" xfId="2643" builtinId="27" customBuiltin="1"/>
    <cellStyle name="Bad 2" xfId="53"/>
    <cellStyle name="bin" xfId="54"/>
    <cellStyle name="blue" xfId="55"/>
    <cellStyle name="Ç¥ÁØ_ENRL2" xfId="56"/>
    <cellStyle name="Calculation" xfId="2647" builtinId="22" customBuiltin="1"/>
    <cellStyle name="Calculation 2" xfId="57"/>
    <cellStyle name="cell" xfId="58"/>
    <cellStyle name="Check Cell" xfId="2649" builtinId="23" customBuiltin="1"/>
    <cellStyle name="Check Cell 2" xfId="59"/>
    <cellStyle name="Code additions" xfId="60"/>
    <cellStyle name="Col&amp;RowHeadings" xfId="61"/>
    <cellStyle name="ColCodes" xfId="62"/>
    <cellStyle name="ColTitles" xfId="63"/>
    <cellStyle name="ColTitles 10" xfId="64"/>
    <cellStyle name="ColTitles 10 2" xfId="65"/>
    <cellStyle name="ColTitles 10 2 2" xfId="1908"/>
    <cellStyle name="ColTitles 10 3" xfId="1907"/>
    <cellStyle name="ColTitles 11" xfId="66"/>
    <cellStyle name="ColTitles 11 2" xfId="67"/>
    <cellStyle name="ColTitles 11 2 2" xfId="1910"/>
    <cellStyle name="ColTitles 11 3" xfId="1909"/>
    <cellStyle name="ColTitles 12" xfId="68"/>
    <cellStyle name="ColTitles 12 2" xfId="1911"/>
    <cellStyle name="ColTitles 13" xfId="69"/>
    <cellStyle name="ColTitles 13 2" xfId="1912"/>
    <cellStyle name="ColTitles 14" xfId="1906"/>
    <cellStyle name="ColTitles 15" xfId="2616"/>
    <cellStyle name="ColTitles 15 2" xfId="2717"/>
    <cellStyle name="ColTitles 2" xfId="70"/>
    <cellStyle name="ColTitles 2 2" xfId="71"/>
    <cellStyle name="ColTitles 2 2 2" xfId="1914"/>
    <cellStyle name="ColTitles 2 3" xfId="1913"/>
    <cellStyle name="ColTitles 3" xfId="72"/>
    <cellStyle name="ColTitles 3 2" xfId="73"/>
    <cellStyle name="ColTitles 3 2 2" xfId="1916"/>
    <cellStyle name="ColTitles 3 3" xfId="1915"/>
    <cellStyle name="ColTitles 4" xfId="74"/>
    <cellStyle name="ColTitles 4 2" xfId="75"/>
    <cellStyle name="ColTitles 4 2 2" xfId="1918"/>
    <cellStyle name="ColTitles 4 3" xfId="1917"/>
    <cellStyle name="ColTitles 5" xfId="76"/>
    <cellStyle name="ColTitles 5 2" xfId="77"/>
    <cellStyle name="ColTitles 5 2 2" xfId="1920"/>
    <cellStyle name="ColTitles 5 3" xfId="1919"/>
    <cellStyle name="ColTitles 6" xfId="78"/>
    <cellStyle name="ColTitles 6 2" xfId="79"/>
    <cellStyle name="ColTitles 6 2 2" xfId="1922"/>
    <cellStyle name="ColTitles 6 3" xfId="1921"/>
    <cellStyle name="ColTitles 7" xfId="80"/>
    <cellStyle name="ColTitles 7 2" xfId="81"/>
    <cellStyle name="ColTitles 7 2 2" xfId="1924"/>
    <cellStyle name="ColTitles 7 3" xfId="1923"/>
    <cellStyle name="ColTitles 8" xfId="82"/>
    <cellStyle name="ColTitles 8 2" xfId="83"/>
    <cellStyle name="ColTitles 8 2 2" xfId="1926"/>
    <cellStyle name="ColTitles 8 3" xfId="1925"/>
    <cellStyle name="ColTitles 9" xfId="84"/>
    <cellStyle name="ColTitles 9 2" xfId="85"/>
    <cellStyle name="ColTitles 9 2 2" xfId="1928"/>
    <cellStyle name="ColTitles 9 3" xfId="1927"/>
    <cellStyle name="column" xfId="86"/>
    <cellStyle name="Comma 2" xfId="87"/>
    <cellStyle name="Comma 2 2" xfId="88"/>
    <cellStyle name="Comma 2 2 2" xfId="1929"/>
    <cellStyle name="Comma 2 3" xfId="89"/>
    <cellStyle name="Comma 2 3 2" xfId="90"/>
    <cellStyle name="Comma 2 3 3" xfId="91"/>
    <cellStyle name="Comma 2 4" xfId="92"/>
    <cellStyle name="Comma 2 4 2" xfId="93"/>
    <cellStyle name="Comma 2 4 3" xfId="94"/>
    <cellStyle name="Comma 2 5" xfId="95"/>
    <cellStyle name="Comma 2 5 2" xfId="96"/>
    <cellStyle name="Comma 2 5 3" xfId="97"/>
    <cellStyle name="Comma 2 6" xfId="98"/>
    <cellStyle name="Comma 2 7" xfId="99"/>
    <cellStyle name="Comma 2 8" xfId="1971"/>
    <cellStyle name="Comma 3" xfId="100"/>
    <cellStyle name="Comma 4" xfId="101"/>
    <cellStyle name="Comma 5" xfId="102"/>
    <cellStyle name="Comma 6" xfId="103"/>
    <cellStyle name="Comma 6 2" xfId="104"/>
    <cellStyle name="Comma 7" xfId="105"/>
    <cellStyle name="Comma 7 2" xfId="106"/>
    <cellStyle name="comma(1)" xfId="107"/>
    <cellStyle name="DataEntryCells" xfId="108"/>
    <cellStyle name="Dezimal [0]_DIAGRAM" xfId="109"/>
    <cellStyle name="Dezimal_DIAGRAM" xfId="110"/>
    <cellStyle name="Didier" xfId="111"/>
    <cellStyle name="Didier - Title" xfId="112"/>
    <cellStyle name="Didier subtitles" xfId="113"/>
    <cellStyle name="ErrRpt_DataEntryCells" xfId="114"/>
    <cellStyle name="ErrRpt-DataEntryCells" xfId="115"/>
    <cellStyle name="ErrRpt-DataEntryCells 2" xfId="1930"/>
    <cellStyle name="ErrRpt-GreyBackground" xfId="116"/>
    <cellStyle name="ErrRpt-GreyBackground 2" xfId="1931"/>
    <cellStyle name="Explanatory Text" xfId="2651" builtinId="53" customBuiltin="1"/>
    <cellStyle name="Explanatory Text 2" xfId="117"/>
    <cellStyle name="formula" xfId="118"/>
    <cellStyle name="gap" xfId="119"/>
    <cellStyle name="gap 2" xfId="120"/>
    <cellStyle name="gap 2 2" xfId="121"/>
    <cellStyle name="gap 2 2 2" xfId="122"/>
    <cellStyle name="gap 2 2 2 2" xfId="123"/>
    <cellStyle name="gap 2 2 2 2 2" xfId="124"/>
    <cellStyle name="gap 2 2 2 2 2 2" xfId="125"/>
    <cellStyle name="gap 2 2 2 2 3" xfId="126"/>
    <cellStyle name="gap 2 2 2 3" xfId="127"/>
    <cellStyle name="gap 2 2 2 3 2" xfId="128"/>
    <cellStyle name="gap 2 2 2 4" xfId="129"/>
    <cellStyle name="gap 2 2 3" xfId="130"/>
    <cellStyle name="gap 2 2 3 2" xfId="131"/>
    <cellStyle name="gap 2 2 3 2 2" xfId="132"/>
    <cellStyle name="gap 2 2 3 3" xfId="133"/>
    <cellStyle name="gap 2 2 4" xfId="134"/>
    <cellStyle name="gap 2 2 4 2" xfId="135"/>
    <cellStyle name="gap 2 2 5" xfId="136"/>
    <cellStyle name="gap 2 2 6" xfId="1972"/>
    <cellStyle name="gap 3" xfId="137"/>
    <cellStyle name="gap 3 2" xfId="138"/>
    <cellStyle name="gap 3 2 2" xfId="139"/>
    <cellStyle name="gap 3 2 2 2" xfId="140"/>
    <cellStyle name="gap 3 2 3" xfId="141"/>
    <cellStyle name="gap 3 3" xfId="142"/>
    <cellStyle name="gap 3 3 2" xfId="143"/>
    <cellStyle name="gap 3 4" xfId="144"/>
    <cellStyle name="gap 4" xfId="145"/>
    <cellStyle name="gap 4 2" xfId="146"/>
    <cellStyle name="gap 4 2 2" xfId="147"/>
    <cellStyle name="gap 4 3" xfId="148"/>
    <cellStyle name="gap 5" xfId="149"/>
    <cellStyle name="gap 5 2" xfId="150"/>
    <cellStyle name="gap 6" xfId="151"/>
    <cellStyle name="Good" xfId="2642" builtinId="26" customBuiltin="1"/>
    <cellStyle name="Good 2" xfId="152"/>
    <cellStyle name="Grey_background" xfId="153"/>
    <cellStyle name="GreyBackground" xfId="154"/>
    <cellStyle name="GreyBackground 2" xfId="155"/>
    <cellStyle name="Heading 1" xfId="2638" builtinId="16" customBuiltin="1"/>
    <cellStyle name="Heading 1 2" xfId="156"/>
    <cellStyle name="Heading 2" xfId="2639" builtinId="17" customBuiltin="1"/>
    <cellStyle name="Heading 2 2" xfId="157"/>
    <cellStyle name="Heading 3" xfId="2640" builtinId="18" customBuiltin="1"/>
    <cellStyle name="Heading 3 2" xfId="158"/>
    <cellStyle name="Heading 4" xfId="2641" builtinId="19" customBuiltin="1"/>
    <cellStyle name="Heading 4 2" xfId="159"/>
    <cellStyle name="Hipervínculo" xfId="160"/>
    <cellStyle name="Hipervínculo visitado" xfId="161"/>
    <cellStyle name="Huomautus 2" xfId="162"/>
    <cellStyle name="Huomautus 3" xfId="163"/>
    <cellStyle name="Hyperlink 2" xfId="164"/>
    <cellStyle name="Hyperlink 3" xfId="165"/>
    <cellStyle name="Input" xfId="2645" builtinId="20" customBuiltin="1"/>
    <cellStyle name="Input 2" xfId="166"/>
    <cellStyle name="ISC" xfId="167"/>
    <cellStyle name="ISC 2" xfId="168"/>
    <cellStyle name="isced" xfId="169"/>
    <cellStyle name="isced 2" xfId="1932"/>
    <cellStyle name="ISCED Titles" xfId="170"/>
    <cellStyle name="isced_8gradk" xfId="171"/>
    <cellStyle name="level1a" xfId="172"/>
    <cellStyle name="level1a 2" xfId="173"/>
    <cellStyle name="level1a 2 2" xfId="174"/>
    <cellStyle name="level1a 2 2 2" xfId="175"/>
    <cellStyle name="level1a 2 2 2 2" xfId="1973"/>
    <cellStyle name="level1a 2 2 2 2 2" xfId="1974"/>
    <cellStyle name="level1a 2 2 2 2 2 2" xfId="2604"/>
    <cellStyle name="level1a 2 2 2 2 3" xfId="2603"/>
    <cellStyle name="level1a 2 2 2 3" xfId="2598"/>
    <cellStyle name="level1a 2 2 3" xfId="176"/>
    <cellStyle name="level1a 2 2 3 2" xfId="1975"/>
    <cellStyle name="level1a 2 2 3 2 2" xfId="1976"/>
    <cellStyle name="level1a 2 2 3 2 2 2" xfId="2606"/>
    <cellStyle name="level1a 2 2 3 2 3" xfId="2605"/>
    <cellStyle name="level1a 2 2 3 3" xfId="2599"/>
    <cellStyle name="level1a 2 2 4" xfId="1977"/>
    <cellStyle name="level1a 2 2 4 2" xfId="1978"/>
    <cellStyle name="level1a 2 2 4 2 2" xfId="2608"/>
    <cellStyle name="level1a 2 2 4 3" xfId="2607"/>
    <cellStyle name="level1a 2 2 5" xfId="2597"/>
    <cellStyle name="level1a 2 3" xfId="1979"/>
    <cellStyle name="level1a 2 3 2" xfId="1980"/>
    <cellStyle name="level1a 2 3 2 2" xfId="2610"/>
    <cellStyle name="level1a 2 3 3" xfId="2609"/>
    <cellStyle name="level1a 2 4" xfId="2596"/>
    <cellStyle name="level1a 3" xfId="1981"/>
    <cellStyle name="level1a 3 2" xfId="1982"/>
    <cellStyle name="level1a 3 2 2" xfId="2612"/>
    <cellStyle name="level1a 3 3" xfId="2611"/>
    <cellStyle name="level1a 4" xfId="2595"/>
    <cellStyle name="level2" xfId="177"/>
    <cellStyle name="level2 2" xfId="178"/>
    <cellStyle name="level2 2 2" xfId="179"/>
    <cellStyle name="level2 2 2 2" xfId="180"/>
    <cellStyle name="level2 2 2 3" xfId="181"/>
    <cellStyle name="level2a" xfId="182"/>
    <cellStyle name="level2a 2" xfId="183"/>
    <cellStyle name="level2a 2 2" xfId="184"/>
    <cellStyle name="level2a 2 2 2" xfId="185"/>
    <cellStyle name="level2a 2 2 3" xfId="186"/>
    <cellStyle name="level3" xfId="187"/>
    <cellStyle name="Line titles-Rows" xfId="188"/>
    <cellStyle name="Linked Cell" xfId="2648" builtinId="24" customBuiltin="1"/>
    <cellStyle name="Linked Cell 2" xfId="189"/>
    <cellStyle name="Migliaia (0)_conti99" xfId="190"/>
    <cellStyle name="Neutral" xfId="2644" builtinId="28" customBuiltin="1"/>
    <cellStyle name="Neutral 2" xfId="191"/>
    <cellStyle name="Normaali 2" xfId="192"/>
    <cellStyle name="Normaali 3" xfId="193"/>
    <cellStyle name="Normal" xfId="0" builtinId="0"/>
    <cellStyle name="Normal 10" xfId="194"/>
    <cellStyle name="Normal 10 2" xfId="195"/>
    <cellStyle name="Normal 10 2 2" xfId="1934"/>
    <cellStyle name="Normal 10 3" xfId="1933"/>
    <cellStyle name="Normal 100" xfId="1904"/>
    <cellStyle name="Normal 100 2" xfId="2593"/>
    <cellStyle name="Normal 100 3" xfId="2515"/>
    <cellStyle name="Normal 101" xfId="1905"/>
    <cellStyle name="Normal 101 2" xfId="1970"/>
    <cellStyle name="Normal 102" xfId="2594"/>
    <cellStyle name="Normal 102 2" xfId="2636"/>
    <cellStyle name="Normal 103" xfId="2615"/>
    <cellStyle name="Normal 103 2" xfId="2716"/>
    <cellStyle name="Normal 104" xfId="2677"/>
    <cellStyle name="Normal 104 2" xfId="2737"/>
    <cellStyle name="Normal 105" xfId="2692"/>
    <cellStyle name="Normal 106" xfId="2679"/>
    <cellStyle name="Normal 11" xfId="196"/>
    <cellStyle name="Normal 11 2" xfId="197"/>
    <cellStyle name="Normal 11 2 2" xfId="198"/>
    <cellStyle name="Normal 11 2 2 2" xfId="199"/>
    <cellStyle name="Normal 11 2 2 3" xfId="200"/>
    <cellStyle name="Normal 11 2 3" xfId="201"/>
    <cellStyle name="Normal 11 2 3 2" xfId="202"/>
    <cellStyle name="Normal 11 2 3 3" xfId="203"/>
    <cellStyle name="Normal 11 2 4" xfId="204"/>
    <cellStyle name="Normal 11 2 4 2" xfId="205"/>
    <cellStyle name="Normal 11 2 4 3" xfId="206"/>
    <cellStyle name="Normal 11 2 5" xfId="207"/>
    <cellStyle name="Normal 11 2 5 2" xfId="208"/>
    <cellStyle name="Normal 11 2 6" xfId="209"/>
    <cellStyle name="Normal 11 2 7" xfId="210"/>
    <cellStyle name="Normal 11 3" xfId="211"/>
    <cellStyle name="Normal 11 3 2" xfId="212"/>
    <cellStyle name="Normal 11 3 2 2" xfId="213"/>
    <cellStyle name="Normal 11 3 3" xfId="214"/>
    <cellStyle name="Normal 11 4" xfId="215"/>
    <cellStyle name="Normal 11 4 2" xfId="216"/>
    <cellStyle name="Normal 11 4 2 2" xfId="217"/>
    <cellStyle name="Normal 11 4 3" xfId="218"/>
    <cellStyle name="Normal 11 5" xfId="219"/>
    <cellStyle name="Normal 11 5 2" xfId="220"/>
    <cellStyle name="Normal 11 5 3" xfId="221"/>
    <cellStyle name="Normal 11 6" xfId="222"/>
    <cellStyle name="Normal 11 6 2" xfId="223"/>
    <cellStyle name="Normal 11 6 3" xfId="224"/>
    <cellStyle name="Normal 11 7" xfId="225"/>
    <cellStyle name="Normal 11 8" xfId="226"/>
    <cellStyle name="Normal 12" xfId="227"/>
    <cellStyle name="Normal 12 2" xfId="228"/>
    <cellStyle name="Normal 12 3" xfId="229"/>
    <cellStyle name="Normal 12 3 2" xfId="2630"/>
    <cellStyle name="Normal 12 3 2 2" xfId="2731"/>
    <cellStyle name="Normal 12 3 3" xfId="2710"/>
    <cellStyle name="Normal 13" xfId="230"/>
    <cellStyle name="Normal 13 2" xfId="231"/>
    <cellStyle name="Normal 13 2 2" xfId="232"/>
    <cellStyle name="Normal 13 2 2 2" xfId="233"/>
    <cellStyle name="Normal 13 2 2 3" xfId="234"/>
    <cellStyle name="Normal 13 2 3" xfId="235"/>
    <cellStyle name="Normal 13 2 3 2" xfId="236"/>
    <cellStyle name="Normal 13 2 3 3" xfId="237"/>
    <cellStyle name="Normal 13 2 4" xfId="238"/>
    <cellStyle name="Normal 13 2 4 2" xfId="239"/>
    <cellStyle name="Normal 13 2 4 3" xfId="240"/>
    <cellStyle name="Normal 13 2 5" xfId="241"/>
    <cellStyle name="Normal 13 2 5 2" xfId="242"/>
    <cellStyle name="Normal 13 2 6" xfId="243"/>
    <cellStyle name="Normal 13 2 7" xfId="244"/>
    <cellStyle name="Normal 13 3" xfId="245"/>
    <cellStyle name="Normal 13 3 2" xfId="246"/>
    <cellStyle name="Normal 13 3 3" xfId="247"/>
    <cellStyle name="Normal 13 4" xfId="248"/>
    <cellStyle name="Normal 13 4 2" xfId="2632"/>
    <cellStyle name="Normal 13 4 2 2" xfId="2733"/>
    <cellStyle name="Normal 13 4 3" xfId="2712"/>
    <cellStyle name="Normal 13 5" xfId="249"/>
    <cellStyle name="Normal 13 6" xfId="250"/>
    <cellStyle name="Normal 13 7" xfId="2631"/>
    <cellStyle name="Normal 13 7 2" xfId="2732"/>
    <cellStyle name="Normal 13 8" xfId="2711"/>
    <cellStyle name="Normal 14" xfId="8"/>
    <cellStyle name="Normal 14 2" xfId="9"/>
    <cellStyle name="Normal 14 2 2" xfId="252"/>
    <cellStyle name="Normal 14 2 2 2" xfId="253"/>
    <cellStyle name="Normal 14 2 2 3" xfId="254"/>
    <cellStyle name="Normal 14 2 2 4" xfId="1983"/>
    <cellStyle name="Normal 14 2 3" xfId="255"/>
    <cellStyle name="Normal 14 2 3 2" xfId="256"/>
    <cellStyle name="Normal 14 2 3 3" xfId="257"/>
    <cellStyle name="Normal 14 2 4" xfId="258"/>
    <cellStyle name="Normal 14 2 4 2" xfId="1935"/>
    <cellStyle name="Normal 14 2 5" xfId="259"/>
    <cellStyle name="Normal 14 2 6" xfId="251"/>
    <cellStyle name="Normal 14 2 7" xfId="1846"/>
    <cellStyle name="Normal 14 3" xfId="1845"/>
    <cellStyle name="Normal 15" xfId="260"/>
    <cellStyle name="Normal 15 2" xfId="261"/>
    <cellStyle name="Normal 15 2 2" xfId="262"/>
    <cellStyle name="Normal 15 2 3" xfId="263"/>
    <cellStyle name="Normal 15 3" xfId="264"/>
    <cellStyle name="Normal 15 3 2" xfId="265"/>
    <cellStyle name="Normal 15 3 3" xfId="266"/>
    <cellStyle name="Normal 15 4" xfId="267"/>
    <cellStyle name="Normal 15 4 2" xfId="268"/>
    <cellStyle name="Normal 15 5" xfId="269"/>
    <cellStyle name="Normal 16" xfId="270"/>
    <cellStyle name="Normal 16 2" xfId="271"/>
    <cellStyle name="Normal 16 3" xfId="272"/>
    <cellStyle name="Normal 17" xfId="273"/>
    <cellStyle name="Normal 17 2" xfId="274"/>
    <cellStyle name="Normal 17 2 2" xfId="275"/>
    <cellStyle name="Normal 17 3" xfId="276"/>
    <cellStyle name="Normal 17 4" xfId="1984"/>
    <cellStyle name="Normal 18" xfId="277"/>
    <cellStyle name="Normal 18 2" xfId="278"/>
    <cellStyle name="Normal 18 3" xfId="279"/>
    <cellStyle name="Normal 18 4" xfId="1985"/>
    <cellStyle name="Normal 19" xfId="280"/>
    <cellStyle name="Normal 19 2" xfId="281"/>
    <cellStyle name="Normal 19 3" xfId="282"/>
    <cellStyle name="Normal 19 4" xfId="1986"/>
    <cellStyle name="Normal 2" xfId="1"/>
    <cellStyle name="Normal 2 10" xfId="284"/>
    <cellStyle name="Normal 2 10 2" xfId="1937"/>
    <cellStyle name="Normal 2 10 2 2" xfId="1987"/>
    <cellStyle name="Normal 2 10 2 2 2" xfId="2635"/>
    <cellStyle name="Normal 2 10 2 2 2 2" xfId="2736"/>
    <cellStyle name="Normal 2 10 2 2 3" xfId="2715"/>
    <cellStyle name="Normal 2 11" xfId="283"/>
    <cellStyle name="Normal 2 11 2" xfId="1936"/>
    <cellStyle name="Normal 2 12" xfId="10"/>
    <cellStyle name="Normal 2 12 2" xfId="2697"/>
    <cellStyle name="Normal 2 13" xfId="2617"/>
    <cellStyle name="Normal 2 13 2" xfId="2718"/>
    <cellStyle name="Normal 2 15" xfId="285"/>
    <cellStyle name="Normal 2 15 2" xfId="286"/>
    <cellStyle name="Normal 2 15 2 2" xfId="287"/>
    <cellStyle name="Normal 2 15 2 3" xfId="288"/>
    <cellStyle name="Normal 2 15 3" xfId="289"/>
    <cellStyle name="Normal 2 15 3 2" xfId="290"/>
    <cellStyle name="Normal 2 15 3 3" xfId="291"/>
    <cellStyle name="Normal 2 15 4" xfId="292"/>
    <cellStyle name="Normal 2 15 4 2" xfId="293"/>
    <cellStyle name="Normal 2 15 4 3" xfId="294"/>
    <cellStyle name="Normal 2 15 5" xfId="295"/>
    <cellStyle name="Normal 2 15 5 2" xfId="296"/>
    <cellStyle name="Normal 2 15 6" xfId="297"/>
    <cellStyle name="Normal 2 15 7" xfId="298"/>
    <cellStyle name="Normal 2 17" xfId="299"/>
    <cellStyle name="Normal 2 17 2" xfId="1938"/>
    <cellStyle name="Normal 2 2" xfId="300"/>
    <cellStyle name="Normal 2 2 2" xfId="301"/>
    <cellStyle name="Normal 2 2 2 2" xfId="302"/>
    <cellStyle name="Normal 2 2 2 2 2" xfId="303"/>
    <cellStyle name="Normal 2 2 2 2 2 2" xfId="304"/>
    <cellStyle name="Normal 2 2 2 2 2 3" xfId="305"/>
    <cellStyle name="Normal 2 2 2 2 3" xfId="306"/>
    <cellStyle name="Normal 2 2 2 2 3 2" xfId="307"/>
    <cellStyle name="Normal 2 2 2 2 3 3" xfId="308"/>
    <cellStyle name="Normal 2 2 2 2 4" xfId="309"/>
    <cellStyle name="Normal 2 2 2 2 4 2" xfId="310"/>
    <cellStyle name="Normal 2 2 2 2 4 3" xfId="311"/>
    <cellStyle name="Normal 2 2 2 2 5" xfId="312"/>
    <cellStyle name="Normal 2 2 2 2 6" xfId="313"/>
    <cellStyle name="Normal 2 2 2 3" xfId="1940"/>
    <cellStyle name="Normal 2 2 3" xfId="314"/>
    <cellStyle name="Normal 2 2 3 2" xfId="1941"/>
    <cellStyle name="Normal 2 2 4" xfId="315"/>
    <cellStyle name="Normal 2 2 4 2" xfId="1942"/>
    <cellStyle name="Normal 2 2 5" xfId="1939"/>
    <cellStyle name="Normal 2 3" xfId="316"/>
    <cellStyle name="Normal 2 3 2" xfId="317"/>
    <cellStyle name="Normal 2 3 2 2" xfId="1944"/>
    <cellStyle name="Normal 2 3 3" xfId="1943"/>
    <cellStyle name="Normal 2 4" xfId="318"/>
    <cellStyle name="Normal 2 4 2" xfId="319"/>
    <cellStyle name="Normal 2 4 2 2" xfId="1946"/>
    <cellStyle name="Normal 2 4 3" xfId="1945"/>
    <cellStyle name="Normal 2 5" xfId="320"/>
    <cellStyle name="Normal 2 5 2" xfId="321"/>
    <cellStyle name="Normal 2 5 2 2" xfId="1948"/>
    <cellStyle name="Normal 2 5 3" xfId="1947"/>
    <cellStyle name="Normal 2 6" xfId="322"/>
    <cellStyle name="Normal 2 6 2" xfId="323"/>
    <cellStyle name="Normal 2 6 2 2" xfId="1950"/>
    <cellStyle name="Normal 2 6 3" xfId="1949"/>
    <cellStyle name="Normal 2 7" xfId="324"/>
    <cellStyle name="Normal 2 7 2" xfId="325"/>
    <cellStyle name="Normal 2 7 2 2" xfId="1952"/>
    <cellStyle name="Normal 2 7 3" xfId="1951"/>
    <cellStyle name="Normal 2 8" xfId="326"/>
    <cellStyle name="Normal 2 8 2" xfId="327"/>
    <cellStyle name="Normal 2 8 3" xfId="328"/>
    <cellStyle name="Normal 2 8 4" xfId="329"/>
    <cellStyle name="Normal 2 8 4 2" xfId="1954"/>
    <cellStyle name="Normal 2 8 5" xfId="1953"/>
    <cellStyle name="Normal 2 9" xfId="330"/>
    <cellStyle name="Normal 2 9 2" xfId="331"/>
    <cellStyle name="Normal 2 9 2 2" xfId="332"/>
    <cellStyle name="Normal 2 9 2 3" xfId="333"/>
    <cellStyle name="Normal 2 9 3" xfId="334"/>
    <cellStyle name="Normal 2 9 3 2" xfId="335"/>
    <cellStyle name="Normal 2 9 3 3" xfId="336"/>
    <cellStyle name="Normal 2 9 4" xfId="337"/>
    <cellStyle name="Normal 2 9 4 2" xfId="338"/>
    <cellStyle name="Normal 2 9 4 3" xfId="339"/>
    <cellStyle name="Normal 2 9 5" xfId="340"/>
    <cellStyle name="Normal 2 9 5 2" xfId="341"/>
    <cellStyle name="Normal 2 9 6" xfId="342"/>
    <cellStyle name="Normal 2 9 7" xfId="343"/>
    <cellStyle name="Normal 2_AUG_TabChap2" xfId="344"/>
    <cellStyle name="Normal 20" xfId="345"/>
    <cellStyle name="Normal 20 2" xfId="346"/>
    <cellStyle name="Normal 20 3" xfId="347"/>
    <cellStyle name="Normal 21" xfId="348"/>
    <cellStyle name="Normal 21 2" xfId="349"/>
    <cellStyle name="Normal 22" xfId="350"/>
    <cellStyle name="Normal 23" xfId="351"/>
    <cellStyle name="Normal 24" xfId="1820"/>
    <cellStyle name="Normal 24 2" xfId="2517"/>
    <cellStyle name="Normal 24 3" xfId="2439"/>
    <cellStyle name="Normal 25" xfId="1821"/>
    <cellStyle name="Normal 25 2" xfId="2518"/>
    <cellStyle name="Normal 25 3" xfId="2440"/>
    <cellStyle name="Normal 26" xfId="1822"/>
    <cellStyle name="Normal 26 2" xfId="2519"/>
    <cellStyle name="Normal 26 3" xfId="2441"/>
    <cellStyle name="Normal 27" xfId="1823"/>
    <cellStyle name="Normal 27 2" xfId="2520"/>
    <cellStyle name="Normal 27 3" xfId="2442"/>
    <cellStyle name="Normal 28" xfId="1824"/>
    <cellStyle name="Normal 28 2" xfId="2521"/>
    <cellStyle name="Normal 28 3" xfId="2443"/>
    <cellStyle name="Normal 29" xfId="1825"/>
    <cellStyle name="Normal 29 2" xfId="2522"/>
    <cellStyle name="Normal 29 3" xfId="2444"/>
    <cellStyle name="Normal 3" xfId="2"/>
    <cellStyle name="Normal 3 10" xfId="353"/>
    <cellStyle name="Normal 3 10 2" xfId="354"/>
    <cellStyle name="Normal 3 11" xfId="355"/>
    <cellStyle name="Normal 3 12" xfId="352"/>
    <cellStyle name="Normal 3 13" xfId="1848"/>
    <cellStyle name="Normal 3 14" xfId="11"/>
    <cellStyle name="Normal 3 15" xfId="2693"/>
    <cellStyle name="Normal 3 2" xfId="356"/>
    <cellStyle name="Normal 3 2 2" xfId="357"/>
    <cellStyle name="Normal 3 2 2 2" xfId="358"/>
    <cellStyle name="Normal 3 2 2 2 2" xfId="359"/>
    <cellStyle name="Normal 3 2 2 2 2 2" xfId="1957"/>
    <cellStyle name="Normal 3 2 2 2 3" xfId="360"/>
    <cellStyle name="Normal 3 2 2 2 3 2" xfId="1988"/>
    <cellStyle name="Normal 3 2 2 2 4" xfId="1956"/>
    <cellStyle name="Normal 3 2 2 3" xfId="361"/>
    <cellStyle name="Normal 3 2 2 3 2" xfId="362"/>
    <cellStyle name="Normal 3 2 2 3 2 2" xfId="363"/>
    <cellStyle name="Normal 3 2 2 3 2 3" xfId="364"/>
    <cellStyle name="Normal 3 2 2 3 3" xfId="365"/>
    <cellStyle name="Normal 3 2 2 3 3 2" xfId="366"/>
    <cellStyle name="Normal 3 2 2 3 3 3" xfId="367"/>
    <cellStyle name="Normal 3 2 2 3 4" xfId="368"/>
    <cellStyle name="Normal 3 2 2 3 4 2" xfId="369"/>
    <cellStyle name="Normal 3 2 2 3 4 3" xfId="370"/>
    <cellStyle name="Normal 3 2 2 3 5" xfId="371"/>
    <cellStyle name="Normal 3 2 2 3 5 2" xfId="372"/>
    <cellStyle name="Normal 3 2 2 3 6" xfId="373"/>
    <cellStyle name="Normal 3 2 2 3 7" xfId="374"/>
    <cellStyle name="Normal 3 2 2 4" xfId="375"/>
    <cellStyle name="Normal 3 2 2 4 2" xfId="376"/>
    <cellStyle name="Normal 3 2 2 4 2 2" xfId="377"/>
    <cellStyle name="Normal 3 2 2 4 3" xfId="378"/>
    <cellStyle name="Normal 3 2 2 5" xfId="379"/>
    <cellStyle name="Normal 3 2 2 5 2" xfId="380"/>
    <cellStyle name="Normal 3 2 2 5 2 2" xfId="381"/>
    <cellStyle name="Normal 3 2 2 5 3" xfId="382"/>
    <cellStyle name="Normal 3 2 2 6" xfId="383"/>
    <cellStyle name="Normal 3 2 2 6 2" xfId="384"/>
    <cellStyle name="Normal 3 2 2 6 3" xfId="385"/>
    <cellStyle name="Normal 3 2 2 7" xfId="386"/>
    <cellStyle name="Normal 3 2 2 7 2" xfId="387"/>
    <cellStyle name="Normal 3 2 2 7 3" xfId="388"/>
    <cellStyle name="Normal 3 2 2 8" xfId="389"/>
    <cellStyle name="Normal 3 2 2 9" xfId="390"/>
    <cellStyle name="Normal 3 2 3" xfId="391"/>
    <cellStyle name="Normal 3 2 3 2" xfId="1958"/>
    <cellStyle name="Normal 3 2 4" xfId="392"/>
    <cellStyle name="Normal 3 2 4 2" xfId="2633"/>
    <cellStyle name="Normal 3 2 4 2 2" xfId="2734"/>
    <cellStyle name="Normal 3 2 4 3" xfId="2713"/>
    <cellStyle name="Normal 3 2 5" xfId="1955"/>
    <cellStyle name="Normal 3 3" xfId="393"/>
    <cellStyle name="Normal 3 3 2" xfId="394"/>
    <cellStyle name="Normal 3 3 2 2" xfId="1959"/>
    <cellStyle name="Normal 3 3 3" xfId="395"/>
    <cellStyle name="Normal 3 3 3 2" xfId="396"/>
    <cellStyle name="Normal 3 3 3 3" xfId="397"/>
    <cellStyle name="Normal 3 3 4" xfId="398"/>
    <cellStyle name="Normal 3 3 4 2" xfId="399"/>
    <cellStyle name="Normal 3 3 4 3" xfId="400"/>
    <cellStyle name="Normal 3 3 5" xfId="401"/>
    <cellStyle name="Normal 3 3 5 2" xfId="402"/>
    <cellStyle name="Normal 3 3 5 3" xfId="403"/>
    <cellStyle name="Normal 3 3 6" xfId="404"/>
    <cellStyle name="Normal 3 3 7" xfId="405"/>
    <cellStyle name="Normal 3 3 8" xfId="406"/>
    <cellStyle name="Normal 3 4" xfId="407"/>
    <cellStyle name="Normal 3 4 2" xfId="408"/>
    <cellStyle name="Normal 3 4 2 2" xfId="409"/>
    <cellStyle name="Normal 3 4 2 3" xfId="410"/>
    <cellStyle name="Normal 3 4 2 4" xfId="411"/>
    <cellStyle name="Normal 3 4 3" xfId="412"/>
    <cellStyle name="Normal 3 4 3 2" xfId="413"/>
    <cellStyle name="Normal 3 4 3 3" xfId="414"/>
    <cellStyle name="Normal 3 4 3 4" xfId="415"/>
    <cellStyle name="Normal 3 4 4" xfId="416"/>
    <cellStyle name="Normal 3 4 5" xfId="417"/>
    <cellStyle name="Normal 3 4 6" xfId="418"/>
    <cellStyle name="Normal 3 5" xfId="419"/>
    <cellStyle name="Normal 3 5 2" xfId="420"/>
    <cellStyle name="Normal 3 5 2 2" xfId="421"/>
    <cellStyle name="Normal 3 5 3" xfId="422"/>
    <cellStyle name="Normal 3 5 3 2" xfId="423"/>
    <cellStyle name="Normal 3 5 3 3" xfId="424"/>
    <cellStyle name="Normal 3 5 3 4" xfId="425"/>
    <cellStyle name="Normal 3 5 4" xfId="426"/>
    <cellStyle name="Normal 3 5 5" xfId="427"/>
    <cellStyle name="Normal 3 6" xfId="428"/>
    <cellStyle name="Normal 3 6 2" xfId="1960"/>
    <cellStyle name="Normal 3 7" xfId="429"/>
    <cellStyle name="Normal 3 7 2" xfId="430"/>
    <cellStyle name="Normal 3 7 2 2" xfId="431"/>
    <cellStyle name="Normal 3 7 3" xfId="432"/>
    <cellStyle name="Normal 3 8" xfId="433"/>
    <cellStyle name="Normal 3 8 2" xfId="434"/>
    <cellStyle name="Normal 3 8 3" xfId="435"/>
    <cellStyle name="Normal 3 9" xfId="436"/>
    <cellStyle name="Normal 3 9 2" xfId="437"/>
    <cellStyle name="Normal 3 9 3" xfId="438"/>
    <cellStyle name="Normal 30" xfId="1826"/>
    <cellStyle name="Normal 30 2" xfId="2523"/>
    <cellStyle name="Normal 30 3" xfId="2445"/>
    <cellStyle name="Normal 31" xfId="1827"/>
    <cellStyle name="Normal 31 2" xfId="2524"/>
    <cellStyle name="Normal 31 3" xfId="2446"/>
    <cellStyle name="Normal 32" xfId="1828"/>
    <cellStyle name="Normal 32 2" xfId="2525"/>
    <cellStyle name="Normal 32 3" xfId="2447"/>
    <cellStyle name="Normal 33" xfId="1829"/>
    <cellStyle name="Normal 33 2" xfId="2526"/>
    <cellStyle name="Normal 33 3" xfId="2448"/>
    <cellStyle name="Normal 34" xfId="1830"/>
    <cellStyle name="Normal 34 2" xfId="2527"/>
    <cellStyle name="Normal 34 3" xfId="2449"/>
    <cellStyle name="Normal 35" xfId="1831"/>
    <cellStyle name="Normal 35 2" xfId="2528"/>
    <cellStyle name="Normal 35 3" xfId="2450"/>
    <cellStyle name="Normal 36" xfId="1832"/>
    <cellStyle name="Normal 36 2" xfId="2529"/>
    <cellStyle name="Normal 36 3" xfId="2451"/>
    <cellStyle name="Normal 37" xfId="1833"/>
    <cellStyle name="Normal 37 2" xfId="2530"/>
    <cellStyle name="Normal 37 3" xfId="2452"/>
    <cellStyle name="Normal 38" xfId="1834"/>
    <cellStyle name="Normal 38 2" xfId="2531"/>
    <cellStyle name="Normal 38 3" xfId="2453"/>
    <cellStyle name="Normal 39" xfId="1835"/>
    <cellStyle name="Normal 39 2" xfId="2532"/>
    <cellStyle name="Normal 39 3" xfId="2454"/>
    <cellStyle name="Normal 4" xfId="4"/>
    <cellStyle name="Normal 4 10" xfId="1849"/>
    <cellStyle name="Normal 4 11" xfId="12"/>
    <cellStyle name="Normal 4 12" xfId="2694"/>
    <cellStyle name="Normal 4 2" xfId="440"/>
    <cellStyle name="Normal 4 2 2" xfId="441"/>
    <cellStyle name="Normal 4 2 3" xfId="442"/>
    <cellStyle name="Normal 4 2 4" xfId="443"/>
    <cellStyle name="Normal 4 2 5" xfId="1962"/>
    <cellStyle name="Normal 4 3" xfId="444"/>
    <cellStyle name="Normal 4 3 2" xfId="445"/>
    <cellStyle name="Normal 4 3 2 2" xfId="446"/>
    <cellStyle name="Normal 4 3 2 3" xfId="447"/>
    <cellStyle name="Normal 4 3 3" xfId="448"/>
    <cellStyle name="Normal 4 3 3 2" xfId="449"/>
    <cellStyle name="Normal 4 3 3 3" xfId="450"/>
    <cellStyle name="Normal 4 3 4" xfId="451"/>
    <cellStyle name="Normal 4 3 4 2" xfId="452"/>
    <cellStyle name="Normal 4 3 4 3" xfId="453"/>
    <cellStyle name="Normal 4 3 5" xfId="454"/>
    <cellStyle name="Normal 4 3 5 2" xfId="455"/>
    <cellStyle name="Normal 4 3 6" xfId="456"/>
    <cellStyle name="Normal 4 3 7" xfId="457"/>
    <cellStyle name="Normal 4 3 8" xfId="458"/>
    <cellStyle name="Normal 4 4" xfId="459"/>
    <cellStyle name="Normal 4 4 2" xfId="460"/>
    <cellStyle name="Normal 4 4 2 2" xfId="461"/>
    <cellStyle name="Normal 4 4 2 3" xfId="462"/>
    <cellStyle name="Normal 4 4 3" xfId="463"/>
    <cellStyle name="Normal 4 4 4" xfId="464"/>
    <cellStyle name="Normal 4 5" xfId="465"/>
    <cellStyle name="Normal 4 5 2" xfId="466"/>
    <cellStyle name="Normal 4 5 3" xfId="467"/>
    <cellStyle name="Normal 4 6" xfId="468"/>
    <cellStyle name="Normal 4 6 2" xfId="1963"/>
    <cellStyle name="Normal 4 7" xfId="469"/>
    <cellStyle name="Normal 4 8" xfId="470"/>
    <cellStyle name="Normal 4 9" xfId="439"/>
    <cellStyle name="Normal 4 9 2" xfId="1961"/>
    <cellStyle name="Normal 40" xfId="1836"/>
    <cellStyle name="Normal 40 2" xfId="2533"/>
    <cellStyle name="Normal 40 3" xfId="2455"/>
    <cellStyle name="Normal 41" xfId="1837"/>
    <cellStyle name="Normal 41 2" xfId="2534"/>
    <cellStyle name="Normal 41 3" xfId="2456"/>
    <cellStyle name="Normal 42" xfId="1838"/>
    <cellStyle name="Normal 42 2" xfId="2535"/>
    <cellStyle name="Normal 42 3" xfId="2457"/>
    <cellStyle name="Normal 43" xfId="1839"/>
    <cellStyle name="Normal 43 2" xfId="2536"/>
    <cellStyle name="Normal 43 3" xfId="2458"/>
    <cellStyle name="Normal 44" xfId="1840"/>
    <cellStyle name="Normal 44 2" xfId="2537"/>
    <cellStyle name="Normal 44 3" xfId="2459"/>
    <cellStyle name="Normal 45" xfId="1841"/>
    <cellStyle name="Normal 45 2" xfId="2538"/>
    <cellStyle name="Normal 45 3" xfId="2460"/>
    <cellStyle name="Normal 46" xfId="1842"/>
    <cellStyle name="Normal 46 2" xfId="2539"/>
    <cellStyle name="Normal 46 3" xfId="2461"/>
    <cellStyle name="Normal 47" xfId="1843"/>
    <cellStyle name="Normal 47 2" xfId="2540"/>
    <cellStyle name="Normal 47 3" xfId="2462"/>
    <cellStyle name="Normal 48" xfId="1844"/>
    <cellStyle name="Normal 48 2" xfId="2541"/>
    <cellStyle name="Normal 48 3" xfId="2463"/>
    <cellStyle name="Normal 49" xfId="1847"/>
    <cellStyle name="Normal 49 2" xfId="2542"/>
    <cellStyle name="Normal 49 3" xfId="2464"/>
    <cellStyle name="Normal 5" xfId="5"/>
    <cellStyle name="Normal 5 2" xfId="472"/>
    <cellStyle name="Normal 5 2 2" xfId="473"/>
    <cellStyle name="Normal 5 2 2 2" xfId="474"/>
    <cellStyle name="Normal 5 2 2 2 2" xfId="475"/>
    <cellStyle name="Normal 5 2 2 3" xfId="476"/>
    <cellStyle name="Normal 5 2 3" xfId="477"/>
    <cellStyle name="Normal 5 2 3 2" xfId="478"/>
    <cellStyle name="Normal 5 2 3 2 2" xfId="479"/>
    <cellStyle name="Normal 5 2 3 3" xfId="480"/>
    <cellStyle name="Normal 5 2 4" xfId="481"/>
    <cellStyle name="Normal 5 2 5" xfId="482"/>
    <cellStyle name="Normal 5 2 5 2" xfId="483"/>
    <cellStyle name="Normal 5 2 5 3" xfId="484"/>
    <cellStyle name="Normal 5 2 6" xfId="485"/>
    <cellStyle name="Normal 5 2 6 2" xfId="486"/>
    <cellStyle name="Normal 5 2 6 3" xfId="487"/>
    <cellStyle name="Normal 5 2 7" xfId="488"/>
    <cellStyle name="Normal 5 2 7 2" xfId="489"/>
    <cellStyle name="Normal 5 2 7 3" xfId="490"/>
    <cellStyle name="Normal 5 2 8" xfId="491"/>
    <cellStyle name="Normal 5 2 9" xfId="492"/>
    <cellStyle name="Normal 5 3" xfId="493"/>
    <cellStyle name="Normal 5 3 2" xfId="494"/>
    <cellStyle name="Normal 5 3 2 2" xfId="495"/>
    <cellStyle name="Normal 5 3 3" xfId="496"/>
    <cellStyle name="Normal 5 4" xfId="497"/>
    <cellStyle name="Normal 5 4 2" xfId="498"/>
    <cellStyle name="Normal 5 4 2 2" xfId="499"/>
    <cellStyle name="Normal 5 4 3" xfId="500"/>
    <cellStyle name="Normal 5 5" xfId="501"/>
    <cellStyle name="Normal 5 5 2" xfId="1964"/>
    <cellStyle name="Normal 5 6" xfId="471"/>
    <cellStyle name="Normal 5 7" xfId="1850"/>
    <cellStyle name="Normal 5 8" xfId="13"/>
    <cellStyle name="Normal 5 9" xfId="2695"/>
    <cellStyle name="Normal 50" xfId="1854"/>
    <cellStyle name="Normal 50 2" xfId="2543"/>
    <cellStyle name="Normal 50 3" xfId="2465"/>
    <cellStyle name="Normal 51" xfId="1855"/>
    <cellStyle name="Normal 51 2" xfId="2544"/>
    <cellStyle name="Normal 51 3" xfId="2466"/>
    <cellStyle name="Normal 52" xfId="1856"/>
    <cellStyle name="Normal 52 2" xfId="2545"/>
    <cellStyle name="Normal 52 3" xfId="2467"/>
    <cellStyle name="Normal 53" xfId="1857"/>
    <cellStyle name="Normal 53 2" xfId="2546"/>
    <cellStyle name="Normal 53 3" xfId="2468"/>
    <cellStyle name="Normal 54" xfId="1858"/>
    <cellStyle name="Normal 54 2" xfId="2547"/>
    <cellStyle name="Normal 54 3" xfId="2469"/>
    <cellStyle name="Normal 55" xfId="1859"/>
    <cellStyle name="Normal 55 2" xfId="2548"/>
    <cellStyle name="Normal 55 3" xfId="2470"/>
    <cellStyle name="Normal 56" xfId="1860"/>
    <cellStyle name="Normal 56 2" xfId="2549"/>
    <cellStyle name="Normal 56 3" xfId="2471"/>
    <cellStyle name="Normal 57" xfId="1861"/>
    <cellStyle name="Normal 57 2" xfId="2550"/>
    <cellStyle name="Normal 57 3" xfId="2472"/>
    <cellStyle name="Normal 58" xfId="1862"/>
    <cellStyle name="Normal 58 2" xfId="2551"/>
    <cellStyle name="Normal 58 3" xfId="2473"/>
    <cellStyle name="Normal 59" xfId="1863"/>
    <cellStyle name="Normal 59 2" xfId="2552"/>
    <cellStyle name="Normal 59 3" xfId="2474"/>
    <cellStyle name="Normal 6" xfId="6"/>
    <cellStyle name="Normal 6 2" xfId="503"/>
    <cellStyle name="Normal 6 3" xfId="504"/>
    <cellStyle name="Normal 6 4" xfId="502"/>
    <cellStyle name="Normal 6 5" xfId="1851"/>
    <cellStyle name="Normal 6 6" xfId="14"/>
    <cellStyle name="Normal 6 7" xfId="2696"/>
    <cellStyle name="Normal 60" xfId="1864"/>
    <cellStyle name="Normal 60 2" xfId="2553"/>
    <cellStyle name="Normal 60 3" xfId="2475"/>
    <cellStyle name="Normal 61" xfId="1865"/>
    <cellStyle name="Normal 61 2" xfId="2554"/>
    <cellStyle name="Normal 61 3" xfId="2476"/>
    <cellStyle name="Normal 62" xfId="1866"/>
    <cellStyle name="Normal 62 2" xfId="2555"/>
    <cellStyle name="Normal 62 3" xfId="2477"/>
    <cellStyle name="Normal 63" xfId="1867"/>
    <cellStyle name="Normal 63 2" xfId="2556"/>
    <cellStyle name="Normal 63 3" xfId="2478"/>
    <cellStyle name="Normal 64" xfId="1868"/>
    <cellStyle name="Normal 64 2" xfId="2557"/>
    <cellStyle name="Normal 64 3" xfId="2479"/>
    <cellStyle name="Normal 65" xfId="1869"/>
    <cellStyle name="Normal 65 2" xfId="2558"/>
    <cellStyle name="Normal 65 3" xfId="2480"/>
    <cellStyle name="Normal 66" xfId="1870"/>
    <cellStyle name="Normal 66 2" xfId="2559"/>
    <cellStyle name="Normal 66 3" xfId="2481"/>
    <cellStyle name="Normal 67" xfId="1871"/>
    <cellStyle name="Normal 67 2" xfId="2560"/>
    <cellStyle name="Normal 67 3" xfId="2482"/>
    <cellStyle name="Normal 68" xfId="1872"/>
    <cellStyle name="Normal 68 2" xfId="2561"/>
    <cellStyle name="Normal 68 3" xfId="2483"/>
    <cellStyle name="Normal 69" xfId="1873"/>
    <cellStyle name="Normal 69 2" xfId="2562"/>
    <cellStyle name="Normal 69 3" xfId="2484"/>
    <cellStyle name="Normal 7" xfId="3"/>
    <cellStyle name="Normal 7 2" xfId="506"/>
    <cellStyle name="Normal 7 3" xfId="505"/>
    <cellStyle name="Normal 7 4" xfId="1852"/>
    <cellStyle name="Normal 7 5" xfId="15"/>
    <cellStyle name="Normal 70" xfId="1874"/>
    <cellStyle name="Normal 70 2" xfId="2563"/>
    <cellStyle name="Normal 70 3" xfId="2485"/>
    <cellStyle name="Normal 71" xfId="1875"/>
    <cellStyle name="Normal 71 2" xfId="2564"/>
    <cellStyle name="Normal 71 3" xfId="2486"/>
    <cellStyle name="Normal 72" xfId="1876"/>
    <cellStyle name="Normal 72 2" xfId="2565"/>
    <cellStyle name="Normal 72 3" xfId="2487"/>
    <cellStyle name="Normal 73" xfId="1877"/>
    <cellStyle name="Normal 73 2" xfId="2566"/>
    <cellStyle name="Normal 73 3" xfId="2488"/>
    <cellStyle name="Normal 74" xfId="1878"/>
    <cellStyle name="Normal 74 2" xfId="2567"/>
    <cellStyle name="Normal 74 3" xfId="2489"/>
    <cellStyle name="Normal 75" xfId="1879"/>
    <cellStyle name="Normal 75 2" xfId="2568"/>
    <cellStyle name="Normal 75 3" xfId="2490"/>
    <cellStyle name="Normal 76" xfId="1880"/>
    <cellStyle name="Normal 76 2" xfId="2569"/>
    <cellStyle name="Normal 76 3" xfId="2491"/>
    <cellStyle name="Normal 77" xfId="1881"/>
    <cellStyle name="Normal 77 2" xfId="2570"/>
    <cellStyle name="Normal 77 3" xfId="2492"/>
    <cellStyle name="Normal 78" xfId="1882"/>
    <cellStyle name="Normal 78 2" xfId="2571"/>
    <cellStyle name="Normal 78 3" xfId="2493"/>
    <cellStyle name="Normal 79" xfId="1883"/>
    <cellStyle name="Normal 79 2" xfId="2572"/>
    <cellStyle name="Normal 79 3" xfId="2494"/>
    <cellStyle name="Normal 8" xfId="16"/>
    <cellStyle name="Normal 8 10" xfId="508"/>
    <cellStyle name="Normal 8 11" xfId="509"/>
    <cellStyle name="Normal 8 12" xfId="507"/>
    <cellStyle name="Normal 8 13" xfId="1853"/>
    <cellStyle name="Normal 8 2" xfId="510"/>
    <cellStyle name="Normal 8 3" xfId="511"/>
    <cellStyle name="Normal 8 4" xfId="512"/>
    <cellStyle name="Normal 8 5" xfId="513"/>
    <cellStyle name="Normal 8 6" xfId="514"/>
    <cellStyle name="Normal 8 7" xfId="515"/>
    <cellStyle name="Normal 8 8" xfId="516"/>
    <cellStyle name="Normal 8 9" xfId="517"/>
    <cellStyle name="Normal 80" xfId="1884"/>
    <cellStyle name="Normal 80 2" xfId="2573"/>
    <cellStyle name="Normal 80 3" xfId="2495"/>
    <cellStyle name="Normal 81" xfId="1885"/>
    <cellStyle name="Normal 81 2" xfId="2574"/>
    <cellStyle name="Normal 81 3" xfId="2496"/>
    <cellStyle name="Normal 82" xfId="1886"/>
    <cellStyle name="Normal 82 2" xfId="2575"/>
    <cellStyle name="Normal 82 3" xfId="2497"/>
    <cellStyle name="Normal 83" xfId="1887"/>
    <cellStyle name="Normal 83 2" xfId="2576"/>
    <cellStyle name="Normal 83 3" xfId="2498"/>
    <cellStyle name="Normal 84" xfId="1888"/>
    <cellStyle name="Normal 84 2" xfId="2577"/>
    <cellStyle name="Normal 84 3" xfId="2499"/>
    <cellStyle name="Normal 85" xfId="1889"/>
    <cellStyle name="Normal 85 2" xfId="2578"/>
    <cellStyle name="Normal 85 3" xfId="2500"/>
    <cellStyle name="Normal 86" xfId="1890"/>
    <cellStyle name="Normal 86 2" xfId="2579"/>
    <cellStyle name="Normal 86 3" xfId="2501"/>
    <cellStyle name="Normal 87" xfId="1891"/>
    <cellStyle name="Normal 87 2" xfId="2580"/>
    <cellStyle name="Normal 87 3" xfId="2502"/>
    <cellStyle name="Normal 88" xfId="1892"/>
    <cellStyle name="Normal 88 2" xfId="2581"/>
    <cellStyle name="Normal 88 3" xfId="2503"/>
    <cellStyle name="Normal 89" xfId="1893"/>
    <cellStyle name="Normal 89 2" xfId="2582"/>
    <cellStyle name="Normal 89 3" xfId="2504"/>
    <cellStyle name="Normal 9" xfId="7"/>
    <cellStyle name="Normal 9 2" xfId="519"/>
    <cellStyle name="Normal 9 2 2" xfId="520"/>
    <cellStyle name="Normal 9 2 2 2" xfId="521"/>
    <cellStyle name="Normal 9 2 3" xfId="522"/>
    <cellStyle name="Normal 9 3" xfId="523"/>
    <cellStyle name="Normal 9 3 2" xfId="524"/>
    <cellStyle name="Normal 9 3 2 2" xfId="525"/>
    <cellStyle name="Normal 9 3 3" xfId="526"/>
    <cellStyle name="Normal 9 4" xfId="527"/>
    <cellStyle name="Normal 9 4 2" xfId="528"/>
    <cellStyle name="Normal 9 5" xfId="529"/>
    <cellStyle name="Normal 9 6" xfId="518"/>
    <cellStyle name="Normal 9 7" xfId="2516"/>
    <cellStyle name="Normal 9 8" xfId="2438"/>
    <cellStyle name="Normal 90" xfId="1894"/>
    <cellStyle name="Normal 90 2" xfId="2583"/>
    <cellStyle name="Normal 90 3" xfId="2505"/>
    <cellStyle name="Normal 91" xfId="1895"/>
    <cellStyle name="Normal 91 2" xfId="2584"/>
    <cellStyle name="Normal 91 3" xfId="2506"/>
    <cellStyle name="Normal 92" xfId="1896"/>
    <cellStyle name="Normal 92 2" xfId="2585"/>
    <cellStyle name="Normal 92 3" xfId="2507"/>
    <cellStyle name="Normal 93" xfId="1897"/>
    <cellStyle name="Normal 93 2" xfId="2586"/>
    <cellStyle name="Normal 93 3" xfId="2508"/>
    <cellStyle name="Normal 94" xfId="1898"/>
    <cellStyle name="Normal 94 2" xfId="2587"/>
    <cellStyle name="Normal 94 3" xfId="2509"/>
    <cellStyle name="Normal 95" xfId="1899"/>
    <cellStyle name="Normal 95 2" xfId="2588"/>
    <cellStyle name="Normal 95 3" xfId="2510"/>
    <cellStyle name="Normal 96" xfId="1900"/>
    <cellStyle name="Normal 96 2" xfId="2589"/>
    <cellStyle name="Normal 96 3" xfId="2511"/>
    <cellStyle name="Normal 97" xfId="1901"/>
    <cellStyle name="Normal 97 2" xfId="2590"/>
    <cellStyle name="Normal 97 3" xfId="2512"/>
    <cellStyle name="Normal 98" xfId="1902"/>
    <cellStyle name="Normal 98 2" xfId="2591"/>
    <cellStyle name="Normal 98 3" xfId="2513"/>
    <cellStyle name="Normal 99" xfId="1903"/>
    <cellStyle name="Normal 99 2" xfId="2592"/>
    <cellStyle name="Normal 99 3" xfId="2514"/>
    <cellStyle name="Normál_8gradk" xfId="530"/>
    <cellStyle name="Normalny 10" xfId="531"/>
    <cellStyle name="Normalny 2" xfId="532"/>
    <cellStyle name="Normalny 2 2" xfId="533"/>
    <cellStyle name="Normalny 2 2 2" xfId="534"/>
    <cellStyle name="Normalny 2 2 2 2" xfId="535"/>
    <cellStyle name="Normalny 2 3" xfId="536"/>
    <cellStyle name="Normalny 2 3 2" xfId="537"/>
    <cellStyle name="Normalny 2 4" xfId="538"/>
    <cellStyle name="Normalny 2 4 2" xfId="539"/>
    <cellStyle name="Normalny 2 5" xfId="540"/>
    <cellStyle name="Normalny 2 5 2" xfId="541"/>
    <cellStyle name="Normalny 2 6" xfId="542"/>
    <cellStyle name="Normalny 2 6 2" xfId="543"/>
    <cellStyle name="Normalny 2 7" xfId="544"/>
    <cellStyle name="Normalny 2 7 2" xfId="545"/>
    <cellStyle name="Normalny 2 8" xfId="546"/>
    <cellStyle name="Normalny 2 8 2" xfId="547"/>
    <cellStyle name="Normalny 3" xfId="548"/>
    <cellStyle name="Normalny 3 2" xfId="549"/>
    <cellStyle name="Normalny 4" xfId="550"/>
    <cellStyle name="Normalny 4 2" xfId="551"/>
    <cellStyle name="Normalny 5" xfId="552"/>
    <cellStyle name="Normalny 5 2" xfId="553"/>
    <cellStyle name="Normalny 5 3" xfId="554"/>
    <cellStyle name="Normalny 5 3 2" xfId="555"/>
    <cellStyle name="Normalny 5 4" xfId="556"/>
    <cellStyle name="Normalny 6" xfId="557"/>
    <cellStyle name="Normalny 7" xfId="558"/>
    <cellStyle name="Normalny 8" xfId="559"/>
    <cellStyle name="Normalny 9" xfId="560"/>
    <cellStyle name="Note 10 2" xfId="561"/>
    <cellStyle name="Note 10 2 2" xfId="562"/>
    <cellStyle name="Note 10 2 2 2" xfId="563"/>
    <cellStyle name="Note 10 2 2 2 2" xfId="564"/>
    <cellStyle name="Note 10 2 2 2 2 2" xfId="565"/>
    <cellStyle name="Note 10 2 2 2 3" xfId="566"/>
    <cellStyle name="Note 10 2 2 3" xfId="567"/>
    <cellStyle name="Note 10 2 2 3 2" xfId="568"/>
    <cellStyle name="Note 10 2 2 4" xfId="569"/>
    <cellStyle name="Note 10 2 2 4 2" xfId="1989"/>
    <cellStyle name="Note 10 2 2 5" xfId="1990"/>
    <cellStyle name="Note 10 2 3" xfId="570"/>
    <cellStyle name="Note 10 2 3 2" xfId="571"/>
    <cellStyle name="Note 10 2 3 2 2" xfId="572"/>
    <cellStyle name="Note 10 2 3 3" xfId="573"/>
    <cellStyle name="Note 10 2 3 3 2" xfId="1991"/>
    <cellStyle name="Note 10 2 3 4" xfId="1992"/>
    <cellStyle name="Note 10 2 4" xfId="574"/>
    <cellStyle name="Note 10 2 4 2" xfId="575"/>
    <cellStyle name="Note 10 2 5" xfId="576"/>
    <cellStyle name="Note 10 2 5 2" xfId="1993"/>
    <cellStyle name="Note 10 2 6" xfId="1994"/>
    <cellStyle name="Note 10 3" xfId="577"/>
    <cellStyle name="Note 10 3 2" xfId="578"/>
    <cellStyle name="Note 10 3 2 2" xfId="579"/>
    <cellStyle name="Note 10 3 2 2 2" xfId="580"/>
    <cellStyle name="Note 10 3 2 2 2 2" xfId="581"/>
    <cellStyle name="Note 10 3 2 2 3" xfId="582"/>
    <cellStyle name="Note 10 3 2 3" xfId="583"/>
    <cellStyle name="Note 10 3 2 3 2" xfId="584"/>
    <cellStyle name="Note 10 3 2 4" xfId="585"/>
    <cellStyle name="Note 10 3 2 4 2" xfId="1995"/>
    <cellStyle name="Note 10 3 2 5" xfId="1996"/>
    <cellStyle name="Note 10 3 3" xfId="586"/>
    <cellStyle name="Note 10 3 3 2" xfId="587"/>
    <cellStyle name="Note 10 3 3 2 2" xfId="588"/>
    <cellStyle name="Note 10 3 3 3" xfId="589"/>
    <cellStyle name="Note 10 3 3 3 2" xfId="1997"/>
    <cellStyle name="Note 10 3 3 4" xfId="1998"/>
    <cellStyle name="Note 10 3 4" xfId="590"/>
    <cellStyle name="Note 10 3 4 2" xfId="591"/>
    <cellStyle name="Note 10 3 5" xfId="592"/>
    <cellStyle name="Note 10 3 5 2" xfId="1999"/>
    <cellStyle name="Note 10 3 6" xfId="2000"/>
    <cellStyle name="Note 10 4" xfId="593"/>
    <cellStyle name="Note 10 4 2" xfId="594"/>
    <cellStyle name="Note 10 4 2 2" xfId="595"/>
    <cellStyle name="Note 10 4 2 2 2" xfId="596"/>
    <cellStyle name="Note 10 4 2 2 2 2" xfId="597"/>
    <cellStyle name="Note 10 4 2 2 3" xfId="598"/>
    <cellStyle name="Note 10 4 2 3" xfId="599"/>
    <cellStyle name="Note 10 4 2 3 2" xfId="600"/>
    <cellStyle name="Note 10 4 2 4" xfId="601"/>
    <cellStyle name="Note 10 4 2 4 2" xfId="2001"/>
    <cellStyle name="Note 10 4 2 5" xfId="2002"/>
    <cellStyle name="Note 10 4 3" xfId="602"/>
    <cellStyle name="Note 10 4 3 2" xfId="603"/>
    <cellStyle name="Note 10 4 3 2 2" xfId="604"/>
    <cellStyle name="Note 10 4 3 3" xfId="605"/>
    <cellStyle name="Note 10 4 3 3 2" xfId="2003"/>
    <cellStyle name="Note 10 4 3 4" xfId="2004"/>
    <cellStyle name="Note 10 4 4" xfId="606"/>
    <cellStyle name="Note 10 4 4 2" xfId="607"/>
    <cellStyle name="Note 10 4 5" xfId="608"/>
    <cellStyle name="Note 10 4 5 2" xfId="2005"/>
    <cellStyle name="Note 10 4 6" xfId="2006"/>
    <cellStyle name="Note 10 5" xfId="609"/>
    <cellStyle name="Note 10 5 2" xfId="610"/>
    <cellStyle name="Note 10 5 2 2" xfId="611"/>
    <cellStyle name="Note 10 5 2 2 2" xfId="612"/>
    <cellStyle name="Note 10 5 2 2 2 2" xfId="613"/>
    <cellStyle name="Note 10 5 2 2 3" xfId="614"/>
    <cellStyle name="Note 10 5 2 3" xfId="615"/>
    <cellStyle name="Note 10 5 2 3 2" xfId="616"/>
    <cellStyle name="Note 10 5 2 4" xfId="617"/>
    <cellStyle name="Note 10 5 2 4 2" xfId="2007"/>
    <cellStyle name="Note 10 5 2 5" xfId="2008"/>
    <cellStyle name="Note 10 5 3" xfId="618"/>
    <cellStyle name="Note 10 5 3 2" xfId="619"/>
    <cellStyle name="Note 10 5 3 2 2" xfId="620"/>
    <cellStyle name="Note 10 5 3 3" xfId="621"/>
    <cellStyle name="Note 10 5 3 3 2" xfId="2009"/>
    <cellStyle name="Note 10 5 3 4" xfId="2010"/>
    <cellStyle name="Note 10 5 4" xfId="622"/>
    <cellStyle name="Note 10 5 4 2" xfId="623"/>
    <cellStyle name="Note 10 5 5" xfId="624"/>
    <cellStyle name="Note 10 5 5 2" xfId="2011"/>
    <cellStyle name="Note 10 5 6" xfId="2012"/>
    <cellStyle name="Note 10 6" xfId="625"/>
    <cellStyle name="Note 10 6 2" xfId="626"/>
    <cellStyle name="Note 10 6 2 2" xfId="627"/>
    <cellStyle name="Note 10 6 2 2 2" xfId="628"/>
    <cellStyle name="Note 10 6 2 2 2 2" xfId="629"/>
    <cellStyle name="Note 10 6 2 2 3" xfId="630"/>
    <cellStyle name="Note 10 6 2 3" xfId="631"/>
    <cellStyle name="Note 10 6 2 3 2" xfId="632"/>
    <cellStyle name="Note 10 6 2 4" xfId="633"/>
    <cellStyle name="Note 10 6 2 4 2" xfId="2013"/>
    <cellStyle name="Note 10 6 2 5" xfId="2014"/>
    <cellStyle name="Note 10 6 3" xfId="634"/>
    <cellStyle name="Note 10 6 3 2" xfId="635"/>
    <cellStyle name="Note 10 6 3 2 2" xfId="636"/>
    <cellStyle name="Note 10 6 3 3" xfId="637"/>
    <cellStyle name="Note 10 6 3 3 2" xfId="2015"/>
    <cellStyle name="Note 10 6 3 4" xfId="2016"/>
    <cellStyle name="Note 10 6 4" xfId="638"/>
    <cellStyle name="Note 10 6 4 2" xfId="639"/>
    <cellStyle name="Note 10 6 5" xfId="640"/>
    <cellStyle name="Note 10 6 5 2" xfId="2017"/>
    <cellStyle name="Note 10 6 6" xfId="2018"/>
    <cellStyle name="Note 10 7" xfId="641"/>
    <cellStyle name="Note 10 7 2" xfId="642"/>
    <cellStyle name="Note 10 7 2 2" xfId="643"/>
    <cellStyle name="Note 10 7 2 2 2" xfId="644"/>
    <cellStyle name="Note 10 7 2 2 2 2" xfId="645"/>
    <cellStyle name="Note 10 7 2 2 3" xfId="646"/>
    <cellStyle name="Note 10 7 2 3" xfId="647"/>
    <cellStyle name="Note 10 7 2 3 2" xfId="648"/>
    <cellStyle name="Note 10 7 2 4" xfId="649"/>
    <cellStyle name="Note 10 7 2 4 2" xfId="2019"/>
    <cellStyle name="Note 10 7 2 5" xfId="2020"/>
    <cellStyle name="Note 10 7 3" xfId="650"/>
    <cellStyle name="Note 10 7 3 2" xfId="651"/>
    <cellStyle name="Note 10 7 3 2 2" xfId="652"/>
    <cellStyle name="Note 10 7 3 3" xfId="653"/>
    <cellStyle name="Note 10 7 3 3 2" xfId="2021"/>
    <cellStyle name="Note 10 7 3 4" xfId="2022"/>
    <cellStyle name="Note 10 7 4" xfId="654"/>
    <cellStyle name="Note 10 7 4 2" xfId="655"/>
    <cellStyle name="Note 10 7 5" xfId="656"/>
    <cellStyle name="Note 10 7 5 2" xfId="2023"/>
    <cellStyle name="Note 10 7 6" xfId="2024"/>
    <cellStyle name="Note 11 2" xfId="657"/>
    <cellStyle name="Note 11 2 2" xfId="658"/>
    <cellStyle name="Note 11 2 2 2" xfId="659"/>
    <cellStyle name="Note 11 2 2 2 2" xfId="660"/>
    <cellStyle name="Note 11 2 2 2 2 2" xfId="661"/>
    <cellStyle name="Note 11 2 2 2 3" xfId="662"/>
    <cellStyle name="Note 11 2 2 3" xfId="663"/>
    <cellStyle name="Note 11 2 2 3 2" xfId="664"/>
    <cellStyle name="Note 11 2 2 4" xfId="665"/>
    <cellStyle name="Note 11 2 2 4 2" xfId="2025"/>
    <cellStyle name="Note 11 2 2 5" xfId="2026"/>
    <cellStyle name="Note 11 2 3" xfId="666"/>
    <cellStyle name="Note 11 2 3 2" xfId="667"/>
    <cellStyle name="Note 11 2 3 2 2" xfId="668"/>
    <cellStyle name="Note 11 2 3 3" xfId="669"/>
    <cellStyle name="Note 11 2 3 3 2" xfId="2027"/>
    <cellStyle name="Note 11 2 3 4" xfId="2028"/>
    <cellStyle name="Note 11 2 4" xfId="670"/>
    <cellStyle name="Note 11 2 4 2" xfId="671"/>
    <cellStyle name="Note 11 2 5" xfId="672"/>
    <cellStyle name="Note 11 2 5 2" xfId="2029"/>
    <cellStyle name="Note 11 2 6" xfId="2030"/>
    <cellStyle name="Note 11 3" xfId="673"/>
    <cellStyle name="Note 11 3 2" xfId="674"/>
    <cellStyle name="Note 11 3 2 2" xfId="675"/>
    <cellStyle name="Note 11 3 2 2 2" xfId="676"/>
    <cellStyle name="Note 11 3 2 2 2 2" xfId="677"/>
    <cellStyle name="Note 11 3 2 2 3" xfId="678"/>
    <cellStyle name="Note 11 3 2 3" xfId="679"/>
    <cellStyle name="Note 11 3 2 3 2" xfId="680"/>
    <cellStyle name="Note 11 3 2 4" xfId="681"/>
    <cellStyle name="Note 11 3 2 4 2" xfId="2031"/>
    <cellStyle name="Note 11 3 2 5" xfId="2032"/>
    <cellStyle name="Note 11 3 3" xfId="682"/>
    <cellStyle name="Note 11 3 3 2" xfId="683"/>
    <cellStyle name="Note 11 3 3 2 2" xfId="684"/>
    <cellStyle name="Note 11 3 3 3" xfId="685"/>
    <cellStyle name="Note 11 3 3 3 2" xfId="2033"/>
    <cellStyle name="Note 11 3 3 4" xfId="2034"/>
    <cellStyle name="Note 11 3 4" xfId="686"/>
    <cellStyle name="Note 11 3 4 2" xfId="687"/>
    <cellStyle name="Note 11 3 5" xfId="688"/>
    <cellStyle name="Note 11 3 5 2" xfId="2035"/>
    <cellStyle name="Note 11 3 6" xfId="2036"/>
    <cellStyle name="Note 11 4" xfId="689"/>
    <cellStyle name="Note 11 4 2" xfId="690"/>
    <cellStyle name="Note 11 4 2 2" xfId="691"/>
    <cellStyle name="Note 11 4 2 2 2" xfId="692"/>
    <cellStyle name="Note 11 4 2 2 2 2" xfId="693"/>
    <cellStyle name="Note 11 4 2 2 3" xfId="694"/>
    <cellStyle name="Note 11 4 2 3" xfId="695"/>
    <cellStyle name="Note 11 4 2 3 2" xfId="696"/>
    <cellStyle name="Note 11 4 2 4" xfId="697"/>
    <cellStyle name="Note 11 4 2 4 2" xfId="2037"/>
    <cellStyle name="Note 11 4 2 5" xfId="2038"/>
    <cellStyle name="Note 11 4 3" xfId="698"/>
    <cellStyle name="Note 11 4 3 2" xfId="699"/>
    <cellStyle name="Note 11 4 3 2 2" xfId="700"/>
    <cellStyle name="Note 11 4 3 3" xfId="701"/>
    <cellStyle name="Note 11 4 3 3 2" xfId="2039"/>
    <cellStyle name="Note 11 4 3 4" xfId="2040"/>
    <cellStyle name="Note 11 4 4" xfId="702"/>
    <cellStyle name="Note 11 4 4 2" xfId="703"/>
    <cellStyle name="Note 11 4 5" xfId="704"/>
    <cellStyle name="Note 11 4 5 2" xfId="2041"/>
    <cellStyle name="Note 11 4 6" xfId="2042"/>
    <cellStyle name="Note 11 5" xfId="705"/>
    <cellStyle name="Note 11 5 2" xfId="706"/>
    <cellStyle name="Note 11 5 2 2" xfId="707"/>
    <cellStyle name="Note 11 5 2 2 2" xfId="708"/>
    <cellStyle name="Note 11 5 2 2 2 2" xfId="709"/>
    <cellStyle name="Note 11 5 2 2 3" xfId="710"/>
    <cellStyle name="Note 11 5 2 3" xfId="711"/>
    <cellStyle name="Note 11 5 2 3 2" xfId="712"/>
    <cellStyle name="Note 11 5 2 4" xfId="713"/>
    <cellStyle name="Note 11 5 2 4 2" xfId="2043"/>
    <cellStyle name="Note 11 5 2 5" xfId="2044"/>
    <cellStyle name="Note 11 5 3" xfId="714"/>
    <cellStyle name="Note 11 5 3 2" xfId="715"/>
    <cellStyle name="Note 11 5 3 2 2" xfId="716"/>
    <cellStyle name="Note 11 5 3 3" xfId="717"/>
    <cellStyle name="Note 11 5 3 3 2" xfId="2045"/>
    <cellStyle name="Note 11 5 3 4" xfId="2046"/>
    <cellStyle name="Note 11 5 4" xfId="718"/>
    <cellStyle name="Note 11 5 4 2" xfId="719"/>
    <cellStyle name="Note 11 5 5" xfId="720"/>
    <cellStyle name="Note 11 5 5 2" xfId="2047"/>
    <cellStyle name="Note 11 5 6" xfId="2048"/>
    <cellStyle name="Note 11 6" xfId="721"/>
    <cellStyle name="Note 11 6 2" xfId="722"/>
    <cellStyle name="Note 11 6 2 2" xfId="723"/>
    <cellStyle name="Note 11 6 2 2 2" xfId="724"/>
    <cellStyle name="Note 11 6 2 2 2 2" xfId="725"/>
    <cellStyle name="Note 11 6 2 2 3" xfId="726"/>
    <cellStyle name="Note 11 6 2 3" xfId="727"/>
    <cellStyle name="Note 11 6 2 3 2" xfId="728"/>
    <cellStyle name="Note 11 6 2 4" xfId="729"/>
    <cellStyle name="Note 11 6 2 4 2" xfId="2049"/>
    <cellStyle name="Note 11 6 2 5" xfId="2050"/>
    <cellStyle name="Note 11 6 3" xfId="730"/>
    <cellStyle name="Note 11 6 3 2" xfId="731"/>
    <cellStyle name="Note 11 6 3 2 2" xfId="732"/>
    <cellStyle name="Note 11 6 3 3" xfId="733"/>
    <cellStyle name="Note 11 6 3 3 2" xfId="2051"/>
    <cellStyle name="Note 11 6 3 4" xfId="2052"/>
    <cellStyle name="Note 11 6 4" xfId="734"/>
    <cellStyle name="Note 11 6 4 2" xfId="735"/>
    <cellStyle name="Note 11 6 5" xfId="736"/>
    <cellStyle name="Note 11 6 5 2" xfId="2053"/>
    <cellStyle name="Note 11 6 6" xfId="2054"/>
    <cellStyle name="Note 12 2" xfId="737"/>
    <cellStyle name="Note 12 2 2" xfId="738"/>
    <cellStyle name="Note 12 2 2 2" xfId="739"/>
    <cellStyle name="Note 12 2 2 2 2" xfId="740"/>
    <cellStyle name="Note 12 2 2 2 2 2" xfId="741"/>
    <cellStyle name="Note 12 2 2 2 3" xfId="742"/>
    <cellStyle name="Note 12 2 2 3" xfId="743"/>
    <cellStyle name="Note 12 2 2 3 2" xfId="744"/>
    <cellStyle name="Note 12 2 2 4" xfId="745"/>
    <cellStyle name="Note 12 2 2 4 2" xfId="2055"/>
    <cellStyle name="Note 12 2 2 5" xfId="2056"/>
    <cellStyle name="Note 12 2 3" xfId="746"/>
    <cellStyle name="Note 12 2 3 2" xfId="747"/>
    <cellStyle name="Note 12 2 3 2 2" xfId="748"/>
    <cellStyle name="Note 12 2 3 3" xfId="749"/>
    <cellStyle name="Note 12 2 3 3 2" xfId="2057"/>
    <cellStyle name="Note 12 2 3 4" xfId="2058"/>
    <cellStyle name="Note 12 2 4" xfId="750"/>
    <cellStyle name="Note 12 2 4 2" xfId="751"/>
    <cellStyle name="Note 12 2 5" xfId="752"/>
    <cellStyle name="Note 12 2 5 2" xfId="2059"/>
    <cellStyle name="Note 12 2 6" xfId="2060"/>
    <cellStyle name="Note 12 3" xfId="753"/>
    <cellStyle name="Note 12 3 2" xfId="754"/>
    <cellStyle name="Note 12 3 2 2" xfId="755"/>
    <cellStyle name="Note 12 3 2 2 2" xfId="756"/>
    <cellStyle name="Note 12 3 2 2 2 2" xfId="757"/>
    <cellStyle name="Note 12 3 2 2 3" xfId="758"/>
    <cellStyle name="Note 12 3 2 3" xfId="759"/>
    <cellStyle name="Note 12 3 2 3 2" xfId="760"/>
    <cellStyle name="Note 12 3 2 4" xfId="761"/>
    <cellStyle name="Note 12 3 2 4 2" xfId="2061"/>
    <cellStyle name="Note 12 3 2 5" xfId="2062"/>
    <cellStyle name="Note 12 3 3" xfId="762"/>
    <cellStyle name="Note 12 3 3 2" xfId="763"/>
    <cellStyle name="Note 12 3 3 2 2" xfId="764"/>
    <cellStyle name="Note 12 3 3 3" xfId="765"/>
    <cellStyle name="Note 12 3 3 3 2" xfId="2063"/>
    <cellStyle name="Note 12 3 3 4" xfId="2064"/>
    <cellStyle name="Note 12 3 4" xfId="766"/>
    <cellStyle name="Note 12 3 4 2" xfId="767"/>
    <cellStyle name="Note 12 3 5" xfId="768"/>
    <cellStyle name="Note 12 3 5 2" xfId="2065"/>
    <cellStyle name="Note 12 3 6" xfId="2066"/>
    <cellStyle name="Note 12 4" xfId="769"/>
    <cellStyle name="Note 12 4 2" xfId="770"/>
    <cellStyle name="Note 12 4 2 2" xfId="771"/>
    <cellStyle name="Note 12 4 2 2 2" xfId="772"/>
    <cellStyle name="Note 12 4 2 2 2 2" xfId="773"/>
    <cellStyle name="Note 12 4 2 2 3" xfId="774"/>
    <cellStyle name="Note 12 4 2 3" xfId="775"/>
    <cellStyle name="Note 12 4 2 3 2" xfId="776"/>
    <cellStyle name="Note 12 4 2 4" xfId="777"/>
    <cellStyle name="Note 12 4 2 4 2" xfId="2067"/>
    <cellStyle name="Note 12 4 2 5" xfId="2068"/>
    <cellStyle name="Note 12 4 3" xfId="778"/>
    <cellStyle name="Note 12 4 3 2" xfId="779"/>
    <cellStyle name="Note 12 4 3 2 2" xfId="780"/>
    <cellStyle name="Note 12 4 3 3" xfId="781"/>
    <cellStyle name="Note 12 4 3 3 2" xfId="2069"/>
    <cellStyle name="Note 12 4 3 4" xfId="2070"/>
    <cellStyle name="Note 12 4 4" xfId="782"/>
    <cellStyle name="Note 12 4 4 2" xfId="783"/>
    <cellStyle name="Note 12 4 5" xfId="784"/>
    <cellStyle name="Note 12 4 5 2" xfId="2071"/>
    <cellStyle name="Note 12 4 6" xfId="2072"/>
    <cellStyle name="Note 12 5" xfId="785"/>
    <cellStyle name="Note 12 5 2" xfId="786"/>
    <cellStyle name="Note 12 5 2 2" xfId="787"/>
    <cellStyle name="Note 12 5 2 2 2" xfId="788"/>
    <cellStyle name="Note 12 5 2 2 2 2" xfId="789"/>
    <cellStyle name="Note 12 5 2 2 3" xfId="790"/>
    <cellStyle name="Note 12 5 2 3" xfId="791"/>
    <cellStyle name="Note 12 5 2 3 2" xfId="792"/>
    <cellStyle name="Note 12 5 2 4" xfId="793"/>
    <cellStyle name="Note 12 5 2 4 2" xfId="2073"/>
    <cellStyle name="Note 12 5 2 5" xfId="2074"/>
    <cellStyle name="Note 12 5 3" xfId="794"/>
    <cellStyle name="Note 12 5 3 2" xfId="795"/>
    <cellStyle name="Note 12 5 3 2 2" xfId="796"/>
    <cellStyle name="Note 12 5 3 3" xfId="797"/>
    <cellStyle name="Note 12 5 3 3 2" xfId="2075"/>
    <cellStyle name="Note 12 5 3 4" xfId="2076"/>
    <cellStyle name="Note 12 5 4" xfId="798"/>
    <cellStyle name="Note 12 5 4 2" xfId="799"/>
    <cellStyle name="Note 12 5 5" xfId="800"/>
    <cellStyle name="Note 12 5 5 2" xfId="2077"/>
    <cellStyle name="Note 12 5 6" xfId="2078"/>
    <cellStyle name="Note 13 2" xfId="801"/>
    <cellStyle name="Note 13 2 2" xfId="802"/>
    <cellStyle name="Note 13 2 2 2" xfId="803"/>
    <cellStyle name="Note 13 2 2 2 2" xfId="804"/>
    <cellStyle name="Note 13 2 2 2 2 2" xfId="805"/>
    <cellStyle name="Note 13 2 2 2 3" xfId="806"/>
    <cellStyle name="Note 13 2 2 3" xfId="807"/>
    <cellStyle name="Note 13 2 2 3 2" xfId="808"/>
    <cellStyle name="Note 13 2 2 4" xfId="809"/>
    <cellStyle name="Note 13 2 2 4 2" xfId="2079"/>
    <cellStyle name="Note 13 2 2 5" xfId="2080"/>
    <cellStyle name="Note 13 2 3" xfId="810"/>
    <cellStyle name="Note 13 2 3 2" xfId="811"/>
    <cellStyle name="Note 13 2 3 2 2" xfId="812"/>
    <cellStyle name="Note 13 2 3 3" xfId="813"/>
    <cellStyle name="Note 13 2 3 3 2" xfId="2081"/>
    <cellStyle name="Note 13 2 3 4" xfId="2082"/>
    <cellStyle name="Note 13 2 4" xfId="814"/>
    <cellStyle name="Note 13 2 4 2" xfId="815"/>
    <cellStyle name="Note 13 2 5" xfId="816"/>
    <cellStyle name="Note 13 2 5 2" xfId="2083"/>
    <cellStyle name="Note 13 2 6" xfId="2084"/>
    <cellStyle name="Note 14 2" xfId="817"/>
    <cellStyle name="Note 14 2 2" xfId="818"/>
    <cellStyle name="Note 14 2 2 2" xfId="819"/>
    <cellStyle name="Note 14 2 2 2 2" xfId="820"/>
    <cellStyle name="Note 14 2 2 2 2 2" xfId="821"/>
    <cellStyle name="Note 14 2 2 2 3" xfId="822"/>
    <cellStyle name="Note 14 2 2 3" xfId="823"/>
    <cellStyle name="Note 14 2 2 3 2" xfId="824"/>
    <cellStyle name="Note 14 2 2 4" xfId="825"/>
    <cellStyle name="Note 14 2 2 4 2" xfId="2085"/>
    <cellStyle name="Note 14 2 2 5" xfId="2086"/>
    <cellStyle name="Note 14 2 3" xfId="826"/>
    <cellStyle name="Note 14 2 3 2" xfId="827"/>
    <cellStyle name="Note 14 2 3 2 2" xfId="828"/>
    <cellStyle name="Note 14 2 3 3" xfId="829"/>
    <cellStyle name="Note 14 2 3 3 2" xfId="2087"/>
    <cellStyle name="Note 14 2 3 4" xfId="2088"/>
    <cellStyle name="Note 14 2 4" xfId="830"/>
    <cellStyle name="Note 14 2 4 2" xfId="831"/>
    <cellStyle name="Note 14 2 5" xfId="832"/>
    <cellStyle name="Note 14 2 5 2" xfId="2089"/>
    <cellStyle name="Note 14 2 6" xfId="2090"/>
    <cellStyle name="Note 15 2" xfId="833"/>
    <cellStyle name="Note 15 2 2" xfId="834"/>
    <cellStyle name="Note 15 2 2 2" xfId="835"/>
    <cellStyle name="Note 15 2 2 2 2" xfId="836"/>
    <cellStyle name="Note 15 2 2 2 2 2" xfId="837"/>
    <cellStyle name="Note 15 2 2 2 3" xfId="838"/>
    <cellStyle name="Note 15 2 2 3" xfId="839"/>
    <cellStyle name="Note 15 2 2 3 2" xfId="840"/>
    <cellStyle name="Note 15 2 2 4" xfId="841"/>
    <cellStyle name="Note 15 2 2 4 2" xfId="2091"/>
    <cellStyle name="Note 15 2 2 5" xfId="2092"/>
    <cellStyle name="Note 15 2 3" xfId="842"/>
    <cellStyle name="Note 15 2 3 2" xfId="843"/>
    <cellStyle name="Note 15 2 3 2 2" xfId="844"/>
    <cellStyle name="Note 15 2 3 3" xfId="845"/>
    <cellStyle name="Note 15 2 3 3 2" xfId="2093"/>
    <cellStyle name="Note 15 2 3 4" xfId="2094"/>
    <cellStyle name="Note 15 2 4" xfId="846"/>
    <cellStyle name="Note 15 2 4 2" xfId="847"/>
    <cellStyle name="Note 15 2 5" xfId="848"/>
    <cellStyle name="Note 15 2 5 2" xfId="2095"/>
    <cellStyle name="Note 15 2 6" xfId="2096"/>
    <cellStyle name="Note 2" xfId="849"/>
    <cellStyle name="Note 2 10" xfId="2634"/>
    <cellStyle name="Note 2 10 2" xfId="2735"/>
    <cellStyle name="Note 2 11" xfId="2714"/>
    <cellStyle name="Note 2 2" xfId="850"/>
    <cellStyle name="Note 2 2 2" xfId="851"/>
    <cellStyle name="Note 2 2 2 2" xfId="852"/>
    <cellStyle name="Note 2 2 2 2 2" xfId="853"/>
    <cellStyle name="Note 2 2 2 2 2 2" xfId="854"/>
    <cellStyle name="Note 2 2 2 2 3" xfId="855"/>
    <cellStyle name="Note 2 2 2 3" xfId="856"/>
    <cellStyle name="Note 2 2 2 3 2" xfId="857"/>
    <cellStyle name="Note 2 2 2 4" xfId="858"/>
    <cellStyle name="Note 2 2 2 4 2" xfId="2098"/>
    <cellStyle name="Note 2 2 2 5" xfId="2099"/>
    <cellStyle name="Note 2 2 3" xfId="859"/>
    <cellStyle name="Note 2 2 3 2" xfId="860"/>
    <cellStyle name="Note 2 2 3 2 2" xfId="861"/>
    <cellStyle name="Note 2 2 3 3" xfId="862"/>
    <cellStyle name="Note 2 2 3 3 2" xfId="2100"/>
    <cellStyle name="Note 2 2 3 4" xfId="2101"/>
    <cellStyle name="Note 2 2 4" xfId="863"/>
    <cellStyle name="Note 2 2 4 2" xfId="864"/>
    <cellStyle name="Note 2 2 5" xfId="865"/>
    <cellStyle name="Note 2 2 5 2" xfId="2102"/>
    <cellStyle name="Note 2 2 6" xfId="2103"/>
    <cellStyle name="Note 2 3" xfId="866"/>
    <cellStyle name="Note 2 3 2" xfId="867"/>
    <cellStyle name="Note 2 3 2 2" xfId="868"/>
    <cellStyle name="Note 2 3 2 2 2" xfId="869"/>
    <cellStyle name="Note 2 3 2 2 2 2" xfId="870"/>
    <cellStyle name="Note 2 3 2 2 3" xfId="871"/>
    <cellStyle name="Note 2 3 2 3" xfId="872"/>
    <cellStyle name="Note 2 3 2 3 2" xfId="873"/>
    <cellStyle name="Note 2 3 2 4" xfId="874"/>
    <cellStyle name="Note 2 3 2 4 2" xfId="2104"/>
    <cellStyle name="Note 2 3 2 5" xfId="2105"/>
    <cellStyle name="Note 2 3 3" xfId="875"/>
    <cellStyle name="Note 2 3 3 2" xfId="876"/>
    <cellStyle name="Note 2 3 3 2 2" xfId="877"/>
    <cellStyle name="Note 2 3 3 3" xfId="878"/>
    <cellStyle name="Note 2 3 3 3 2" xfId="2106"/>
    <cellStyle name="Note 2 3 3 4" xfId="2107"/>
    <cellStyle name="Note 2 3 4" xfId="879"/>
    <cellStyle name="Note 2 3 4 2" xfId="880"/>
    <cellStyle name="Note 2 3 5" xfId="881"/>
    <cellStyle name="Note 2 3 5 2" xfId="2108"/>
    <cellStyle name="Note 2 3 6" xfId="2109"/>
    <cellStyle name="Note 2 4" xfId="882"/>
    <cellStyle name="Note 2 4 2" xfId="883"/>
    <cellStyle name="Note 2 4 2 2" xfId="884"/>
    <cellStyle name="Note 2 4 2 2 2" xfId="885"/>
    <cellStyle name="Note 2 4 2 2 2 2" xfId="886"/>
    <cellStyle name="Note 2 4 2 2 3" xfId="887"/>
    <cellStyle name="Note 2 4 2 3" xfId="888"/>
    <cellStyle name="Note 2 4 2 3 2" xfId="889"/>
    <cellStyle name="Note 2 4 2 4" xfId="890"/>
    <cellStyle name="Note 2 4 2 4 2" xfId="2110"/>
    <cellStyle name="Note 2 4 2 5" xfId="2111"/>
    <cellStyle name="Note 2 4 3" xfId="891"/>
    <cellStyle name="Note 2 4 3 2" xfId="892"/>
    <cellStyle name="Note 2 4 3 2 2" xfId="893"/>
    <cellStyle name="Note 2 4 3 3" xfId="894"/>
    <cellStyle name="Note 2 4 3 3 2" xfId="2112"/>
    <cellStyle name="Note 2 4 3 4" xfId="2113"/>
    <cellStyle name="Note 2 4 4" xfId="895"/>
    <cellStyle name="Note 2 4 4 2" xfId="896"/>
    <cellStyle name="Note 2 4 5" xfId="897"/>
    <cellStyle name="Note 2 4 5 2" xfId="2114"/>
    <cellStyle name="Note 2 4 6" xfId="2115"/>
    <cellStyle name="Note 2 5" xfId="898"/>
    <cellStyle name="Note 2 5 2" xfId="899"/>
    <cellStyle name="Note 2 5 2 2" xfId="900"/>
    <cellStyle name="Note 2 5 2 2 2" xfId="901"/>
    <cellStyle name="Note 2 5 2 2 2 2" xfId="902"/>
    <cellStyle name="Note 2 5 2 2 3" xfId="903"/>
    <cellStyle name="Note 2 5 2 3" xfId="904"/>
    <cellStyle name="Note 2 5 2 3 2" xfId="905"/>
    <cellStyle name="Note 2 5 2 4" xfId="906"/>
    <cellStyle name="Note 2 5 2 4 2" xfId="2116"/>
    <cellStyle name="Note 2 5 2 5" xfId="2117"/>
    <cellStyle name="Note 2 5 3" xfId="907"/>
    <cellStyle name="Note 2 5 3 2" xfId="908"/>
    <cellStyle name="Note 2 5 3 2 2" xfId="909"/>
    <cellStyle name="Note 2 5 3 3" xfId="910"/>
    <cellStyle name="Note 2 5 3 3 2" xfId="2118"/>
    <cellStyle name="Note 2 5 3 4" xfId="2119"/>
    <cellStyle name="Note 2 5 4" xfId="911"/>
    <cellStyle name="Note 2 5 4 2" xfId="912"/>
    <cellStyle name="Note 2 5 5" xfId="913"/>
    <cellStyle name="Note 2 5 5 2" xfId="2120"/>
    <cellStyle name="Note 2 5 6" xfId="2121"/>
    <cellStyle name="Note 2 6" xfId="914"/>
    <cellStyle name="Note 2 6 2" xfId="915"/>
    <cellStyle name="Note 2 6 2 2" xfId="916"/>
    <cellStyle name="Note 2 6 2 2 2" xfId="917"/>
    <cellStyle name="Note 2 6 2 2 2 2" xfId="918"/>
    <cellStyle name="Note 2 6 2 2 3" xfId="919"/>
    <cellStyle name="Note 2 6 2 3" xfId="920"/>
    <cellStyle name="Note 2 6 2 3 2" xfId="921"/>
    <cellStyle name="Note 2 6 2 4" xfId="922"/>
    <cellStyle name="Note 2 6 2 4 2" xfId="2122"/>
    <cellStyle name="Note 2 6 2 5" xfId="2123"/>
    <cellStyle name="Note 2 6 3" xfId="923"/>
    <cellStyle name="Note 2 6 3 2" xfId="924"/>
    <cellStyle name="Note 2 6 3 2 2" xfId="925"/>
    <cellStyle name="Note 2 6 3 3" xfId="926"/>
    <cellStyle name="Note 2 6 3 3 2" xfId="2124"/>
    <cellStyle name="Note 2 6 3 4" xfId="2125"/>
    <cellStyle name="Note 2 6 4" xfId="927"/>
    <cellStyle name="Note 2 6 4 2" xfId="928"/>
    <cellStyle name="Note 2 6 5" xfId="929"/>
    <cellStyle name="Note 2 6 5 2" xfId="2126"/>
    <cellStyle name="Note 2 6 6" xfId="2127"/>
    <cellStyle name="Note 2 7" xfId="930"/>
    <cellStyle name="Note 2 7 2" xfId="931"/>
    <cellStyle name="Note 2 7 2 2" xfId="932"/>
    <cellStyle name="Note 2 7 2 2 2" xfId="933"/>
    <cellStyle name="Note 2 7 2 2 2 2" xfId="934"/>
    <cellStyle name="Note 2 7 2 2 3" xfId="935"/>
    <cellStyle name="Note 2 7 2 3" xfId="936"/>
    <cellStyle name="Note 2 7 2 3 2" xfId="937"/>
    <cellStyle name="Note 2 7 2 4" xfId="938"/>
    <cellStyle name="Note 2 7 2 4 2" xfId="2128"/>
    <cellStyle name="Note 2 7 2 5" xfId="2129"/>
    <cellStyle name="Note 2 7 3" xfId="939"/>
    <cellStyle name="Note 2 7 3 2" xfId="940"/>
    <cellStyle name="Note 2 7 3 2 2" xfId="941"/>
    <cellStyle name="Note 2 7 3 3" xfId="942"/>
    <cellStyle name="Note 2 7 3 3 2" xfId="2130"/>
    <cellStyle name="Note 2 7 3 4" xfId="2131"/>
    <cellStyle name="Note 2 7 4" xfId="943"/>
    <cellStyle name="Note 2 7 4 2" xfId="944"/>
    <cellStyle name="Note 2 7 5" xfId="945"/>
    <cellStyle name="Note 2 7 5 2" xfId="2132"/>
    <cellStyle name="Note 2 7 6" xfId="2133"/>
    <cellStyle name="Note 2 8" xfId="946"/>
    <cellStyle name="Note 2 8 2" xfId="947"/>
    <cellStyle name="Note 2 8 2 2" xfId="948"/>
    <cellStyle name="Note 2 8 2 2 2" xfId="949"/>
    <cellStyle name="Note 2 8 2 2 2 2" xfId="950"/>
    <cellStyle name="Note 2 8 2 2 3" xfId="951"/>
    <cellStyle name="Note 2 8 2 3" xfId="952"/>
    <cellStyle name="Note 2 8 2 3 2" xfId="953"/>
    <cellStyle name="Note 2 8 2 4" xfId="954"/>
    <cellStyle name="Note 2 8 2 4 2" xfId="2134"/>
    <cellStyle name="Note 2 8 2 5" xfId="2135"/>
    <cellStyle name="Note 2 8 3" xfId="955"/>
    <cellStyle name="Note 2 8 3 2" xfId="956"/>
    <cellStyle name="Note 2 8 3 2 2" xfId="957"/>
    <cellStyle name="Note 2 8 3 3" xfId="958"/>
    <cellStyle name="Note 2 8 3 3 2" xfId="2136"/>
    <cellStyle name="Note 2 8 3 4" xfId="2137"/>
    <cellStyle name="Note 2 8 4" xfId="959"/>
    <cellStyle name="Note 2 8 4 2" xfId="960"/>
    <cellStyle name="Note 2 8 5" xfId="961"/>
    <cellStyle name="Note 2 8 5 2" xfId="2138"/>
    <cellStyle name="Note 2 8 6" xfId="2139"/>
    <cellStyle name="Note 2 9" xfId="2097"/>
    <cellStyle name="Note 3" xfId="2678"/>
    <cellStyle name="Note 3 2" xfId="962"/>
    <cellStyle name="Note 3 2 2" xfId="963"/>
    <cellStyle name="Note 3 2 2 2" xfId="964"/>
    <cellStyle name="Note 3 2 2 2 2" xfId="965"/>
    <cellStyle name="Note 3 2 2 2 2 2" xfId="966"/>
    <cellStyle name="Note 3 2 2 2 3" xfId="967"/>
    <cellStyle name="Note 3 2 2 3" xfId="968"/>
    <cellStyle name="Note 3 2 2 3 2" xfId="969"/>
    <cellStyle name="Note 3 2 2 4" xfId="970"/>
    <cellStyle name="Note 3 2 2 4 2" xfId="2140"/>
    <cellStyle name="Note 3 2 2 5" xfId="2141"/>
    <cellStyle name="Note 3 2 3" xfId="971"/>
    <cellStyle name="Note 3 2 3 2" xfId="972"/>
    <cellStyle name="Note 3 2 3 2 2" xfId="973"/>
    <cellStyle name="Note 3 2 3 3" xfId="974"/>
    <cellStyle name="Note 3 2 3 3 2" xfId="2142"/>
    <cellStyle name="Note 3 2 3 4" xfId="2143"/>
    <cellStyle name="Note 3 2 4" xfId="975"/>
    <cellStyle name="Note 3 2 4 2" xfId="976"/>
    <cellStyle name="Note 3 2 5" xfId="977"/>
    <cellStyle name="Note 3 2 5 2" xfId="2144"/>
    <cellStyle name="Note 3 2 6" xfId="2145"/>
    <cellStyle name="Note 3 3" xfId="978"/>
    <cellStyle name="Note 3 3 2" xfId="979"/>
    <cellStyle name="Note 3 3 2 2" xfId="980"/>
    <cellStyle name="Note 3 3 2 2 2" xfId="981"/>
    <cellStyle name="Note 3 3 2 2 2 2" xfId="982"/>
    <cellStyle name="Note 3 3 2 2 3" xfId="983"/>
    <cellStyle name="Note 3 3 2 3" xfId="984"/>
    <cellStyle name="Note 3 3 2 3 2" xfId="985"/>
    <cellStyle name="Note 3 3 2 4" xfId="986"/>
    <cellStyle name="Note 3 3 2 4 2" xfId="2146"/>
    <cellStyle name="Note 3 3 2 5" xfId="2147"/>
    <cellStyle name="Note 3 3 3" xfId="987"/>
    <cellStyle name="Note 3 3 3 2" xfId="988"/>
    <cellStyle name="Note 3 3 3 2 2" xfId="989"/>
    <cellStyle name="Note 3 3 3 3" xfId="990"/>
    <cellStyle name="Note 3 3 3 3 2" xfId="2148"/>
    <cellStyle name="Note 3 3 3 4" xfId="2149"/>
    <cellStyle name="Note 3 3 4" xfId="991"/>
    <cellStyle name="Note 3 3 4 2" xfId="992"/>
    <cellStyle name="Note 3 3 5" xfId="993"/>
    <cellStyle name="Note 3 3 5 2" xfId="2150"/>
    <cellStyle name="Note 3 3 6" xfId="2151"/>
    <cellStyle name="Note 3 4" xfId="994"/>
    <cellStyle name="Note 3 4 2" xfId="995"/>
    <cellStyle name="Note 3 4 2 2" xfId="996"/>
    <cellStyle name="Note 3 4 2 2 2" xfId="997"/>
    <cellStyle name="Note 3 4 2 2 2 2" xfId="998"/>
    <cellStyle name="Note 3 4 2 2 3" xfId="999"/>
    <cellStyle name="Note 3 4 2 3" xfId="1000"/>
    <cellStyle name="Note 3 4 2 3 2" xfId="1001"/>
    <cellStyle name="Note 3 4 2 4" xfId="1002"/>
    <cellStyle name="Note 3 4 2 4 2" xfId="2152"/>
    <cellStyle name="Note 3 4 2 5" xfId="2153"/>
    <cellStyle name="Note 3 4 3" xfId="1003"/>
    <cellStyle name="Note 3 4 3 2" xfId="1004"/>
    <cellStyle name="Note 3 4 3 2 2" xfId="1005"/>
    <cellStyle name="Note 3 4 3 3" xfId="1006"/>
    <cellStyle name="Note 3 4 3 3 2" xfId="2154"/>
    <cellStyle name="Note 3 4 3 4" xfId="2155"/>
    <cellStyle name="Note 3 4 4" xfId="1007"/>
    <cellStyle name="Note 3 4 4 2" xfId="1008"/>
    <cellStyle name="Note 3 4 5" xfId="1009"/>
    <cellStyle name="Note 3 4 5 2" xfId="2156"/>
    <cellStyle name="Note 3 4 6" xfId="2157"/>
    <cellStyle name="Note 3 5" xfId="1010"/>
    <cellStyle name="Note 3 5 2" xfId="1011"/>
    <cellStyle name="Note 3 5 2 2" xfId="1012"/>
    <cellStyle name="Note 3 5 2 2 2" xfId="1013"/>
    <cellStyle name="Note 3 5 2 2 2 2" xfId="1014"/>
    <cellStyle name="Note 3 5 2 2 3" xfId="1015"/>
    <cellStyle name="Note 3 5 2 3" xfId="1016"/>
    <cellStyle name="Note 3 5 2 3 2" xfId="1017"/>
    <cellStyle name="Note 3 5 2 4" xfId="1018"/>
    <cellStyle name="Note 3 5 2 4 2" xfId="2158"/>
    <cellStyle name="Note 3 5 2 5" xfId="2159"/>
    <cellStyle name="Note 3 5 3" xfId="1019"/>
    <cellStyle name="Note 3 5 3 2" xfId="1020"/>
    <cellStyle name="Note 3 5 3 2 2" xfId="1021"/>
    <cellStyle name="Note 3 5 3 3" xfId="1022"/>
    <cellStyle name="Note 3 5 3 3 2" xfId="2160"/>
    <cellStyle name="Note 3 5 3 4" xfId="2161"/>
    <cellStyle name="Note 3 5 4" xfId="1023"/>
    <cellStyle name="Note 3 5 4 2" xfId="1024"/>
    <cellStyle name="Note 3 5 5" xfId="1025"/>
    <cellStyle name="Note 3 5 5 2" xfId="2162"/>
    <cellStyle name="Note 3 5 6" xfId="2163"/>
    <cellStyle name="Note 3 6" xfId="1026"/>
    <cellStyle name="Note 3 6 2" xfId="1027"/>
    <cellStyle name="Note 3 6 2 2" xfId="1028"/>
    <cellStyle name="Note 3 6 2 2 2" xfId="1029"/>
    <cellStyle name="Note 3 6 2 2 2 2" xfId="1030"/>
    <cellStyle name="Note 3 6 2 2 3" xfId="1031"/>
    <cellStyle name="Note 3 6 2 3" xfId="1032"/>
    <cellStyle name="Note 3 6 2 3 2" xfId="1033"/>
    <cellStyle name="Note 3 6 2 4" xfId="1034"/>
    <cellStyle name="Note 3 6 2 4 2" xfId="2164"/>
    <cellStyle name="Note 3 6 2 5" xfId="2165"/>
    <cellStyle name="Note 3 6 3" xfId="1035"/>
    <cellStyle name="Note 3 6 3 2" xfId="1036"/>
    <cellStyle name="Note 3 6 3 2 2" xfId="1037"/>
    <cellStyle name="Note 3 6 3 3" xfId="1038"/>
    <cellStyle name="Note 3 6 3 3 2" xfId="2166"/>
    <cellStyle name="Note 3 6 3 4" xfId="2167"/>
    <cellStyle name="Note 3 6 4" xfId="1039"/>
    <cellStyle name="Note 3 6 4 2" xfId="1040"/>
    <cellStyle name="Note 3 6 5" xfId="1041"/>
    <cellStyle name="Note 3 6 5 2" xfId="2168"/>
    <cellStyle name="Note 3 6 6" xfId="2169"/>
    <cellStyle name="Note 3 7" xfId="1042"/>
    <cellStyle name="Note 3 7 2" xfId="1043"/>
    <cellStyle name="Note 3 7 2 2" xfId="1044"/>
    <cellStyle name="Note 3 7 2 2 2" xfId="1045"/>
    <cellStyle name="Note 3 7 2 2 2 2" xfId="1046"/>
    <cellStyle name="Note 3 7 2 2 3" xfId="1047"/>
    <cellStyle name="Note 3 7 2 3" xfId="1048"/>
    <cellStyle name="Note 3 7 2 3 2" xfId="1049"/>
    <cellStyle name="Note 3 7 2 4" xfId="1050"/>
    <cellStyle name="Note 3 7 2 4 2" xfId="2170"/>
    <cellStyle name="Note 3 7 2 5" xfId="2171"/>
    <cellStyle name="Note 3 7 3" xfId="1051"/>
    <cellStyle name="Note 3 7 3 2" xfId="1052"/>
    <cellStyle name="Note 3 7 3 2 2" xfId="1053"/>
    <cellStyle name="Note 3 7 3 3" xfId="1054"/>
    <cellStyle name="Note 3 7 3 3 2" xfId="2172"/>
    <cellStyle name="Note 3 7 3 4" xfId="2173"/>
    <cellStyle name="Note 3 7 4" xfId="1055"/>
    <cellStyle name="Note 3 7 4 2" xfId="1056"/>
    <cellStyle name="Note 3 7 5" xfId="1057"/>
    <cellStyle name="Note 3 7 5 2" xfId="2174"/>
    <cellStyle name="Note 3 7 6" xfId="2175"/>
    <cellStyle name="Note 3 8" xfId="1058"/>
    <cellStyle name="Note 3 8 2" xfId="1059"/>
    <cellStyle name="Note 3 8 2 2" xfId="1060"/>
    <cellStyle name="Note 3 8 2 2 2" xfId="1061"/>
    <cellStyle name="Note 3 8 2 2 2 2" xfId="1062"/>
    <cellStyle name="Note 3 8 2 2 3" xfId="1063"/>
    <cellStyle name="Note 3 8 2 3" xfId="1064"/>
    <cellStyle name="Note 3 8 2 3 2" xfId="1065"/>
    <cellStyle name="Note 3 8 2 4" xfId="1066"/>
    <cellStyle name="Note 3 8 2 4 2" xfId="2176"/>
    <cellStyle name="Note 3 8 2 5" xfId="2177"/>
    <cellStyle name="Note 3 8 3" xfId="1067"/>
    <cellStyle name="Note 3 8 3 2" xfId="1068"/>
    <cellStyle name="Note 3 8 3 2 2" xfId="1069"/>
    <cellStyle name="Note 3 8 3 3" xfId="1070"/>
    <cellStyle name="Note 3 8 3 3 2" xfId="2178"/>
    <cellStyle name="Note 3 8 3 4" xfId="2179"/>
    <cellStyle name="Note 3 8 4" xfId="1071"/>
    <cellStyle name="Note 3 8 4 2" xfId="1072"/>
    <cellStyle name="Note 3 8 5" xfId="1073"/>
    <cellStyle name="Note 3 8 5 2" xfId="2180"/>
    <cellStyle name="Note 3 8 6" xfId="2181"/>
    <cellStyle name="Note 3 9" xfId="2738"/>
    <cellStyle name="Note 4 2" xfId="1074"/>
    <cellStyle name="Note 4 2 2" xfId="1075"/>
    <cellStyle name="Note 4 2 2 2" xfId="1076"/>
    <cellStyle name="Note 4 2 2 2 2" xfId="1077"/>
    <cellStyle name="Note 4 2 2 2 2 2" xfId="1078"/>
    <cellStyle name="Note 4 2 2 2 3" xfId="1079"/>
    <cellStyle name="Note 4 2 2 3" xfId="1080"/>
    <cellStyle name="Note 4 2 2 3 2" xfId="1081"/>
    <cellStyle name="Note 4 2 2 4" xfId="1082"/>
    <cellStyle name="Note 4 2 2 4 2" xfId="2182"/>
    <cellStyle name="Note 4 2 2 5" xfId="2183"/>
    <cellStyle name="Note 4 2 3" xfId="1083"/>
    <cellStyle name="Note 4 2 3 2" xfId="1084"/>
    <cellStyle name="Note 4 2 3 2 2" xfId="1085"/>
    <cellStyle name="Note 4 2 3 3" xfId="1086"/>
    <cellStyle name="Note 4 2 3 3 2" xfId="2184"/>
    <cellStyle name="Note 4 2 3 4" xfId="2185"/>
    <cellStyle name="Note 4 2 4" xfId="1087"/>
    <cellStyle name="Note 4 2 4 2" xfId="1088"/>
    <cellStyle name="Note 4 2 5" xfId="1089"/>
    <cellStyle name="Note 4 2 5 2" xfId="2186"/>
    <cellStyle name="Note 4 2 6" xfId="2187"/>
    <cellStyle name="Note 4 3" xfId="1090"/>
    <cellStyle name="Note 4 3 2" xfId="1091"/>
    <cellStyle name="Note 4 3 2 2" xfId="1092"/>
    <cellStyle name="Note 4 3 2 2 2" xfId="1093"/>
    <cellStyle name="Note 4 3 2 2 2 2" xfId="1094"/>
    <cellStyle name="Note 4 3 2 2 3" xfId="1095"/>
    <cellStyle name="Note 4 3 2 3" xfId="1096"/>
    <cellStyle name="Note 4 3 2 3 2" xfId="1097"/>
    <cellStyle name="Note 4 3 2 4" xfId="1098"/>
    <cellStyle name="Note 4 3 2 4 2" xfId="2188"/>
    <cellStyle name="Note 4 3 2 5" xfId="2189"/>
    <cellStyle name="Note 4 3 3" xfId="1099"/>
    <cellStyle name="Note 4 3 3 2" xfId="1100"/>
    <cellStyle name="Note 4 3 3 2 2" xfId="1101"/>
    <cellStyle name="Note 4 3 3 3" xfId="1102"/>
    <cellStyle name="Note 4 3 3 3 2" xfId="2190"/>
    <cellStyle name="Note 4 3 3 4" xfId="2191"/>
    <cellStyle name="Note 4 3 4" xfId="1103"/>
    <cellStyle name="Note 4 3 4 2" xfId="1104"/>
    <cellStyle name="Note 4 3 5" xfId="1105"/>
    <cellStyle name="Note 4 3 5 2" xfId="2192"/>
    <cellStyle name="Note 4 3 6" xfId="2193"/>
    <cellStyle name="Note 4 4" xfId="1106"/>
    <cellStyle name="Note 4 4 2" xfId="1107"/>
    <cellStyle name="Note 4 4 2 2" xfId="1108"/>
    <cellStyle name="Note 4 4 2 2 2" xfId="1109"/>
    <cellStyle name="Note 4 4 2 2 2 2" xfId="1110"/>
    <cellStyle name="Note 4 4 2 2 3" xfId="1111"/>
    <cellStyle name="Note 4 4 2 3" xfId="1112"/>
    <cellStyle name="Note 4 4 2 3 2" xfId="1113"/>
    <cellStyle name="Note 4 4 2 4" xfId="1114"/>
    <cellStyle name="Note 4 4 2 4 2" xfId="2194"/>
    <cellStyle name="Note 4 4 2 5" xfId="2195"/>
    <cellStyle name="Note 4 4 3" xfId="1115"/>
    <cellStyle name="Note 4 4 3 2" xfId="1116"/>
    <cellStyle name="Note 4 4 3 2 2" xfId="1117"/>
    <cellStyle name="Note 4 4 3 3" xfId="1118"/>
    <cellStyle name="Note 4 4 3 3 2" xfId="2196"/>
    <cellStyle name="Note 4 4 3 4" xfId="2197"/>
    <cellStyle name="Note 4 4 4" xfId="1119"/>
    <cellStyle name="Note 4 4 4 2" xfId="1120"/>
    <cellStyle name="Note 4 4 5" xfId="1121"/>
    <cellStyle name="Note 4 4 5 2" xfId="2198"/>
    <cellStyle name="Note 4 4 6" xfId="2199"/>
    <cellStyle name="Note 4 5" xfId="1122"/>
    <cellStyle name="Note 4 5 2" xfId="1123"/>
    <cellStyle name="Note 4 5 2 2" xfId="1124"/>
    <cellStyle name="Note 4 5 2 2 2" xfId="1125"/>
    <cellStyle name="Note 4 5 2 2 2 2" xfId="1126"/>
    <cellStyle name="Note 4 5 2 2 3" xfId="1127"/>
    <cellStyle name="Note 4 5 2 3" xfId="1128"/>
    <cellStyle name="Note 4 5 2 3 2" xfId="1129"/>
    <cellStyle name="Note 4 5 2 4" xfId="1130"/>
    <cellStyle name="Note 4 5 2 4 2" xfId="2200"/>
    <cellStyle name="Note 4 5 2 5" xfId="2201"/>
    <cellStyle name="Note 4 5 3" xfId="1131"/>
    <cellStyle name="Note 4 5 3 2" xfId="1132"/>
    <cellStyle name="Note 4 5 3 2 2" xfId="1133"/>
    <cellStyle name="Note 4 5 3 3" xfId="1134"/>
    <cellStyle name="Note 4 5 3 3 2" xfId="2202"/>
    <cellStyle name="Note 4 5 3 4" xfId="2203"/>
    <cellStyle name="Note 4 5 4" xfId="1135"/>
    <cellStyle name="Note 4 5 4 2" xfId="1136"/>
    <cellStyle name="Note 4 5 5" xfId="1137"/>
    <cellStyle name="Note 4 5 5 2" xfId="2204"/>
    <cellStyle name="Note 4 5 6" xfId="2205"/>
    <cellStyle name="Note 4 6" xfId="1138"/>
    <cellStyle name="Note 4 6 2" xfId="1139"/>
    <cellStyle name="Note 4 6 2 2" xfId="1140"/>
    <cellStyle name="Note 4 6 2 2 2" xfId="1141"/>
    <cellStyle name="Note 4 6 2 2 2 2" xfId="1142"/>
    <cellStyle name="Note 4 6 2 2 3" xfId="1143"/>
    <cellStyle name="Note 4 6 2 3" xfId="1144"/>
    <cellStyle name="Note 4 6 2 3 2" xfId="1145"/>
    <cellStyle name="Note 4 6 2 4" xfId="1146"/>
    <cellStyle name="Note 4 6 2 4 2" xfId="2206"/>
    <cellStyle name="Note 4 6 2 5" xfId="2207"/>
    <cellStyle name="Note 4 6 3" xfId="1147"/>
    <cellStyle name="Note 4 6 3 2" xfId="1148"/>
    <cellStyle name="Note 4 6 3 2 2" xfId="1149"/>
    <cellStyle name="Note 4 6 3 3" xfId="1150"/>
    <cellStyle name="Note 4 6 3 3 2" xfId="2208"/>
    <cellStyle name="Note 4 6 3 4" xfId="2209"/>
    <cellStyle name="Note 4 6 4" xfId="1151"/>
    <cellStyle name="Note 4 6 4 2" xfId="1152"/>
    <cellStyle name="Note 4 6 5" xfId="1153"/>
    <cellStyle name="Note 4 6 5 2" xfId="2210"/>
    <cellStyle name="Note 4 6 6" xfId="2211"/>
    <cellStyle name="Note 4 7" xfId="1154"/>
    <cellStyle name="Note 4 7 2" xfId="1155"/>
    <cellStyle name="Note 4 7 2 2" xfId="1156"/>
    <cellStyle name="Note 4 7 2 2 2" xfId="1157"/>
    <cellStyle name="Note 4 7 2 2 2 2" xfId="1158"/>
    <cellStyle name="Note 4 7 2 2 3" xfId="1159"/>
    <cellStyle name="Note 4 7 2 3" xfId="1160"/>
    <cellStyle name="Note 4 7 2 3 2" xfId="1161"/>
    <cellStyle name="Note 4 7 2 4" xfId="1162"/>
    <cellStyle name="Note 4 7 2 4 2" xfId="2212"/>
    <cellStyle name="Note 4 7 2 5" xfId="2213"/>
    <cellStyle name="Note 4 7 3" xfId="1163"/>
    <cellStyle name="Note 4 7 3 2" xfId="1164"/>
    <cellStyle name="Note 4 7 3 2 2" xfId="1165"/>
    <cellStyle name="Note 4 7 3 3" xfId="1166"/>
    <cellStyle name="Note 4 7 3 3 2" xfId="2214"/>
    <cellStyle name="Note 4 7 3 4" xfId="2215"/>
    <cellStyle name="Note 4 7 4" xfId="1167"/>
    <cellStyle name="Note 4 7 4 2" xfId="1168"/>
    <cellStyle name="Note 4 7 5" xfId="1169"/>
    <cellStyle name="Note 4 7 5 2" xfId="2216"/>
    <cellStyle name="Note 4 7 6" xfId="2217"/>
    <cellStyle name="Note 4 8" xfId="1170"/>
    <cellStyle name="Note 4 8 2" xfId="1171"/>
    <cellStyle name="Note 4 8 2 2" xfId="1172"/>
    <cellStyle name="Note 4 8 2 2 2" xfId="1173"/>
    <cellStyle name="Note 4 8 2 2 2 2" xfId="1174"/>
    <cellStyle name="Note 4 8 2 2 3" xfId="1175"/>
    <cellStyle name="Note 4 8 2 3" xfId="1176"/>
    <cellStyle name="Note 4 8 2 3 2" xfId="1177"/>
    <cellStyle name="Note 4 8 2 4" xfId="1178"/>
    <cellStyle name="Note 4 8 2 4 2" xfId="2218"/>
    <cellStyle name="Note 4 8 2 5" xfId="2219"/>
    <cellStyle name="Note 4 8 3" xfId="1179"/>
    <cellStyle name="Note 4 8 3 2" xfId="1180"/>
    <cellStyle name="Note 4 8 3 2 2" xfId="1181"/>
    <cellStyle name="Note 4 8 3 3" xfId="1182"/>
    <cellStyle name="Note 4 8 3 3 2" xfId="2220"/>
    <cellStyle name="Note 4 8 3 4" xfId="2221"/>
    <cellStyle name="Note 4 8 4" xfId="1183"/>
    <cellStyle name="Note 4 8 4 2" xfId="1184"/>
    <cellStyle name="Note 4 8 5" xfId="1185"/>
    <cellStyle name="Note 4 8 5 2" xfId="2222"/>
    <cellStyle name="Note 4 8 6" xfId="2223"/>
    <cellStyle name="Note 5 2" xfId="1186"/>
    <cellStyle name="Note 5 2 2" xfId="1187"/>
    <cellStyle name="Note 5 2 2 2" xfId="1188"/>
    <cellStyle name="Note 5 2 2 2 2" xfId="1189"/>
    <cellStyle name="Note 5 2 2 2 2 2" xfId="1190"/>
    <cellStyle name="Note 5 2 2 2 3" xfId="1191"/>
    <cellStyle name="Note 5 2 2 3" xfId="1192"/>
    <cellStyle name="Note 5 2 2 3 2" xfId="1193"/>
    <cellStyle name="Note 5 2 2 4" xfId="1194"/>
    <cellStyle name="Note 5 2 2 4 2" xfId="2224"/>
    <cellStyle name="Note 5 2 2 5" xfId="2225"/>
    <cellStyle name="Note 5 2 3" xfId="1195"/>
    <cellStyle name="Note 5 2 3 2" xfId="1196"/>
    <cellStyle name="Note 5 2 3 2 2" xfId="1197"/>
    <cellStyle name="Note 5 2 3 3" xfId="1198"/>
    <cellStyle name="Note 5 2 3 3 2" xfId="2226"/>
    <cellStyle name="Note 5 2 3 4" xfId="2227"/>
    <cellStyle name="Note 5 2 4" xfId="1199"/>
    <cellStyle name="Note 5 2 4 2" xfId="1200"/>
    <cellStyle name="Note 5 2 5" xfId="1201"/>
    <cellStyle name="Note 5 2 5 2" xfId="2228"/>
    <cellStyle name="Note 5 2 6" xfId="2229"/>
    <cellStyle name="Note 5 3" xfId="1202"/>
    <cellStyle name="Note 5 3 2" xfId="1203"/>
    <cellStyle name="Note 5 3 2 2" xfId="1204"/>
    <cellStyle name="Note 5 3 2 2 2" xfId="1205"/>
    <cellStyle name="Note 5 3 2 2 2 2" xfId="1206"/>
    <cellStyle name="Note 5 3 2 2 3" xfId="1207"/>
    <cellStyle name="Note 5 3 2 3" xfId="1208"/>
    <cellStyle name="Note 5 3 2 3 2" xfId="1209"/>
    <cellStyle name="Note 5 3 2 4" xfId="1210"/>
    <cellStyle name="Note 5 3 2 4 2" xfId="2230"/>
    <cellStyle name="Note 5 3 2 5" xfId="2231"/>
    <cellStyle name="Note 5 3 3" xfId="1211"/>
    <cellStyle name="Note 5 3 3 2" xfId="1212"/>
    <cellStyle name="Note 5 3 3 2 2" xfId="1213"/>
    <cellStyle name="Note 5 3 3 3" xfId="1214"/>
    <cellStyle name="Note 5 3 3 3 2" xfId="2232"/>
    <cellStyle name="Note 5 3 3 4" xfId="2233"/>
    <cellStyle name="Note 5 3 4" xfId="1215"/>
    <cellStyle name="Note 5 3 4 2" xfId="1216"/>
    <cellStyle name="Note 5 3 5" xfId="1217"/>
    <cellStyle name="Note 5 3 5 2" xfId="2234"/>
    <cellStyle name="Note 5 3 6" xfId="2235"/>
    <cellStyle name="Note 5 4" xfId="1218"/>
    <cellStyle name="Note 5 4 2" xfId="1219"/>
    <cellStyle name="Note 5 4 2 2" xfId="1220"/>
    <cellStyle name="Note 5 4 2 2 2" xfId="1221"/>
    <cellStyle name="Note 5 4 2 2 2 2" xfId="1222"/>
    <cellStyle name="Note 5 4 2 2 3" xfId="1223"/>
    <cellStyle name="Note 5 4 2 3" xfId="1224"/>
    <cellStyle name="Note 5 4 2 3 2" xfId="1225"/>
    <cellStyle name="Note 5 4 2 4" xfId="1226"/>
    <cellStyle name="Note 5 4 2 4 2" xfId="2236"/>
    <cellStyle name="Note 5 4 2 5" xfId="2237"/>
    <cellStyle name="Note 5 4 3" xfId="1227"/>
    <cellStyle name="Note 5 4 3 2" xfId="1228"/>
    <cellStyle name="Note 5 4 3 2 2" xfId="1229"/>
    <cellStyle name="Note 5 4 3 3" xfId="1230"/>
    <cellStyle name="Note 5 4 3 3 2" xfId="2238"/>
    <cellStyle name="Note 5 4 3 4" xfId="2239"/>
    <cellStyle name="Note 5 4 4" xfId="1231"/>
    <cellStyle name="Note 5 4 4 2" xfId="1232"/>
    <cellStyle name="Note 5 4 5" xfId="1233"/>
    <cellStyle name="Note 5 4 5 2" xfId="2240"/>
    <cellStyle name="Note 5 4 6" xfId="2241"/>
    <cellStyle name="Note 5 5" xfId="1234"/>
    <cellStyle name="Note 5 5 2" xfId="1235"/>
    <cellStyle name="Note 5 5 2 2" xfId="1236"/>
    <cellStyle name="Note 5 5 2 2 2" xfId="1237"/>
    <cellStyle name="Note 5 5 2 2 2 2" xfId="1238"/>
    <cellStyle name="Note 5 5 2 2 3" xfId="1239"/>
    <cellStyle name="Note 5 5 2 3" xfId="1240"/>
    <cellStyle name="Note 5 5 2 3 2" xfId="1241"/>
    <cellStyle name="Note 5 5 2 4" xfId="1242"/>
    <cellStyle name="Note 5 5 2 4 2" xfId="2242"/>
    <cellStyle name="Note 5 5 2 5" xfId="2243"/>
    <cellStyle name="Note 5 5 3" xfId="1243"/>
    <cellStyle name="Note 5 5 3 2" xfId="1244"/>
    <cellStyle name="Note 5 5 3 2 2" xfId="1245"/>
    <cellStyle name="Note 5 5 3 3" xfId="1246"/>
    <cellStyle name="Note 5 5 3 3 2" xfId="2244"/>
    <cellStyle name="Note 5 5 3 4" xfId="2245"/>
    <cellStyle name="Note 5 5 4" xfId="1247"/>
    <cellStyle name="Note 5 5 4 2" xfId="1248"/>
    <cellStyle name="Note 5 5 5" xfId="1249"/>
    <cellStyle name="Note 5 5 5 2" xfId="2246"/>
    <cellStyle name="Note 5 5 6" xfId="2247"/>
    <cellStyle name="Note 5 6" xfId="1250"/>
    <cellStyle name="Note 5 6 2" xfId="1251"/>
    <cellStyle name="Note 5 6 2 2" xfId="1252"/>
    <cellStyle name="Note 5 6 2 2 2" xfId="1253"/>
    <cellStyle name="Note 5 6 2 2 2 2" xfId="1254"/>
    <cellStyle name="Note 5 6 2 2 3" xfId="1255"/>
    <cellStyle name="Note 5 6 2 3" xfId="1256"/>
    <cellStyle name="Note 5 6 2 3 2" xfId="1257"/>
    <cellStyle name="Note 5 6 2 4" xfId="1258"/>
    <cellStyle name="Note 5 6 2 4 2" xfId="2248"/>
    <cellStyle name="Note 5 6 2 5" xfId="2249"/>
    <cellStyle name="Note 5 6 3" xfId="1259"/>
    <cellStyle name="Note 5 6 3 2" xfId="1260"/>
    <cellStyle name="Note 5 6 3 2 2" xfId="1261"/>
    <cellStyle name="Note 5 6 3 3" xfId="1262"/>
    <cellStyle name="Note 5 6 3 3 2" xfId="2250"/>
    <cellStyle name="Note 5 6 3 4" xfId="2251"/>
    <cellStyle name="Note 5 6 4" xfId="1263"/>
    <cellStyle name="Note 5 6 4 2" xfId="1264"/>
    <cellStyle name="Note 5 6 5" xfId="1265"/>
    <cellStyle name="Note 5 6 5 2" xfId="2252"/>
    <cellStyle name="Note 5 6 6" xfId="2253"/>
    <cellStyle name="Note 5 7" xfId="1266"/>
    <cellStyle name="Note 5 7 2" xfId="1267"/>
    <cellStyle name="Note 5 7 2 2" xfId="1268"/>
    <cellStyle name="Note 5 7 2 2 2" xfId="1269"/>
    <cellStyle name="Note 5 7 2 2 2 2" xfId="1270"/>
    <cellStyle name="Note 5 7 2 2 3" xfId="1271"/>
    <cellStyle name="Note 5 7 2 3" xfId="1272"/>
    <cellStyle name="Note 5 7 2 3 2" xfId="1273"/>
    <cellStyle name="Note 5 7 2 4" xfId="1274"/>
    <cellStyle name="Note 5 7 2 4 2" xfId="2254"/>
    <cellStyle name="Note 5 7 2 5" xfId="2255"/>
    <cellStyle name="Note 5 7 3" xfId="1275"/>
    <cellStyle name="Note 5 7 3 2" xfId="1276"/>
    <cellStyle name="Note 5 7 3 2 2" xfId="1277"/>
    <cellStyle name="Note 5 7 3 3" xfId="1278"/>
    <cellStyle name="Note 5 7 3 3 2" xfId="2256"/>
    <cellStyle name="Note 5 7 3 4" xfId="2257"/>
    <cellStyle name="Note 5 7 4" xfId="1279"/>
    <cellStyle name="Note 5 7 4 2" xfId="1280"/>
    <cellStyle name="Note 5 7 5" xfId="1281"/>
    <cellStyle name="Note 5 7 5 2" xfId="2258"/>
    <cellStyle name="Note 5 7 6" xfId="2259"/>
    <cellStyle name="Note 5 8" xfId="1282"/>
    <cellStyle name="Note 5 8 2" xfId="1283"/>
    <cellStyle name="Note 5 8 2 2" xfId="1284"/>
    <cellStyle name="Note 5 8 2 2 2" xfId="1285"/>
    <cellStyle name="Note 5 8 2 2 2 2" xfId="1286"/>
    <cellStyle name="Note 5 8 2 2 3" xfId="1287"/>
    <cellStyle name="Note 5 8 2 3" xfId="1288"/>
    <cellStyle name="Note 5 8 2 3 2" xfId="1289"/>
    <cellStyle name="Note 5 8 2 4" xfId="1290"/>
    <cellStyle name="Note 5 8 2 4 2" xfId="2260"/>
    <cellStyle name="Note 5 8 2 5" xfId="2261"/>
    <cellStyle name="Note 5 8 3" xfId="1291"/>
    <cellStyle name="Note 5 8 3 2" xfId="1292"/>
    <cellStyle name="Note 5 8 3 2 2" xfId="1293"/>
    <cellStyle name="Note 5 8 3 3" xfId="1294"/>
    <cellStyle name="Note 5 8 3 3 2" xfId="2262"/>
    <cellStyle name="Note 5 8 3 4" xfId="2263"/>
    <cellStyle name="Note 5 8 4" xfId="1295"/>
    <cellStyle name="Note 5 8 4 2" xfId="1296"/>
    <cellStyle name="Note 5 8 5" xfId="1297"/>
    <cellStyle name="Note 5 8 5 2" xfId="2264"/>
    <cellStyle name="Note 5 8 6" xfId="2265"/>
    <cellStyle name="Note 6 2" xfId="1298"/>
    <cellStyle name="Note 6 2 2" xfId="1299"/>
    <cellStyle name="Note 6 2 2 2" xfId="1300"/>
    <cellStyle name="Note 6 2 2 2 2" xfId="1301"/>
    <cellStyle name="Note 6 2 2 2 2 2" xfId="1302"/>
    <cellStyle name="Note 6 2 2 2 3" xfId="1303"/>
    <cellStyle name="Note 6 2 2 3" xfId="1304"/>
    <cellStyle name="Note 6 2 2 3 2" xfId="1305"/>
    <cellStyle name="Note 6 2 2 4" xfId="1306"/>
    <cellStyle name="Note 6 2 2 4 2" xfId="2266"/>
    <cellStyle name="Note 6 2 2 5" xfId="2267"/>
    <cellStyle name="Note 6 2 3" xfId="1307"/>
    <cellStyle name="Note 6 2 3 2" xfId="1308"/>
    <cellStyle name="Note 6 2 3 2 2" xfId="1309"/>
    <cellStyle name="Note 6 2 3 3" xfId="1310"/>
    <cellStyle name="Note 6 2 3 3 2" xfId="2268"/>
    <cellStyle name="Note 6 2 3 4" xfId="2269"/>
    <cellStyle name="Note 6 2 4" xfId="1311"/>
    <cellStyle name="Note 6 2 4 2" xfId="1312"/>
    <cellStyle name="Note 6 2 5" xfId="1313"/>
    <cellStyle name="Note 6 2 5 2" xfId="2270"/>
    <cellStyle name="Note 6 2 6" xfId="2271"/>
    <cellStyle name="Note 6 3" xfId="1314"/>
    <cellStyle name="Note 6 3 2" xfId="1315"/>
    <cellStyle name="Note 6 3 2 2" xfId="1316"/>
    <cellStyle name="Note 6 3 2 2 2" xfId="1317"/>
    <cellStyle name="Note 6 3 2 2 2 2" xfId="1318"/>
    <cellStyle name="Note 6 3 2 2 3" xfId="1319"/>
    <cellStyle name="Note 6 3 2 3" xfId="1320"/>
    <cellStyle name="Note 6 3 2 3 2" xfId="1321"/>
    <cellStyle name="Note 6 3 2 4" xfId="1322"/>
    <cellStyle name="Note 6 3 2 4 2" xfId="2272"/>
    <cellStyle name="Note 6 3 2 5" xfId="2273"/>
    <cellStyle name="Note 6 3 3" xfId="1323"/>
    <cellStyle name="Note 6 3 3 2" xfId="1324"/>
    <cellStyle name="Note 6 3 3 2 2" xfId="1325"/>
    <cellStyle name="Note 6 3 3 3" xfId="1326"/>
    <cellStyle name="Note 6 3 3 3 2" xfId="2274"/>
    <cellStyle name="Note 6 3 3 4" xfId="2275"/>
    <cellStyle name="Note 6 3 4" xfId="1327"/>
    <cellStyle name="Note 6 3 4 2" xfId="1328"/>
    <cellStyle name="Note 6 3 5" xfId="1329"/>
    <cellStyle name="Note 6 3 5 2" xfId="2276"/>
    <cellStyle name="Note 6 3 6" xfId="2277"/>
    <cellStyle name="Note 6 4" xfId="1330"/>
    <cellStyle name="Note 6 4 2" xfId="1331"/>
    <cellStyle name="Note 6 4 2 2" xfId="1332"/>
    <cellStyle name="Note 6 4 2 2 2" xfId="1333"/>
    <cellStyle name="Note 6 4 2 2 2 2" xfId="1334"/>
    <cellStyle name="Note 6 4 2 2 3" xfId="1335"/>
    <cellStyle name="Note 6 4 2 3" xfId="1336"/>
    <cellStyle name="Note 6 4 2 3 2" xfId="1337"/>
    <cellStyle name="Note 6 4 2 4" xfId="1338"/>
    <cellStyle name="Note 6 4 2 4 2" xfId="2278"/>
    <cellStyle name="Note 6 4 2 5" xfId="2279"/>
    <cellStyle name="Note 6 4 3" xfId="1339"/>
    <cellStyle name="Note 6 4 3 2" xfId="1340"/>
    <cellStyle name="Note 6 4 3 2 2" xfId="1341"/>
    <cellStyle name="Note 6 4 3 3" xfId="1342"/>
    <cellStyle name="Note 6 4 3 3 2" xfId="2280"/>
    <cellStyle name="Note 6 4 3 4" xfId="2281"/>
    <cellStyle name="Note 6 4 4" xfId="1343"/>
    <cellStyle name="Note 6 4 4 2" xfId="1344"/>
    <cellStyle name="Note 6 4 5" xfId="1345"/>
    <cellStyle name="Note 6 4 5 2" xfId="2282"/>
    <cellStyle name="Note 6 4 6" xfId="2283"/>
    <cellStyle name="Note 6 5" xfId="1346"/>
    <cellStyle name="Note 6 5 2" xfId="1347"/>
    <cellStyle name="Note 6 5 2 2" xfId="1348"/>
    <cellStyle name="Note 6 5 2 2 2" xfId="1349"/>
    <cellStyle name="Note 6 5 2 2 2 2" xfId="1350"/>
    <cellStyle name="Note 6 5 2 2 3" xfId="1351"/>
    <cellStyle name="Note 6 5 2 3" xfId="1352"/>
    <cellStyle name="Note 6 5 2 3 2" xfId="1353"/>
    <cellStyle name="Note 6 5 2 4" xfId="1354"/>
    <cellStyle name="Note 6 5 2 4 2" xfId="2284"/>
    <cellStyle name="Note 6 5 2 5" xfId="2285"/>
    <cellStyle name="Note 6 5 3" xfId="1355"/>
    <cellStyle name="Note 6 5 3 2" xfId="1356"/>
    <cellStyle name="Note 6 5 3 2 2" xfId="1357"/>
    <cellStyle name="Note 6 5 3 3" xfId="1358"/>
    <cellStyle name="Note 6 5 3 3 2" xfId="2286"/>
    <cellStyle name="Note 6 5 3 4" xfId="2287"/>
    <cellStyle name="Note 6 5 4" xfId="1359"/>
    <cellStyle name="Note 6 5 4 2" xfId="1360"/>
    <cellStyle name="Note 6 5 5" xfId="1361"/>
    <cellStyle name="Note 6 5 5 2" xfId="2288"/>
    <cellStyle name="Note 6 5 6" xfId="2289"/>
    <cellStyle name="Note 6 6" xfId="1362"/>
    <cellStyle name="Note 6 6 2" xfId="1363"/>
    <cellStyle name="Note 6 6 2 2" xfId="1364"/>
    <cellStyle name="Note 6 6 2 2 2" xfId="1365"/>
    <cellStyle name="Note 6 6 2 2 2 2" xfId="1366"/>
    <cellStyle name="Note 6 6 2 2 3" xfId="1367"/>
    <cellStyle name="Note 6 6 2 3" xfId="1368"/>
    <cellStyle name="Note 6 6 2 3 2" xfId="1369"/>
    <cellStyle name="Note 6 6 2 4" xfId="1370"/>
    <cellStyle name="Note 6 6 2 4 2" xfId="2290"/>
    <cellStyle name="Note 6 6 2 5" xfId="2291"/>
    <cellStyle name="Note 6 6 3" xfId="1371"/>
    <cellStyle name="Note 6 6 3 2" xfId="1372"/>
    <cellStyle name="Note 6 6 3 2 2" xfId="1373"/>
    <cellStyle name="Note 6 6 3 3" xfId="1374"/>
    <cellStyle name="Note 6 6 3 3 2" xfId="2292"/>
    <cellStyle name="Note 6 6 3 4" xfId="2293"/>
    <cellStyle name="Note 6 6 4" xfId="1375"/>
    <cellStyle name="Note 6 6 4 2" xfId="1376"/>
    <cellStyle name="Note 6 6 5" xfId="1377"/>
    <cellStyle name="Note 6 6 5 2" xfId="2294"/>
    <cellStyle name="Note 6 6 6" xfId="2295"/>
    <cellStyle name="Note 6 7" xfId="1378"/>
    <cellStyle name="Note 6 7 2" xfId="1379"/>
    <cellStyle name="Note 6 7 2 2" xfId="1380"/>
    <cellStyle name="Note 6 7 2 2 2" xfId="1381"/>
    <cellStyle name="Note 6 7 2 2 2 2" xfId="1382"/>
    <cellStyle name="Note 6 7 2 2 3" xfId="1383"/>
    <cellStyle name="Note 6 7 2 3" xfId="1384"/>
    <cellStyle name="Note 6 7 2 3 2" xfId="1385"/>
    <cellStyle name="Note 6 7 2 4" xfId="1386"/>
    <cellStyle name="Note 6 7 2 4 2" xfId="2296"/>
    <cellStyle name="Note 6 7 2 5" xfId="2297"/>
    <cellStyle name="Note 6 7 3" xfId="1387"/>
    <cellStyle name="Note 6 7 3 2" xfId="1388"/>
    <cellStyle name="Note 6 7 3 2 2" xfId="1389"/>
    <cellStyle name="Note 6 7 3 3" xfId="1390"/>
    <cellStyle name="Note 6 7 3 3 2" xfId="2298"/>
    <cellStyle name="Note 6 7 3 4" xfId="2299"/>
    <cellStyle name="Note 6 7 4" xfId="1391"/>
    <cellStyle name="Note 6 7 4 2" xfId="1392"/>
    <cellStyle name="Note 6 7 5" xfId="1393"/>
    <cellStyle name="Note 6 7 5 2" xfId="2300"/>
    <cellStyle name="Note 6 7 6" xfId="2301"/>
    <cellStyle name="Note 6 8" xfId="1394"/>
    <cellStyle name="Note 6 8 2" xfId="1395"/>
    <cellStyle name="Note 6 8 2 2" xfId="1396"/>
    <cellStyle name="Note 6 8 2 2 2" xfId="1397"/>
    <cellStyle name="Note 6 8 2 2 2 2" xfId="1398"/>
    <cellStyle name="Note 6 8 2 2 3" xfId="1399"/>
    <cellStyle name="Note 6 8 2 3" xfId="1400"/>
    <cellStyle name="Note 6 8 2 3 2" xfId="1401"/>
    <cellStyle name="Note 6 8 2 4" xfId="1402"/>
    <cellStyle name="Note 6 8 2 4 2" xfId="2302"/>
    <cellStyle name="Note 6 8 2 5" xfId="2303"/>
    <cellStyle name="Note 6 8 3" xfId="1403"/>
    <cellStyle name="Note 6 8 3 2" xfId="1404"/>
    <cellStyle name="Note 6 8 3 2 2" xfId="1405"/>
    <cellStyle name="Note 6 8 3 3" xfId="1406"/>
    <cellStyle name="Note 6 8 3 3 2" xfId="2304"/>
    <cellStyle name="Note 6 8 3 4" xfId="2305"/>
    <cellStyle name="Note 6 8 4" xfId="1407"/>
    <cellStyle name="Note 6 8 4 2" xfId="1408"/>
    <cellStyle name="Note 6 8 5" xfId="1409"/>
    <cellStyle name="Note 6 8 5 2" xfId="2306"/>
    <cellStyle name="Note 6 8 6" xfId="2307"/>
    <cellStyle name="Note 7 2" xfId="1410"/>
    <cellStyle name="Note 7 2 2" xfId="1411"/>
    <cellStyle name="Note 7 2 2 2" xfId="1412"/>
    <cellStyle name="Note 7 2 2 2 2" xfId="1413"/>
    <cellStyle name="Note 7 2 2 2 2 2" xfId="1414"/>
    <cellStyle name="Note 7 2 2 2 3" xfId="1415"/>
    <cellStyle name="Note 7 2 2 3" xfId="1416"/>
    <cellStyle name="Note 7 2 2 3 2" xfId="1417"/>
    <cellStyle name="Note 7 2 2 4" xfId="1418"/>
    <cellStyle name="Note 7 2 2 4 2" xfId="2308"/>
    <cellStyle name="Note 7 2 2 5" xfId="2309"/>
    <cellStyle name="Note 7 2 3" xfId="1419"/>
    <cellStyle name="Note 7 2 3 2" xfId="1420"/>
    <cellStyle name="Note 7 2 3 2 2" xfId="1421"/>
    <cellStyle name="Note 7 2 3 3" xfId="1422"/>
    <cellStyle name="Note 7 2 3 3 2" xfId="2310"/>
    <cellStyle name="Note 7 2 3 4" xfId="2311"/>
    <cellStyle name="Note 7 2 4" xfId="1423"/>
    <cellStyle name="Note 7 2 4 2" xfId="1424"/>
    <cellStyle name="Note 7 2 5" xfId="1425"/>
    <cellStyle name="Note 7 2 5 2" xfId="2312"/>
    <cellStyle name="Note 7 2 6" xfId="2313"/>
    <cellStyle name="Note 7 3" xfId="1426"/>
    <cellStyle name="Note 7 3 2" xfId="1427"/>
    <cellStyle name="Note 7 3 2 2" xfId="1428"/>
    <cellStyle name="Note 7 3 2 2 2" xfId="1429"/>
    <cellStyle name="Note 7 3 2 2 2 2" xfId="1430"/>
    <cellStyle name="Note 7 3 2 2 3" xfId="1431"/>
    <cellStyle name="Note 7 3 2 3" xfId="1432"/>
    <cellStyle name="Note 7 3 2 3 2" xfId="1433"/>
    <cellStyle name="Note 7 3 2 4" xfId="1434"/>
    <cellStyle name="Note 7 3 2 4 2" xfId="2314"/>
    <cellStyle name="Note 7 3 2 5" xfId="2315"/>
    <cellStyle name="Note 7 3 3" xfId="1435"/>
    <cellStyle name="Note 7 3 3 2" xfId="1436"/>
    <cellStyle name="Note 7 3 3 2 2" xfId="1437"/>
    <cellStyle name="Note 7 3 3 3" xfId="1438"/>
    <cellStyle name="Note 7 3 3 3 2" xfId="2316"/>
    <cellStyle name="Note 7 3 3 4" xfId="2317"/>
    <cellStyle name="Note 7 3 4" xfId="1439"/>
    <cellStyle name="Note 7 3 4 2" xfId="1440"/>
    <cellStyle name="Note 7 3 5" xfId="1441"/>
    <cellStyle name="Note 7 3 5 2" xfId="2318"/>
    <cellStyle name="Note 7 3 6" xfId="2319"/>
    <cellStyle name="Note 7 4" xfId="1442"/>
    <cellStyle name="Note 7 4 2" xfId="1443"/>
    <cellStyle name="Note 7 4 2 2" xfId="1444"/>
    <cellStyle name="Note 7 4 2 2 2" xfId="1445"/>
    <cellStyle name="Note 7 4 2 2 2 2" xfId="1446"/>
    <cellStyle name="Note 7 4 2 2 3" xfId="1447"/>
    <cellStyle name="Note 7 4 2 3" xfId="1448"/>
    <cellStyle name="Note 7 4 2 3 2" xfId="1449"/>
    <cellStyle name="Note 7 4 2 4" xfId="1450"/>
    <cellStyle name="Note 7 4 2 4 2" xfId="2320"/>
    <cellStyle name="Note 7 4 2 5" xfId="2321"/>
    <cellStyle name="Note 7 4 3" xfId="1451"/>
    <cellStyle name="Note 7 4 3 2" xfId="1452"/>
    <cellStyle name="Note 7 4 3 2 2" xfId="1453"/>
    <cellStyle name="Note 7 4 3 3" xfId="1454"/>
    <cellStyle name="Note 7 4 3 3 2" xfId="2322"/>
    <cellStyle name="Note 7 4 3 4" xfId="2323"/>
    <cellStyle name="Note 7 4 4" xfId="1455"/>
    <cellStyle name="Note 7 4 4 2" xfId="1456"/>
    <cellStyle name="Note 7 4 5" xfId="1457"/>
    <cellStyle name="Note 7 4 5 2" xfId="2324"/>
    <cellStyle name="Note 7 4 6" xfId="2325"/>
    <cellStyle name="Note 7 5" xfId="1458"/>
    <cellStyle name="Note 7 5 2" xfId="1459"/>
    <cellStyle name="Note 7 5 2 2" xfId="1460"/>
    <cellStyle name="Note 7 5 2 2 2" xfId="1461"/>
    <cellStyle name="Note 7 5 2 2 2 2" xfId="1462"/>
    <cellStyle name="Note 7 5 2 2 3" xfId="1463"/>
    <cellStyle name="Note 7 5 2 3" xfId="1464"/>
    <cellStyle name="Note 7 5 2 3 2" xfId="1465"/>
    <cellStyle name="Note 7 5 2 4" xfId="1466"/>
    <cellStyle name="Note 7 5 2 4 2" xfId="2326"/>
    <cellStyle name="Note 7 5 2 5" xfId="2327"/>
    <cellStyle name="Note 7 5 3" xfId="1467"/>
    <cellStyle name="Note 7 5 3 2" xfId="1468"/>
    <cellStyle name="Note 7 5 3 2 2" xfId="1469"/>
    <cellStyle name="Note 7 5 3 3" xfId="1470"/>
    <cellStyle name="Note 7 5 3 3 2" xfId="2328"/>
    <cellStyle name="Note 7 5 3 4" xfId="2329"/>
    <cellStyle name="Note 7 5 4" xfId="1471"/>
    <cellStyle name="Note 7 5 4 2" xfId="1472"/>
    <cellStyle name="Note 7 5 5" xfId="1473"/>
    <cellStyle name="Note 7 5 5 2" xfId="2330"/>
    <cellStyle name="Note 7 5 6" xfId="2331"/>
    <cellStyle name="Note 7 6" xfId="1474"/>
    <cellStyle name="Note 7 6 2" xfId="1475"/>
    <cellStyle name="Note 7 6 2 2" xfId="1476"/>
    <cellStyle name="Note 7 6 2 2 2" xfId="1477"/>
    <cellStyle name="Note 7 6 2 2 2 2" xfId="1478"/>
    <cellStyle name="Note 7 6 2 2 3" xfId="1479"/>
    <cellStyle name="Note 7 6 2 3" xfId="1480"/>
    <cellStyle name="Note 7 6 2 3 2" xfId="1481"/>
    <cellStyle name="Note 7 6 2 4" xfId="1482"/>
    <cellStyle name="Note 7 6 2 4 2" xfId="2332"/>
    <cellStyle name="Note 7 6 2 5" xfId="2333"/>
    <cellStyle name="Note 7 6 3" xfId="1483"/>
    <cellStyle name="Note 7 6 3 2" xfId="1484"/>
    <cellStyle name="Note 7 6 3 2 2" xfId="1485"/>
    <cellStyle name="Note 7 6 3 3" xfId="1486"/>
    <cellStyle name="Note 7 6 3 3 2" xfId="2334"/>
    <cellStyle name="Note 7 6 3 4" xfId="2335"/>
    <cellStyle name="Note 7 6 4" xfId="1487"/>
    <cellStyle name="Note 7 6 4 2" xfId="1488"/>
    <cellStyle name="Note 7 6 5" xfId="1489"/>
    <cellStyle name="Note 7 6 5 2" xfId="2336"/>
    <cellStyle name="Note 7 6 6" xfId="2337"/>
    <cellStyle name="Note 7 7" xfId="1490"/>
    <cellStyle name="Note 7 7 2" xfId="1491"/>
    <cellStyle name="Note 7 7 2 2" xfId="1492"/>
    <cellStyle name="Note 7 7 2 2 2" xfId="1493"/>
    <cellStyle name="Note 7 7 2 2 2 2" xfId="1494"/>
    <cellStyle name="Note 7 7 2 2 3" xfId="1495"/>
    <cellStyle name="Note 7 7 2 3" xfId="1496"/>
    <cellStyle name="Note 7 7 2 3 2" xfId="1497"/>
    <cellStyle name="Note 7 7 2 4" xfId="1498"/>
    <cellStyle name="Note 7 7 2 4 2" xfId="2338"/>
    <cellStyle name="Note 7 7 2 5" xfId="2339"/>
    <cellStyle name="Note 7 7 3" xfId="1499"/>
    <cellStyle name="Note 7 7 3 2" xfId="1500"/>
    <cellStyle name="Note 7 7 3 2 2" xfId="1501"/>
    <cellStyle name="Note 7 7 3 3" xfId="1502"/>
    <cellStyle name="Note 7 7 3 3 2" xfId="2340"/>
    <cellStyle name="Note 7 7 3 4" xfId="2341"/>
    <cellStyle name="Note 7 7 4" xfId="1503"/>
    <cellStyle name="Note 7 7 4 2" xfId="1504"/>
    <cellStyle name="Note 7 7 5" xfId="1505"/>
    <cellStyle name="Note 7 7 5 2" xfId="2342"/>
    <cellStyle name="Note 7 7 6" xfId="2343"/>
    <cellStyle name="Note 7 8" xfId="1506"/>
    <cellStyle name="Note 7 8 2" xfId="1507"/>
    <cellStyle name="Note 7 8 2 2" xfId="1508"/>
    <cellStyle name="Note 7 8 2 2 2" xfId="1509"/>
    <cellStyle name="Note 7 8 2 2 2 2" xfId="1510"/>
    <cellStyle name="Note 7 8 2 2 3" xfId="1511"/>
    <cellStyle name="Note 7 8 2 3" xfId="1512"/>
    <cellStyle name="Note 7 8 2 3 2" xfId="1513"/>
    <cellStyle name="Note 7 8 2 4" xfId="1514"/>
    <cellStyle name="Note 7 8 2 4 2" xfId="2344"/>
    <cellStyle name="Note 7 8 2 5" xfId="2345"/>
    <cellStyle name="Note 7 8 3" xfId="1515"/>
    <cellStyle name="Note 7 8 3 2" xfId="1516"/>
    <cellStyle name="Note 7 8 3 2 2" xfId="1517"/>
    <cellStyle name="Note 7 8 3 3" xfId="1518"/>
    <cellStyle name="Note 7 8 3 3 2" xfId="2346"/>
    <cellStyle name="Note 7 8 3 4" xfId="2347"/>
    <cellStyle name="Note 7 8 4" xfId="1519"/>
    <cellStyle name="Note 7 8 4 2" xfId="1520"/>
    <cellStyle name="Note 7 8 5" xfId="1521"/>
    <cellStyle name="Note 7 8 5 2" xfId="2348"/>
    <cellStyle name="Note 7 8 6" xfId="2349"/>
    <cellStyle name="Note 8 2" xfId="1522"/>
    <cellStyle name="Note 8 2 2" xfId="1523"/>
    <cellStyle name="Note 8 2 2 2" xfId="1524"/>
    <cellStyle name="Note 8 2 2 2 2" xfId="1525"/>
    <cellStyle name="Note 8 2 2 2 2 2" xfId="1526"/>
    <cellStyle name="Note 8 2 2 2 3" xfId="1527"/>
    <cellStyle name="Note 8 2 2 3" xfId="1528"/>
    <cellStyle name="Note 8 2 2 3 2" xfId="1529"/>
    <cellStyle name="Note 8 2 2 4" xfId="1530"/>
    <cellStyle name="Note 8 2 2 4 2" xfId="2350"/>
    <cellStyle name="Note 8 2 2 5" xfId="2351"/>
    <cellStyle name="Note 8 2 3" xfId="1531"/>
    <cellStyle name="Note 8 2 3 2" xfId="1532"/>
    <cellStyle name="Note 8 2 3 2 2" xfId="1533"/>
    <cellStyle name="Note 8 2 3 3" xfId="1534"/>
    <cellStyle name="Note 8 2 3 3 2" xfId="2352"/>
    <cellStyle name="Note 8 2 3 4" xfId="2353"/>
    <cellStyle name="Note 8 2 4" xfId="1535"/>
    <cellStyle name="Note 8 2 4 2" xfId="1536"/>
    <cellStyle name="Note 8 2 5" xfId="1537"/>
    <cellStyle name="Note 8 2 5 2" xfId="2354"/>
    <cellStyle name="Note 8 2 6" xfId="2355"/>
    <cellStyle name="Note 8 3" xfId="1538"/>
    <cellStyle name="Note 8 3 2" xfId="1539"/>
    <cellStyle name="Note 8 3 2 2" xfId="1540"/>
    <cellStyle name="Note 8 3 2 2 2" xfId="1541"/>
    <cellStyle name="Note 8 3 2 2 2 2" xfId="1542"/>
    <cellStyle name="Note 8 3 2 2 3" xfId="1543"/>
    <cellStyle name="Note 8 3 2 3" xfId="1544"/>
    <cellStyle name="Note 8 3 2 3 2" xfId="1545"/>
    <cellStyle name="Note 8 3 2 4" xfId="1546"/>
    <cellStyle name="Note 8 3 2 4 2" xfId="2356"/>
    <cellStyle name="Note 8 3 2 5" xfId="2357"/>
    <cellStyle name="Note 8 3 3" xfId="1547"/>
    <cellStyle name="Note 8 3 3 2" xfId="1548"/>
    <cellStyle name="Note 8 3 3 2 2" xfId="1549"/>
    <cellStyle name="Note 8 3 3 3" xfId="1550"/>
    <cellStyle name="Note 8 3 3 3 2" xfId="2358"/>
    <cellStyle name="Note 8 3 3 4" xfId="2359"/>
    <cellStyle name="Note 8 3 4" xfId="1551"/>
    <cellStyle name="Note 8 3 4 2" xfId="1552"/>
    <cellStyle name="Note 8 3 5" xfId="1553"/>
    <cellStyle name="Note 8 3 5 2" xfId="2360"/>
    <cellStyle name="Note 8 3 6" xfId="2361"/>
    <cellStyle name="Note 8 4" xfId="1554"/>
    <cellStyle name="Note 8 4 2" xfId="1555"/>
    <cellStyle name="Note 8 4 2 2" xfId="1556"/>
    <cellStyle name="Note 8 4 2 2 2" xfId="1557"/>
    <cellStyle name="Note 8 4 2 2 2 2" xfId="1558"/>
    <cellStyle name="Note 8 4 2 2 3" xfId="1559"/>
    <cellStyle name="Note 8 4 2 3" xfId="1560"/>
    <cellStyle name="Note 8 4 2 3 2" xfId="1561"/>
    <cellStyle name="Note 8 4 2 4" xfId="1562"/>
    <cellStyle name="Note 8 4 2 4 2" xfId="2362"/>
    <cellStyle name="Note 8 4 2 5" xfId="2363"/>
    <cellStyle name="Note 8 4 3" xfId="1563"/>
    <cellStyle name="Note 8 4 3 2" xfId="1564"/>
    <cellStyle name="Note 8 4 3 2 2" xfId="1565"/>
    <cellStyle name="Note 8 4 3 3" xfId="1566"/>
    <cellStyle name="Note 8 4 3 3 2" xfId="2364"/>
    <cellStyle name="Note 8 4 3 4" xfId="2365"/>
    <cellStyle name="Note 8 4 4" xfId="1567"/>
    <cellStyle name="Note 8 4 4 2" xfId="1568"/>
    <cellStyle name="Note 8 4 5" xfId="1569"/>
    <cellStyle name="Note 8 4 5 2" xfId="2366"/>
    <cellStyle name="Note 8 4 6" xfId="2367"/>
    <cellStyle name="Note 8 5" xfId="1570"/>
    <cellStyle name="Note 8 5 2" xfId="1571"/>
    <cellStyle name="Note 8 5 2 2" xfId="1572"/>
    <cellStyle name="Note 8 5 2 2 2" xfId="1573"/>
    <cellStyle name="Note 8 5 2 2 2 2" xfId="1574"/>
    <cellStyle name="Note 8 5 2 2 3" xfId="1575"/>
    <cellStyle name="Note 8 5 2 3" xfId="1576"/>
    <cellStyle name="Note 8 5 2 3 2" xfId="1577"/>
    <cellStyle name="Note 8 5 2 4" xfId="1578"/>
    <cellStyle name="Note 8 5 2 4 2" xfId="2368"/>
    <cellStyle name="Note 8 5 2 5" xfId="2369"/>
    <cellStyle name="Note 8 5 3" xfId="1579"/>
    <cellStyle name="Note 8 5 3 2" xfId="1580"/>
    <cellStyle name="Note 8 5 3 2 2" xfId="1581"/>
    <cellStyle name="Note 8 5 3 3" xfId="1582"/>
    <cellStyle name="Note 8 5 3 3 2" xfId="2370"/>
    <cellStyle name="Note 8 5 3 4" xfId="2371"/>
    <cellStyle name="Note 8 5 4" xfId="1583"/>
    <cellStyle name="Note 8 5 4 2" xfId="1584"/>
    <cellStyle name="Note 8 5 5" xfId="1585"/>
    <cellStyle name="Note 8 5 5 2" xfId="2372"/>
    <cellStyle name="Note 8 5 6" xfId="2373"/>
    <cellStyle name="Note 8 6" xfId="1586"/>
    <cellStyle name="Note 8 6 2" xfId="1587"/>
    <cellStyle name="Note 8 6 2 2" xfId="1588"/>
    <cellStyle name="Note 8 6 2 2 2" xfId="1589"/>
    <cellStyle name="Note 8 6 2 2 2 2" xfId="1590"/>
    <cellStyle name="Note 8 6 2 2 3" xfId="1591"/>
    <cellStyle name="Note 8 6 2 3" xfId="1592"/>
    <cellStyle name="Note 8 6 2 3 2" xfId="1593"/>
    <cellStyle name="Note 8 6 2 4" xfId="1594"/>
    <cellStyle name="Note 8 6 2 4 2" xfId="2374"/>
    <cellStyle name="Note 8 6 2 5" xfId="2375"/>
    <cellStyle name="Note 8 6 3" xfId="1595"/>
    <cellStyle name="Note 8 6 3 2" xfId="1596"/>
    <cellStyle name="Note 8 6 3 2 2" xfId="1597"/>
    <cellStyle name="Note 8 6 3 3" xfId="1598"/>
    <cellStyle name="Note 8 6 3 3 2" xfId="2376"/>
    <cellStyle name="Note 8 6 3 4" xfId="2377"/>
    <cellStyle name="Note 8 6 4" xfId="1599"/>
    <cellStyle name="Note 8 6 4 2" xfId="1600"/>
    <cellStyle name="Note 8 6 5" xfId="1601"/>
    <cellStyle name="Note 8 6 5 2" xfId="2378"/>
    <cellStyle name="Note 8 6 6" xfId="2379"/>
    <cellStyle name="Note 8 7" xfId="1602"/>
    <cellStyle name="Note 8 7 2" xfId="1603"/>
    <cellStyle name="Note 8 7 2 2" xfId="1604"/>
    <cellStyle name="Note 8 7 2 2 2" xfId="1605"/>
    <cellStyle name="Note 8 7 2 2 2 2" xfId="1606"/>
    <cellStyle name="Note 8 7 2 2 3" xfId="1607"/>
    <cellStyle name="Note 8 7 2 3" xfId="1608"/>
    <cellStyle name="Note 8 7 2 3 2" xfId="1609"/>
    <cellStyle name="Note 8 7 2 4" xfId="1610"/>
    <cellStyle name="Note 8 7 2 4 2" xfId="2380"/>
    <cellStyle name="Note 8 7 2 5" xfId="2381"/>
    <cellStyle name="Note 8 7 3" xfId="1611"/>
    <cellStyle name="Note 8 7 3 2" xfId="1612"/>
    <cellStyle name="Note 8 7 3 2 2" xfId="1613"/>
    <cellStyle name="Note 8 7 3 3" xfId="1614"/>
    <cellStyle name="Note 8 7 3 3 2" xfId="2382"/>
    <cellStyle name="Note 8 7 3 4" xfId="2383"/>
    <cellStyle name="Note 8 7 4" xfId="1615"/>
    <cellStyle name="Note 8 7 4 2" xfId="1616"/>
    <cellStyle name="Note 8 7 5" xfId="1617"/>
    <cellStyle name="Note 8 7 5 2" xfId="2384"/>
    <cellStyle name="Note 8 7 6" xfId="2385"/>
    <cellStyle name="Note 8 8" xfId="1618"/>
    <cellStyle name="Note 8 8 2" xfId="1619"/>
    <cellStyle name="Note 8 8 2 2" xfId="1620"/>
    <cellStyle name="Note 8 8 2 2 2" xfId="1621"/>
    <cellStyle name="Note 8 8 2 2 2 2" xfId="1622"/>
    <cellStyle name="Note 8 8 2 2 3" xfId="1623"/>
    <cellStyle name="Note 8 8 2 3" xfId="1624"/>
    <cellStyle name="Note 8 8 2 3 2" xfId="1625"/>
    <cellStyle name="Note 8 8 2 4" xfId="1626"/>
    <cellStyle name="Note 8 8 2 4 2" xfId="2386"/>
    <cellStyle name="Note 8 8 2 5" xfId="2387"/>
    <cellStyle name="Note 8 8 3" xfId="1627"/>
    <cellStyle name="Note 8 8 3 2" xfId="1628"/>
    <cellStyle name="Note 8 8 3 2 2" xfId="1629"/>
    <cellStyle name="Note 8 8 3 3" xfId="1630"/>
    <cellStyle name="Note 8 8 3 3 2" xfId="2388"/>
    <cellStyle name="Note 8 8 3 4" xfId="2389"/>
    <cellStyle name="Note 8 8 4" xfId="1631"/>
    <cellStyle name="Note 8 8 4 2" xfId="1632"/>
    <cellStyle name="Note 8 8 5" xfId="1633"/>
    <cellStyle name="Note 8 8 5 2" xfId="2390"/>
    <cellStyle name="Note 8 8 6" xfId="2391"/>
    <cellStyle name="Note 9 2" xfId="1634"/>
    <cellStyle name="Note 9 2 2" xfId="1635"/>
    <cellStyle name="Note 9 2 2 2" xfId="1636"/>
    <cellStyle name="Note 9 2 2 2 2" xfId="1637"/>
    <cellStyle name="Note 9 2 2 2 2 2" xfId="1638"/>
    <cellStyle name="Note 9 2 2 2 3" xfId="1639"/>
    <cellStyle name="Note 9 2 2 3" xfId="1640"/>
    <cellStyle name="Note 9 2 2 3 2" xfId="1641"/>
    <cellStyle name="Note 9 2 2 4" xfId="1642"/>
    <cellStyle name="Note 9 2 2 4 2" xfId="2392"/>
    <cellStyle name="Note 9 2 2 5" xfId="2393"/>
    <cellStyle name="Note 9 2 3" xfId="1643"/>
    <cellStyle name="Note 9 2 3 2" xfId="1644"/>
    <cellStyle name="Note 9 2 3 2 2" xfId="1645"/>
    <cellStyle name="Note 9 2 3 3" xfId="1646"/>
    <cellStyle name="Note 9 2 3 3 2" xfId="2394"/>
    <cellStyle name="Note 9 2 3 4" xfId="2395"/>
    <cellStyle name="Note 9 2 4" xfId="1647"/>
    <cellStyle name="Note 9 2 4 2" xfId="1648"/>
    <cellStyle name="Note 9 2 5" xfId="1649"/>
    <cellStyle name="Note 9 2 5 2" xfId="2396"/>
    <cellStyle name="Note 9 2 6" xfId="2397"/>
    <cellStyle name="Note 9 3" xfId="1650"/>
    <cellStyle name="Note 9 3 2" xfId="1651"/>
    <cellStyle name="Note 9 3 2 2" xfId="1652"/>
    <cellStyle name="Note 9 3 2 2 2" xfId="1653"/>
    <cellStyle name="Note 9 3 2 2 2 2" xfId="1654"/>
    <cellStyle name="Note 9 3 2 2 3" xfId="1655"/>
    <cellStyle name="Note 9 3 2 3" xfId="1656"/>
    <cellStyle name="Note 9 3 2 3 2" xfId="1657"/>
    <cellStyle name="Note 9 3 2 4" xfId="1658"/>
    <cellStyle name="Note 9 3 2 4 2" xfId="2398"/>
    <cellStyle name="Note 9 3 2 5" xfId="2399"/>
    <cellStyle name="Note 9 3 3" xfId="1659"/>
    <cellStyle name="Note 9 3 3 2" xfId="1660"/>
    <cellStyle name="Note 9 3 3 2 2" xfId="1661"/>
    <cellStyle name="Note 9 3 3 3" xfId="1662"/>
    <cellStyle name="Note 9 3 3 3 2" xfId="2400"/>
    <cellStyle name="Note 9 3 3 4" xfId="2401"/>
    <cellStyle name="Note 9 3 4" xfId="1663"/>
    <cellStyle name="Note 9 3 4 2" xfId="1664"/>
    <cellStyle name="Note 9 3 5" xfId="1665"/>
    <cellStyle name="Note 9 3 5 2" xfId="2402"/>
    <cellStyle name="Note 9 3 6" xfId="2403"/>
    <cellStyle name="Note 9 4" xfId="1666"/>
    <cellStyle name="Note 9 4 2" xfId="1667"/>
    <cellStyle name="Note 9 4 2 2" xfId="1668"/>
    <cellStyle name="Note 9 4 2 2 2" xfId="1669"/>
    <cellStyle name="Note 9 4 2 2 2 2" xfId="1670"/>
    <cellStyle name="Note 9 4 2 2 3" xfId="1671"/>
    <cellStyle name="Note 9 4 2 3" xfId="1672"/>
    <cellStyle name="Note 9 4 2 3 2" xfId="1673"/>
    <cellStyle name="Note 9 4 2 4" xfId="1674"/>
    <cellStyle name="Note 9 4 2 4 2" xfId="2404"/>
    <cellStyle name="Note 9 4 2 5" xfId="2405"/>
    <cellStyle name="Note 9 4 3" xfId="1675"/>
    <cellStyle name="Note 9 4 3 2" xfId="1676"/>
    <cellStyle name="Note 9 4 3 2 2" xfId="1677"/>
    <cellStyle name="Note 9 4 3 3" xfId="1678"/>
    <cellStyle name="Note 9 4 3 3 2" xfId="2406"/>
    <cellStyle name="Note 9 4 3 4" xfId="2407"/>
    <cellStyle name="Note 9 4 4" xfId="1679"/>
    <cellStyle name="Note 9 4 4 2" xfId="1680"/>
    <cellStyle name="Note 9 4 5" xfId="1681"/>
    <cellStyle name="Note 9 4 5 2" xfId="2408"/>
    <cellStyle name="Note 9 4 6" xfId="2409"/>
    <cellStyle name="Note 9 5" xfId="1682"/>
    <cellStyle name="Note 9 5 2" xfId="1683"/>
    <cellStyle name="Note 9 5 2 2" xfId="1684"/>
    <cellStyle name="Note 9 5 2 2 2" xfId="1685"/>
    <cellStyle name="Note 9 5 2 2 2 2" xfId="1686"/>
    <cellStyle name="Note 9 5 2 2 3" xfId="1687"/>
    <cellStyle name="Note 9 5 2 3" xfId="1688"/>
    <cellStyle name="Note 9 5 2 3 2" xfId="1689"/>
    <cellStyle name="Note 9 5 2 4" xfId="1690"/>
    <cellStyle name="Note 9 5 2 4 2" xfId="2410"/>
    <cellStyle name="Note 9 5 2 5" xfId="2411"/>
    <cellStyle name="Note 9 5 3" xfId="1691"/>
    <cellStyle name="Note 9 5 3 2" xfId="1692"/>
    <cellStyle name="Note 9 5 3 2 2" xfId="1693"/>
    <cellStyle name="Note 9 5 3 3" xfId="1694"/>
    <cellStyle name="Note 9 5 3 3 2" xfId="2412"/>
    <cellStyle name="Note 9 5 3 4" xfId="2413"/>
    <cellStyle name="Note 9 5 4" xfId="1695"/>
    <cellStyle name="Note 9 5 4 2" xfId="1696"/>
    <cellStyle name="Note 9 5 5" xfId="1697"/>
    <cellStyle name="Note 9 5 5 2" xfId="2414"/>
    <cellStyle name="Note 9 5 6" xfId="2415"/>
    <cellStyle name="Note 9 6" xfId="1698"/>
    <cellStyle name="Note 9 6 2" xfId="1699"/>
    <cellStyle name="Note 9 6 2 2" xfId="1700"/>
    <cellStyle name="Note 9 6 2 2 2" xfId="1701"/>
    <cellStyle name="Note 9 6 2 2 2 2" xfId="1702"/>
    <cellStyle name="Note 9 6 2 2 3" xfId="1703"/>
    <cellStyle name="Note 9 6 2 3" xfId="1704"/>
    <cellStyle name="Note 9 6 2 3 2" xfId="1705"/>
    <cellStyle name="Note 9 6 2 4" xfId="1706"/>
    <cellStyle name="Note 9 6 2 4 2" xfId="2416"/>
    <cellStyle name="Note 9 6 2 5" xfId="2417"/>
    <cellStyle name="Note 9 6 3" xfId="1707"/>
    <cellStyle name="Note 9 6 3 2" xfId="1708"/>
    <cellStyle name="Note 9 6 3 2 2" xfId="1709"/>
    <cellStyle name="Note 9 6 3 3" xfId="1710"/>
    <cellStyle name="Note 9 6 3 3 2" xfId="2418"/>
    <cellStyle name="Note 9 6 3 4" xfId="2419"/>
    <cellStyle name="Note 9 6 4" xfId="1711"/>
    <cellStyle name="Note 9 6 4 2" xfId="1712"/>
    <cellStyle name="Note 9 6 5" xfId="1713"/>
    <cellStyle name="Note 9 6 5 2" xfId="2420"/>
    <cellStyle name="Note 9 6 6" xfId="2421"/>
    <cellStyle name="Note 9 7" xfId="1714"/>
    <cellStyle name="Note 9 7 2" xfId="1715"/>
    <cellStyle name="Note 9 7 2 2" xfId="1716"/>
    <cellStyle name="Note 9 7 2 2 2" xfId="1717"/>
    <cellStyle name="Note 9 7 2 2 2 2" xfId="1718"/>
    <cellStyle name="Note 9 7 2 2 3" xfId="1719"/>
    <cellStyle name="Note 9 7 2 3" xfId="1720"/>
    <cellStyle name="Note 9 7 2 3 2" xfId="1721"/>
    <cellStyle name="Note 9 7 2 4" xfId="1722"/>
    <cellStyle name="Note 9 7 2 4 2" xfId="2422"/>
    <cellStyle name="Note 9 7 2 5" xfId="2423"/>
    <cellStyle name="Note 9 7 3" xfId="1723"/>
    <cellStyle name="Note 9 7 3 2" xfId="1724"/>
    <cellStyle name="Note 9 7 3 2 2" xfId="1725"/>
    <cellStyle name="Note 9 7 3 3" xfId="1726"/>
    <cellStyle name="Note 9 7 3 3 2" xfId="2424"/>
    <cellStyle name="Note 9 7 3 4" xfId="2425"/>
    <cellStyle name="Note 9 7 4" xfId="1727"/>
    <cellStyle name="Note 9 7 4 2" xfId="1728"/>
    <cellStyle name="Note 9 7 5" xfId="1729"/>
    <cellStyle name="Note 9 7 5 2" xfId="2426"/>
    <cellStyle name="Note 9 7 6" xfId="2427"/>
    <cellStyle name="Note 9 8" xfId="1730"/>
    <cellStyle name="Note 9 8 2" xfId="1731"/>
    <cellStyle name="Note 9 8 2 2" xfId="1732"/>
    <cellStyle name="Note 9 8 2 2 2" xfId="1733"/>
    <cellStyle name="Note 9 8 2 2 2 2" xfId="1734"/>
    <cellStyle name="Note 9 8 2 2 3" xfId="1735"/>
    <cellStyle name="Note 9 8 2 3" xfId="1736"/>
    <cellStyle name="Note 9 8 2 3 2" xfId="1737"/>
    <cellStyle name="Note 9 8 2 4" xfId="1738"/>
    <cellStyle name="Note 9 8 2 4 2" xfId="2428"/>
    <cellStyle name="Note 9 8 2 5" xfId="2429"/>
    <cellStyle name="Note 9 8 3" xfId="1739"/>
    <cellStyle name="Note 9 8 3 2" xfId="1740"/>
    <cellStyle name="Note 9 8 3 2 2" xfId="1741"/>
    <cellStyle name="Note 9 8 3 3" xfId="1742"/>
    <cellStyle name="Note 9 8 3 3 2" xfId="2430"/>
    <cellStyle name="Note 9 8 3 4" xfId="2431"/>
    <cellStyle name="Note 9 8 4" xfId="1743"/>
    <cellStyle name="Note 9 8 4 2" xfId="1744"/>
    <cellStyle name="Note 9 8 5" xfId="1745"/>
    <cellStyle name="Note 9 8 5 2" xfId="2432"/>
    <cellStyle name="Note 9 8 6" xfId="2433"/>
    <cellStyle name="Output" xfId="2646" builtinId="21" customBuiltin="1"/>
    <cellStyle name="Output 2" xfId="1746"/>
    <cellStyle name="Percent 2" xfId="1747"/>
    <cellStyle name="Percent 2 2" xfId="1748"/>
    <cellStyle name="Percent 2 2 2" xfId="1749"/>
    <cellStyle name="Percent 2 2 2 2" xfId="1750"/>
    <cellStyle name="Percent 2 2 2 2 2" xfId="1751"/>
    <cellStyle name="Percent 2 2 2 2 3" xfId="1752"/>
    <cellStyle name="Percent 2 2 2 3" xfId="1753"/>
    <cellStyle name="Percent 2 2 2 3 2" xfId="1754"/>
    <cellStyle name="Percent 2 2 2 3 3" xfId="1755"/>
    <cellStyle name="Percent 2 2 2 4" xfId="1756"/>
    <cellStyle name="Percent 2 2 2 4 2" xfId="1757"/>
    <cellStyle name="Percent 2 2 2 4 3" xfId="1758"/>
    <cellStyle name="Percent 2 2 2 5" xfId="1759"/>
    <cellStyle name="Percent 2 2 2 5 2" xfId="1760"/>
    <cellStyle name="Percent 2 2 2 6" xfId="1761"/>
    <cellStyle name="Percent 2 2 2 7" xfId="1762"/>
    <cellStyle name="Percent 2 2 2 8" xfId="2434"/>
    <cellStyle name="Percent 2 2 3" xfId="1763"/>
    <cellStyle name="Percent 2 2 3 2" xfId="1764"/>
    <cellStyle name="Percent 2 2 3 3" xfId="1765"/>
    <cellStyle name="Percent 2 2 4" xfId="1766"/>
    <cellStyle name="Percent 2 2 4 2" xfId="1967"/>
    <cellStyle name="Percent 2 2 5" xfId="1767"/>
    <cellStyle name="Percent 2 2 6" xfId="1768"/>
    <cellStyle name="Percent 2 2 7" xfId="1966"/>
    <cellStyle name="Percent 2 3" xfId="1769"/>
    <cellStyle name="Percent 2 3 2" xfId="1770"/>
    <cellStyle name="Percent 2 3 2 2" xfId="1771"/>
    <cellStyle name="Percent 2 3 2 3" xfId="1772"/>
    <cellStyle name="Percent 2 3 3" xfId="1773"/>
    <cellStyle name="Percent 2 3 3 2" xfId="1774"/>
    <cellStyle name="Percent 2 3 3 3" xfId="1775"/>
    <cellStyle name="Percent 2 3 4" xfId="1776"/>
    <cellStyle name="Percent 2 3 4 2" xfId="1777"/>
    <cellStyle name="Percent 2 3 4 3" xfId="1778"/>
    <cellStyle name="Percent 2 3 5" xfId="1779"/>
    <cellStyle name="Percent 2 3 5 2" xfId="1780"/>
    <cellStyle name="Percent 2 3 6" xfId="1781"/>
    <cellStyle name="Percent 2 3 7" xfId="1782"/>
    <cellStyle name="Percent 2 3 8" xfId="2435"/>
    <cellStyle name="Percent 2 4" xfId="1783"/>
    <cellStyle name="Percent 2 5" xfId="1784"/>
    <cellStyle name="Percent 2 6" xfId="1965"/>
    <cellStyle name="Percent 3" xfId="1785"/>
    <cellStyle name="Percent 3 2" xfId="1786"/>
    <cellStyle name="Percent 3 2 2" xfId="1969"/>
    <cellStyle name="Percent 3 3" xfId="1968"/>
    <cellStyle name="Percent 4" xfId="1787"/>
    <cellStyle name="Procentowy 3" xfId="1788"/>
    <cellStyle name="Procentowy 8" xfId="1789"/>
    <cellStyle name="Prozent_SubCatperStud" xfId="1790"/>
    <cellStyle name="row" xfId="1791"/>
    <cellStyle name="RowCodes" xfId="1792"/>
    <cellStyle name="Row-Col Headings" xfId="1793"/>
    <cellStyle name="RowTitles" xfId="1794"/>
    <cellStyle name="RowTitles1-Detail" xfId="1795"/>
    <cellStyle name="RowTitles1-Detail 2" xfId="2600"/>
    <cellStyle name="RowTitles-Col2" xfId="1796"/>
    <cellStyle name="RowTitles-Col2 2" xfId="2436"/>
    <cellStyle name="RowTitles-Col2 2 2" xfId="2437"/>
    <cellStyle name="RowTitles-Col2 2 2 2" xfId="2614"/>
    <cellStyle name="RowTitles-Col2 2 3" xfId="2613"/>
    <cellStyle name="RowTitles-Col2 3" xfId="2601"/>
    <cellStyle name="RowTitles-Detail" xfId="1797"/>
    <cellStyle name="RowTitles-Detail 2" xfId="2602"/>
    <cellStyle name="Standaard_Blad1" xfId="1798"/>
    <cellStyle name="Standard_DIAGRAM" xfId="1799"/>
    <cellStyle name="Sub-titles" xfId="1800"/>
    <cellStyle name="Sub-titles Cols" xfId="1801"/>
    <cellStyle name="Sub-titles rows" xfId="1802"/>
    <cellStyle name="Table No." xfId="1803"/>
    <cellStyle name="Table Title" xfId="1804"/>
    <cellStyle name="temp" xfId="1805"/>
    <cellStyle name="Title" xfId="2637" builtinId="15" customBuiltin="1"/>
    <cellStyle name="title1" xfId="1806"/>
    <cellStyle name="Titles" xfId="1807"/>
    <cellStyle name="Total" xfId="2652" builtinId="25" customBuiltin="1"/>
    <cellStyle name="Total 2" xfId="1808"/>
    <cellStyle name="Tusental (0)_Blad2" xfId="1809"/>
    <cellStyle name="Tusental 2" xfId="1810"/>
    <cellStyle name="Tusental_Blad2" xfId="1811"/>
    <cellStyle name="Uwaga 2" xfId="1812"/>
    <cellStyle name="Valuta (0)_Blad2" xfId="1813"/>
    <cellStyle name="Valuta_Blad2" xfId="1814"/>
    <cellStyle name="Währung [0]_DIAGRAM" xfId="1815"/>
    <cellStyle name="Währung_DIAGRAM" xfId="1816"/>
    <cellStyle name="Warning Text" xfId="2650" builtinId="11" customBuiltin="1"/>
    <cellStyle name="Warning Text 2" xfId="1817"/>
    <cellStyle name="표준_T_A8(통계청_검증결과)" xfId="1818"/>
    <cellStyle name="標準_法務省担当表（eigo ） " xfId="18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17627036903065E-2"/>
          <c:y val="8.9683936566752692E-2"/>
          <c:w val="0.8886902773516947"/>
          <c:h val="0.58160965173470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1'!$C$44</c:f>
              <c:strCache>
                <c:ptCount val="1"/>
                <c:pt idx="0">
                  <c:v>All students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1'!$A$45:$A$86</c:f>
              <c:strCache>
                <c:ptCount val="42"/>
                <c:pt idx="0">
                  <c:v>Turkey (75%)</c:v>
                </c:pt>
                <c:pt idx="1">
                  <c:v>Korea (50%)</c:v>
                </c:pt>
                <c:pt idx="2">
                  <c:v>Indonesia (47%)</c:v>
                </c:pt>
                <c:pt idx="3">
                  <c:v>Ireland (50%)</c:v>
                </c:pt>
                <c:pt idx="4">
                  <c:v>Luxembourg (48%)</c:v>
                </c:pt>
                <c:pt idx="5">
                  <c:v>Brazil (53%)</c:v>
                </c:pt>
                <c:pt idx="6">
                  <c:v>Mexico (69%)</c:v>
                </c:pt>
                <c:pt idx="7">
                  <c:v>Japan (33%)</c:v>
                </c:pt>
                <c:pt idx="8">
                  <c:v>Poland (47%)</c:v>
                </c:pt>
                <c:pt idx="9">
                  <c:v>Netherlands (30%)</c:v>
                </c:pt>
                <c:pt idx="10">
                  <c:v>United Kingdom (43%)</c:v>
                </c:pt>
                <c:pt idx="11">
                  <c:v>Romania (46%)</c:v>
                </c:pt>
                <c:pt idx="12">
                  <c:v>Australia (46%)</c:v>
                </c:pt>
                <c:pt idx="13">
                  <c:v>Argentina (60%)</c:v>
                </c:pt>
                <c:pt idx="14">
                  <c:v>OECD average (44%)</c:v>
                </c:pt>
                <c:pt idx="15">
                  <c:v>Canada (49%)</c:v>
                </c:pt>
                <c:pt idx="16">
                  <c:v>Belgium (45%)</c:v>
                </c:pt>
                <c:pt idx="17">
                  <c:v>Spain (53%)</c:v>
                </c:pt>
                <c:pt idx="18">
                  <c:v>Columbia (65%)</c:v>
                </c:pt>
                <c:pt idx="19">
                  <c:v>Thailand (47%)</c:v>
                </c:pt>
                <c:pt idx="20">
                  <c:v>Israel (50%)</c:v>
                </c:pt>
                <c:pt idx="21">
                  <c:v>United States (52%)</c:v>
                </c:pt>
                <c:pt idx="22">
                  <c:v>Slovenia (48%)</c:v>
                </c:pt>
                <c:pt idx="23">
                  <c:v>New Zealand (41%)</c:v>
                </c:pt>
                <c:pt idx="24">
                  <c:v>Greece (52%)</c:v>
                </c:pt>
                <c:pt idx="25">
                  <c:v>France (37%)</c:v>
                </c:pt>
                <c:pt idx="26">
                  <c:v>Finland (31%)</c:v>
                </c:pt>
                <c:pt idx="27">
                  <c:v>Norway (42%)</c:v>
                </c:pt>
                <c:pt idx="28">
                  <c:v>Sweden (30%)</c:v>
                </c:pt>
                <c:pt idx="29">
                  <c:v>Iceland (58%)</c:v>
                </c:pt>
                <c:pt idx="30">
                  <c:v>Chile (61%)</c:v>
                </c:pt>
                <c:pt idx="31">
                  <c:v>Denmark (30%)</c:v>
                </c:pt>
                <c:pt idx="32">
                  <c:v>Austria (23%)</c:v>
                </c:pt>
                <c:pt idx="33">
                  <c:v>Slovak Republic (37%)</c:v>
                </c:pt>
                <c:pt idx="34">
                  <c:v>Portugal (48%)</c:v>
                </c:pt>
                <c:pt idx="35">
                  <c:v>Russian Federation (46%)</c:v>
                </c:pt>
                <c:pt idx="36">
                  <c:v>Czech Republic (29%)</c:v>
                </c:pt>
                <c:pt idx="37">
                  <c:v>Switzerland (25%)</c:v>
                </c:pt>
                <c:pt idx="38">
                  <c:v>Italy (49%)</c:v>
                </c:pt>
                <c:pt idx="39">
                  <c:v>Hungary (34%)</c:v>
                </c:pt>
                <c:pt idx="40">
                  <c:v>Germany (26%)</c:v>
                </c:pt>
                <c:pt idx="41">
                  <c:v>Estonia (38%)</c:v>
                </c:pt>
              </c:strCache>
            </c:strRef>
          </c:cat>
          <c:val>
            <c:numRef>
              <c:f>'Figure 1'!$C$45:$C$86</c:f>
              <c:numCache>
                <c:formatCode>0.0</c:formatCode>
                <c:ptCount val="42"/>
                <c:pt idx="0">
                  <c:v>25.037699426431299</c:v>
                </c:pt>
                <c:pt idx="1">
                  <c:v>15.4756089229307</c:v>
                </c:pt>
                <c:pt idx="2">
                  <c:v>12.122586026873901</c:v>
                </c:pt>
                <c:pt idx="3">
                  <c:v>11.973559209000401</c:v>
                </c:pt>
                <c:pt idx="4">
                  <c:v>11.6318735384574</c:v>
                </c:pt>
                <c:pt idx="5">
                  <c:v>8.2604404918728296</c:v>
                </c:pt>
                <c:pt idx="6">
                  <c:v>8.2222599367593094</c:v>
                </c:pt>
                <c:pt idx="7">
                  <c:v>6.6105432764804002</c:v>
                </c:pt>
                <c:pt idx="8">
                  <c:v>6.0675981651067801</c:v>
                </c:pt>
                <c:pt idx="9">
                  <c:v>5.8215781580173802</c:v>
                </c:pt>
                <c:pt idx="10">
                  <c:v>5.7887986631814199</c:v>
                </c:pt>
                <c:pt idx="11">
                  <c:v>5.3737021335494299</c:v>
                </c:pt>
                <c:pt idx="12">
                  <c:v>5.13526875223193</c:v>
                </c:pt>
                <c:pt idx="13">
                  <c:v>5.07905076828039</c:v>
                </c:pt>
                <c:pt idx="14">
                  <c:v>4.79711</c:v>
                </c:pt>
                <c:pt idx="15">
                  <c:v>4.74972971204296</c:v>
                </c:pt>
                <c:pt idx="16">
                  <c:v>4.6581541167178102</c:v>
                </c:pt>
                <c:pt idx="17">
                  <c:v>4.6076543835054498</c:v>
                </c:pt>
                <c:pt idx="18">
                  <c:v>4.41</c:v>
                </c:pt>
                <c:pt idx="19">
                  <c:v>4.2804004390623298</c:v>
                </c:pt>
                <c:pt idx="20">
                  <c:v>4.2002538376163203</c:v>
                </c:pt>
                <c:pt idx="21">
                  <c:v>4.0541232950017303</c:v>
                </c:pt>
                <c:pt idx="22">
                  <c:v>3.8964102720524698</c:v>
                </c:pt>
                <c:pt idx="23">
                  <c:v>3.6796135632404199</c:v>
                </c:pt>
                <c:pt idx="24">
                  <c:v>3.5513102736195399</c:v>
                </c:pt>
                <c:pt idx="25">
                  <c:v>3.4713944912326098</c:v>
                </c:pt>
                <c:pt idx="26">
                  <c:v>3.03012829357312</c:v>
                </c:pt>
                <c:pt idx="27">
                  <c:v>2.94683065253485</c:v>
                </c:pt>
                <c:pt idx="28">
                  <c:v>2.2482482436914299</c:v>
                </c:pt>
                <c:pt idx="29">
                  <c:v>2.13578657406332</c:v>
                </c:pt>
                <c:pt idx="30">
                  <c:v>1.8425825697147</c:v>
                </c:pt>
                <c:pt idx="31">
                  <c:v>1.78324071923821</c:v>
                </c:pt>
                <c:pt idx="32">
                  <c:v>1.5574672367484901</c:v>
                </c:pt>
                <c:pt idx="33">
                  <c:v>1.5263464247925</c:v>
                </c:pt>
                <c:pt idx="34">
                  <c:v>1.4763675354489201</c:v>
                </c:pt>
                <c:pt idx="35">
                  <c:v>1.4427465830924699</c:v>
                </c:pt>
                <c:pt idx="36">
                  <c:v>1.3627330183235999</c:v>
                </c:pt>
                <c:pt idx="37">
                  <c:v>1.1877505031492599</c:v>
                </c:pt>
                <c:pt idx="38">
                  <c:v>1.09336512832352</c:v>
                </c:pt>
                <c:pt idx="39">
                  <c:v>0.85360918234368199</c:v>
                </c:pt>
                <c:pt idx="40">
                  <c:v>0.81619335334709298</c:v>
                </c:pt>
                <c:pt idx="41">
                  <c:v>0.60773183924457297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3509888"/>
        <c:axId val="223515776"/>
      </c:barChart>
      <c:lineChart>
        <c:grouping val="standard"/>
        <c:varyColors val="0"/>
        <c:ser>
          <c:idx val="1"/>
          <c:order val="1"/>
          <c:tx>
            <c:strRef>
              <c:f>'Figure 1'!$E$44</c:f>
              <c:strCache>
                <c:ptCount val="1"/>
                <c:pt idx="0">
                  <c:v>Boys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7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18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37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'Figure 1'!$A$45:$A$86</c:f>
              <c:strCache>
                <c:ptCount val="42"/>
                <c:pt idx="0">
                  <c:v>Turkey (75%)</c:v>
                </c:pt>
                <c:pt idx="1">
                  <c:v>Korea (50%)</c:v>
                </c:pt>
                <c:pt idx="2">
                  <c:v>Indonesia (47%)</c:v>
                </c:pt>
                <c:pt idx="3">
                  <c:v>Ireland (50%)</c:v>
                </c:pt>
                <c:pt idx="4">
                  <c:v>Luxembourg (48%)</c:v>
                </c:pt>
                <c:pt idx="5">
                  <c:v>Brazil (53%)</c:v>
                </c:pt>
                <c:pt idx="6">
                  <c:v>Mexico (69%)</c:v>
                </c:pt>
                <c:pt idx="7">
                  <c:v>Japan (33%)</c:v>
                </c:pt>
                <c:pt idx="8">
                  <c:v>Poland (47%)</c:v>
                </c:pt>
                <c:pt idx="9">
                  <c:v>Netherlands (30%)</c:v>
                </c:pt>
                <c:pt idx="10">
                  <c:v>United Kingdom (43%)</c:v>
                </c:pt>
                <c:pt idx="11">
                  <c:v>Romania (46%)</c:v>
                </c:pt>
                <c:pt idx="12">
                  <c:v>Australia (46%)</c:v>
                </c:pt>
                <c:pt idx="13">
                  <c:v>Argentina (60%)</c:v>
                </c:pt>
                <c:pt idx="14">
                  <c:v>OECD average (44%)</c:v>
                </c:pt>
                <c:pt idx="15">
                  <c:v>Canada (49%)</c:v>
                </c:pt>
                <c:pt idx="16">
                  <c:v>Belgium (45%)</c:v>
                </c:pt>
                <c:pt idx="17">
                  <c:v>Spain (53%)</c:v>
                </c:pt>
                <c:pt idx="18">
                  <c:v>Columbia (65%)</c:v>
                </c:pt>
                <c:pt idx="19">
                  <c:v>Thailand (47%)</c:v>
                </c:pt>
                <c:pt idx="20">
                  <c:v>Israel (50%)</c:v>
                </c:pt>
                <c:pt idx="21">
                  <c:v>United States (52%)</c:v>
                </c:pt>
                <c:pt idx="22">
                  <c:v>Slovenia (48%)</c:v>
                </c:pt>
                <c:pt idx="23">
                  <c:v>New Zealand (41%)</c:v>
                </c:pt>
                <c:pt idx="24">
                  <c:v>Greece (52%)</c:v>
                </c:pt>
                <c:pt idx="25">
                  <c:v>France (37%)</c:v>
                </c:pt>
                <c:pt idx="26">
                  <c:v>Finland (31%)</c:v>
                </c:pt>
                <c:pt idx="27">
                  <c:v>Norway (42%)</c:v>
                </c:pt>
                <c:pt idx="28">
                  <c:v>Sweden (30%)</c:v>
                </c:pt>
                <c:pt idx="29">
                  <c:v>Iceland (58%)</c:v>
                </c:pt>
                <c:pt idx="30">
                  <c:v>Chile (61%)</c:v>
                </c:pt>
                <c:pt idx="31">
                  <c:v>Denmark (30%)</c:v>
                </c:pt>
                <c:pt idx="32">
                  <c:v>Austria (23%)</c:v>
                </c:pt>
                <c:pt idx="33">
                  <c:v>Slovak Republic (37%)</c:v>
                </c:pt>
                <c:pt idx="34">
                  <c:v>Portugal (48%)</c:v>
                </c:pt>
                <c:pt idx="35">
                  <c:v>Russian Federation (46%)</c:v>
                </c:pt>
                <c:pt idx="36">
                  <c:v>Czech Republic (29%)</c:v>
                </c:pt>
                <c:pt idx="37">
                  <c:v>Switzerland (25%)</c:v>
                </c:pt>
                <c:pt idx="38">
                  <c:v>Italy (49%)</c:v>
                </c:pt>
                <c:pt idx="39">
                  <c:v>Hungary (34%)</c:v>
                </c:pt>
                <c:pt idx="40">
                  <c:v>Germany (26%)</c:v>
                </c:pt>
                <c:pt idx="41">
                  <c:v>Estonia (38%)</c:v>
                </c:pt>
              </c:strCache>
            </c:strRef>
          </c:cat>
          <c:val>
            <c:numRef>
              <c:f>'Figure 1'!$E$45:$E$86</c:f>
              <c:numCache>
                <c:formatCode>0.0</c:formatCode>
                <c:ptCount val="42"/>
                <c:pt idx="0">
                  <c:v>19.3360067537267</c:v>
                </c:pt>
                <c:pt idx="1">
                  <c:v>11.627102646542999</c:v>
                </c:pt>
                <c:pt idx="2">
                  <c:v>11.353859213022799</c:v>
                </c:pt>
                <c:pt idx="3">
                  <c:v>6.62902689917538</c:v>
                </c:pt>
                <c:pt idx="4">
                  <c:v>9.1501692250904192</c:v>
                </c:pt>
                <c:pt idx="5">
                  <c:v>5.1336905630566196</c:v>
                </c:pt>
                <c:pt idx="6">
                  <c:v>6.3202218239843804</c:v>
                </c:pt>
                <c:pt idx="7">
                  <c:v>7.1107238818111798</c:v>
                </c:pt>
                <c:pt idx="8">
                  <c:v>3.06808548073273</c:v>
                </c:pt>
                <c:pt idx="9">
                  <c:v>2.8302019051823701</c:v>
                </c:pt>
                <c:pt idx="10">
                  <c:v>2.6480251150367402</c:v>
                </c:pt>
                <c:pt idx="11">
                  <c:v>2.6480251150367402</c:v>
                </c:pt>
                <c:pt idx="12">
                  <c:v>2.34957515433512</c:v>
                </c:pt>
                <c:pt idx="13">
                  <c:v>3.6790009917513098</c:v>
                </c:pt>
                <c:pt idx="14">
                  <c:v>3.0355409999999998</c:v>
                </c:pt>
                <c:pt idx="15">
                  <c:v>2.8869677570249999</c:v>
                </c:pt>
                <c:pt idx="16">
                  <c:v>2.7741655919396799</c:v>
                </c:pt>
                <c:pt idx="17">
                  <c:v>2.13308941181548</c:v>
                </c:pt>
                <c:pt idx="18">
                  <c:v>4.8249756085728697</c:v>
                </c:pt>
                <c:pt idx="19">
                  <c:v>2.0915998953848298</c:v>
                </c:pt>
                <c:pt idx="20">
                  <c:v>2.14144901338349</c:v>
                </c:pt>
                <c:pt idx="21">
                  <c:v>2.0968902467278601</c:v>
                </c:pt>
                <c:pt idx="22">
                  <c:v>1.77920296681748</c:v>
                </c:pt>
                <c:pt idx="23">
                  <c:v>2.8302019051823701</c:v>
                </c:pt>
                <c:pt idx="24">
                  <c:v>1.7131616400021901</c:v>
                </c:pt>
                <c:pt idx="25">
                  <c:v>1.2593711820723299</c:v>
                </c:pt>
                <c:pt idx="26">
                  <c:v>1.42511599170785</c:v>
                </c:pt>
                <c:pt idx="27">
                  <c:v>1.57787636198147</c:v>
                </c:pt>
                <c:pt idx="28">
                  <c:v>1.5118892210497401</c:v>
                </c:pt>
                <c:pt idx="29">
                  <c:v>1.41442304293772</c:v>
                </c:pt>
                <c:pt idx="30">
                  <c:v>1.10800615366047</c:v>
                </c:pt>
                <c:pt idx="31">
                  <c:v>1.2900209186032601</c:v>
                </c:pt>
                <c:pt idx="32">
                  <c:v>0.54503702452182301</c:v>
                </c:pt>
                <c:pt idx="33">
                  <c:v>0.72939852373456204</c:v>
                </c:pt>
                <c:pt idx="34">
                  <c:v>0.92691678165052405</c:v>
                </c:pt>
                <c:pt idx="35">
                  <c:v>0.67395038476883096</c:v>
                </c:pt>
                <c:pt idx="36">
                  <c:v>0.485301018789975</c:v>
                </c:pt>
                <c:pt idx="37">
                  <c:v>0.99110056435379601</c:v>
                </c:pt>
                <c:pt idx="38">
                  <c:v>0.29212076059472403</c:v>
                </c:pt>
                <c:pt idx="39">
                  <c:v>0.38250719491568103</c:v>
                </c:pt>
                <c:pt idx="40">
                  <c:v>0.25249647919073598</c:v>
                </c:pt>
                <c:pt idx="41">
                  <c:v>0.132718756845988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1'!$G$44</c:f>
              <c:strCache>
                <c:ptCount val="1"/>
                <c:pt idx="0">
                  <c:v>Girls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7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18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37"/>
            <c:marker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'Figure 1'!$A$45:$A$86</c:f>
              <c:strCache>
                <c:ptCount val="42"/>
                <c:pt idx="0">
                  <c:v>Turkey (75%)</c:v>
                </c:pt>
                <c:pt idx="1">
                  <c:v>Korea (50%)</c:v>
                </c:pt>
                <c:pt idx="2">
                  <c:v>Indonesia (47%)</c:v>
                </c:pt>
                <c:pt idx="3">
                  <c:v>Ireland (50%)</c:v>
                </c:pt>
                <c:pt idx="4">
                  <c:v>Luxembourg (48%)</c:v>
                </c:pt>
                <c:pt idx="5">
                  <c:v>Brazil (53%)</c:v>
                </c:pt>
                <c:pt idx="6">
                  <c:v>Mexico (69%)</c:v>
                </c:pt>
                <c:pt idx="7">
                  <c:v>Japan (33%)</c:v>
                </c:pt>
                <c:pt idx="8">
                  <c:v>Poland (47%)</c:v>
                </c:pt>
                <c:pt idx="9">
                  <c:v>Netherlands (30%)</c:v>
                </c:pt>
                <c:pt idx="10">
                  <c:v>United Kingdom (43%)</c:v>
                </c:pt>
                <c:pt idx="11">
                  <c:v>Romania (46%)</c:v>
                </c:pt>
                <c:pt idx="12">
                  <c:v>Australia (46%)</c:v>
                </c:pt>
                <c:pt idx="13">
                  <c:v>Argentina (60%)</c:v>
                </c:pt>
                <c:pt idx="14">
                  <c:v>OECD average (44%)</c:v>
                </c:pt>
                <c:pt idx="15">
                  <c:v>Canada (49%)</c:v>
                </c:pt>
                <c:pt idx="16">
                  <c:v>Belgium (45%)</c:v>
                </c:pt>
                <c:pt idx="17">
                  <c:v>Spain (53%)</c:v>
                </c:pt>
                <c:pt idx="18">
                  <c:v>Columbia (65%)</c:v>
                </c:pt>
                <c:pt idx="19">
                  <c:v>Thailand (47%)</c:v>
                </c:pt>
                <c:pt idx="20">
                  <c:v>Israel (50%)</c:v>
                </c:pt>
                <c:pt idx="21">
                  <c:v>United States (52%)</c:v>
                </c:pt>
                <c:pt idx="22">
                  <c:v>Slovenia (48%)</c:v>
                </c:pt>
                <c:pt idx="23">
                  <c:v>New Zealand (41%)</c:v>
                </c:pt>
                <c:pt idx="24">
                  <c:v>Greece (52%)</c:v>
                </c:pt>
                <c:pt idx="25">
                  <c:v>France (37%)</c:v>
                </c:pt>
                <c:pt idx="26">
                  <c:v>Finland (31%)</c:v>
                </c:pt>
                <c:pt idx="27">
                  <c:v>Norway (42%)</c:v>
                </c:pt>
                <c:pt idx="28">
                  <c:v>Sweden (30%)</c:v>
                </c:pt>
                <c:pt idx="29">
                  <c:v>Iceland (58%)</c:v>
                </c:pt>
                <c:pt idx="30">
                  <c:v>Chile (61%)</c:v>
                </c:pt>
                <c:pt idx="31">
                  <c:v>Denmark (30%)</c:v>
                </c:pt>
                <c:pt idx="32">
                  <c:v>Austria (23%)</c:v>
                </c:pt>
                <c:pt idx="33">
                  <c:v>Slovak Republic (37%)</c:v>
                </c:pt>
                <c:pt idx="34">
                  <c:v>Portugal (48%)</c:v>
                </c:pt>
                <c:pt idx="35">
                  <c:v>Russian Federation (46%)</c:v>
                </c:pt>
                <c:pt idx="36">
                  <c:v>Czech Republic (29%)</c:v>
                </c:pt>
                <c:pt idx="37">
                  <c:v>Switzerland (25%)</c:v>
                </c:pt>
                <c:pt idx="38">
                  <c:v>Italy (49%)</c:v>
                </c:pt>
                <c:pt idx="39">
                  <c:v>Hungary (34%)</c:v>
                </c:pt>
                <c:pt idx="40">
                  <c:v>Germany (26%)</c:v>
                </c:pt>
                <c:pt idx="41">
                  <c:v>Estonia (38%)</c:v>
                </c:pt>
              </c:strCache>
            </c:strRef>
          </c:cat>
          <c:val>
            <c:numRef>
              <c:f>'Figure 1'!$G$45:$G$86</c:f>
              <c:numCache>
                <c:formatCode>0.0</c:formatCode>
                <c:ptCount val="42"/>
                <c:pt idx="0">
                  <c:v>30.9639182573016</c:v>
                </c:pt>
                <c:pt idx="1">
                  <c:v>19.369906319880101</c:v>
                </c:pt>
                <c:pt idx="2">
                  <c:v>12.9201850767572</c:v>
                </c:pt>
                <c:pt idx="3">
                  <c:v>16.907245708130699</c:v>
                </c:pt>
                <c:pt idx="4">
                  <c:v>13.977991876557301</c:v>
                </c:pt>
                <c:pt idx="5">
                  <c:v>10.685922051249999</c:v>
                </c:pt>
                <c:pt idx="6">
                  <c:v>9.8266850380183097</c:v>
                </c:pt>
                <c:pt idx="7">
                  <c:v>6.1177117917692598</c:v>
                </c:pt>
                <c:pt idx="8">
                  <c:v>8.9016181721451701</c:v>
                </c:pt>
                <c:pt idx="9">
                  <c:v>8.8767411648208192</c:v>
                </c:pt>
                <c:pt idx="10">
                  <c:v>8.7478093825220906</c:v>
                </c:pt>
                <c:pt idx="11">
                  <c:v>8.3358921368461605</c:v>
                </c:pt>
                <c:pt idx="12">
                  <c:v>7.5968137178812203</c:v>
                </c:pt>
                <c:pt idx="13">
                  <c:v>6.2621819453174297</c:v>
                </c:pt>
                <c:pt idx="14">
                  <c:v>6.4800096700000003</c:v>
                </c:pt>
                <c:pt idx="15">
                  <c:v>6.5550000987495203</c:v>
                </c:pt>
                <c:pt idx="16">
                  <c:v>6.6519978629084502</c:v>
                </c:pt>
                <c:pt idx="17">
                  <c:v>6.8275591009093599</c:v>
                </c:pt>
                <c:pt idx="18">
                  <c:v>4.08</c:v>
                </c:pt>
                <c:pt idx="19">
                  <c:v>5.6530189524457999</c:v>
                </c:pt>
                <c:pt idx="20">
                  <c:v>5.9376471641295296</c:v>
                </c:pt>
                <c:pt idx="21">
                  <c:v>5.9803735115810204</c:v>
                </c:pt>
                <c:pt idx="22">
                  <c:v>5.8357568342464301</c:v>
                </c:pt>
                <c:pt idx="23">
                  <c:v>8.8767411648208192</c:v>
                </c:pt>
                <c:pt idx="24">
                  <c:v>5.1050829026899702</c:v>
                </c:pt>
                <c:pt idx="25">
                  <c:v>5.36220687482305</c:v>
                </c:pt>
                <c:pt idx="26">
                  <c:v>4.5139421671013604</c:v>
                </c:pt>
                <c:pt idx="27">
                  <c:v>4.2545930878079901</c:v>
                </c:pt>
                <c:pt idx="28">
                  <c:v>2.9889785946036298</c:v>
                </c:pt>
                <c:pt idx="29">
                  <c:v>2.7894374672337099</c:v>
                </c:pt>
                <c:pt idx="30">
                  <c:v>2.6669894152636799</c:v>
                </c:pt>
                <c:pt idx="31">
                  <c:v>2.2673910003050199</c:v>
                </c:pt>
                <c:pt idx="32">
                  <c:v>2.4923663552720301</c:v>
                </c:pt>
                <c:pt idx="33">
                  <c:v>2.2995302686757602</c:v>
                </c:pt>
                <c:pt idx="34">
                  <c:v>1.99068378015633</c:v>
                </c:pt>
                <c:pt idx="35">
                  <c:v>2.06735174842763</c:v>
                </c:pt>
                <c:pt idx="36">
                  <c:v>2.3760811006848299</c:v>
                </c:pt>
                <c:pt idx="37">
                  <c:v>1.38994933338241</c:v>
                </c:pt>
                <c:pt idx="38">
                  <c:v>1.8683368567227201</c:v>
                </c:pt>
                <c:pt idx="39">
                  <c:v>1.31517381008097</c:v>
                </c:pt>
                <c:pt idx="40">
                  <c:v>1.38576897566727</c:v>
                </c:pt>
                <c:pt idx="41">
                  <c:v>1.09023632043649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09888"/>
        <c:axId val="223515776"/>
      </c:lineChart>
      <c:catAx>
        <c:axId val="2235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515776"/>
        <c:crosses val="autoZero"/>
        <c:auto val="1"/>
        <c:lblAlgn val="ctr"/>
        <c:lblOffset val="100"/>
        <c:tickLblSkip val="1"/>
        <c:noMultiLvlLbl val="0"/>
      </c:catAx>
      <c:valAx>
        <c:axId val="2235157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509888"/>
        <c:crosses val="autoZero"/>
        <c:crossBetween val="between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1122808344907466"/>
          <c:y val="0.10344846709281842"/>
          <c:w val="0.32237454907177698"/>
          <c:h val="7.068965517241379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Non-Teaching Profession: Reading Literacy Scores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'Figure 2'!$B$3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2'!$A$4:$A$43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Netherlands</c:v>
                </c:pt>
                <c:pt idx="4">
                  <c:v>Poland</c:v>
                </c:pt>
                <c:pt idx="5">
                  <c:v>Czech Republic</c:v>
                </c:pt>
                <c:pt idx="6">
                  <c:v>New Zealand</c:v>
                </c:pt>
                <c:pt idx="7">
                  <c:v>Austria</c:v>
                </c:pt>
                <c:pt idx="8">
                  <c:v>Canada</c:v>
                </c:pt>
                <c:pt idx="9">
                  <c:v>Australia</c:v>
                </c:pt>
                <c:pt idx="10">
                  <c:v>Ireland</c:v>
                </c:pt>
                <c:pt idx="11">
                  <c:v>Sweden</c:v>
                </c:pt>
                <c:pt idx="12">
                  <c:v>Switzerland</c:v>
                </c:pt>
                <c:pt idx="13">
                  <c:v>Belgium</c:v>
                </c:pt>
                <c:pt idx="14">
                  <c:v>France</c:v>
                </c:pt>
                <c:pt idx="15">
                  <c:v>Japan</c:v>
                </c:pt>
                <c:pt idx="16">
                  <c:v>Denmark</c:v>
                </c:pt>
                <c:pt idx="17">
                  <c:v>Slovenia</c:v>
                </c:pt>
                <c:pt idx="18">
                  <c:v>Estonia</c:v>
                </c:pt>
                <c:pt idx="19">
                  <c:v>United Kingdom</c:v>
                </c:pt>
                <c:pt idx="20">
                  <c:v>Hungary</c:v>
                </c:pt>
                <c:pt idx="21">
                  <c:v>Norway</c:v>
                </c:pt>
                <c:pt idx="22">
                  <c:v>Slovak Republic</c:v>
                </c:pt>
                <c:pt idx="23">
                  <c:v>Iceland</c:v>
                </c:pt>
                <c:pt idx="24">
                  <c:v>Luxembourg</c:v>
                </c:pt>
                <c:pt idx="25">
                  <c:v>Greece</c:v>
                </c:pt>
                <c:pt idx="26">
                  <c:v>Portugal</c:v>
                </c:pt>
                <c:pt idx="27">
                  <c:v>Italy</c:v>
                </c:pt>
                <c:pt idx="28">
                  <c:v>Spain</c:v>
                </c:pt>
                <c:pt idx="29">
                  <c:v>Turkey</c:v>
                </c:pt>
                <c:pt idx="30">
                  <c:v>Israel</c:v>
                </c:pt>
                <c:pt idx="31">
                  <c:v>Chile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Brazil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2'!$B$4:$B$43</c:f>
              <c:numCache>
                <c:formatCode>0</c:formatCode>
                <c:ptCount val="40"/>
                <c:pt idx="0">
                  <c:v>283.28489999999999</c:v>
                </c:pt>
                <c:pt idx="1">
                  <c:v>296.10899999999998</c:v>
                </c:pt>
                <c:pt idx="2">
                  <c:v>183.4794</c:v>
                </c:pt>
                <c:pt idx="3">
                  <c:v>194.70869999999999</c:v>
                </c:pt>
                <c:pt idx="4">
                  <c:v>253.22929999999999</c:v>
                </c:pt>
                <c:pt idx="5">
                  <c:v>154.60419999999999</c:v>
                </c:pt>
                <c:pt idx="6">
                  <c:v>153.6833</c:v>
                </c:pt>
                <c:pt idx="7">
                  <c:v>161.71129999999999</c:v>
                </c:pt>
                <c:pt idx="8">
                  <c:v>128.95679999999999</c:v>
                </c:pt>
                <c:pt idx="9">
                  <c:v>177.3109</c:v>
                </c:pt>
                <c:pt idx="10">
                  <c:v>242.6096</c:v>
                </c:pt>
                <c:pt idx="11">
                  <c:v>231.56360000000001</c:v>
                </c:pt>
                <c:pt idx="12">
                  <c:v>173.6619</c:v>
                </c:pt>
                <c:pt idx="13">
                  <c:v>135.86170000000001</c:v>
                </c:pt>
                <c:pt idx="14">
                  <c:v>155.01179999999999</c:v>
                </c:pt>
                <c:pt idx="15">
                  <c:v>140.23070000000001</c:v>
                </c:pt>
                <c:pt idx="16">
                  <c:v>268.60340000000002</c:v>
                </c:pt>
                <c:pt idx="17">
                  <c:v>220.191</c:v>
                </c:pt>
                <c:pt idx="18">
                  <c:v>241.77690000000001</c:v>
                </c:pt>
                <c:pt idx="19">
                  <c:v>110.8882</c:v>
                </c:pt>
                <c:pt idx="20">
                  <c:v>119.8656</c:v>
                </c:pt>
                <c:pt idx="21">
                  <c:v>184.99719999999999</c:v>
                </c:pt>
                <c:pt idx="22">
                  <c:v>175.77940000000001</c:v>
                </c:pt>
                <c:pt idx="23">
                  <c:v>188.8228</c:v>
                </c:pt>
                <c:pt idx="24">
                  <c:v>182.11590000000001</c:v>
                </c:pt>
                <c:pt idx="25">
                  <c:v>192.226</c:v>
                </c:pt>
                <c:pt idx="26">
                  <c:v>180.75229999999999</c:v>
                </c:pt>
                <c:pt idx="27">
                  <c:v>1.0198</c:v>
                </c:pt>
                <c:pt idx="28">
                  <c:v>135.59200000000001</c:v>
                </c:pt>
                <c:pt idx="29">
                  <c:v>136.95820000000001</c:v>
                </c:pt>
                <c:pt idx="30">
                  <c:v>135.745</c:v>
                </c:pt>
                <c:pt idx="31">
                  <c:v>98.165019999999998</c:v>
                </c:pt>
                <c:pt idx="32">
                  <c:v>112.7949</c:v>
                </c:pt>
                <c:pt idx="33">
                  <c:v>172.04140000000001</c:v>
                </c:pt>
                <c:pt idx="34">
                  <c:v>129.25810000000001</c:v>
                </c:pt>
                <c:pt idx="35">
                  <c:v>1.0198</c:v>
                </c:pt>
                <c:pt idx="36">
                  <c:v>63.720799999999997</c:v>
                </c:pt>
                <c:pt idx="37">
                  <c:v>123.2424</c:v>
                </c:pt>
                <c:pt idx="38">
                  <c:v>1.0198</c:v>
                </c:pt>
                <c:pt idx="39">
                  <c:v>1.0198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2'!$A$4:$A$43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Netherlands</c:v>
                </c:pt>
                <c:pt idx="4">
                  <c:v>Poland</c:v>
                </c:pt>
                <c:pt idx="5">
                  <c:v>Czech Republic</c:v>
                </c:pt>
                <c:pt idx="6">
                  <c:v>New Zealand</c:v>
                </c:pt>
                <c:pt idx="7">
                  <c:v>Austria</c:v>
                </c:pt>
                <c:pt idx="8">
                  <c:v>Canada</c:v>
                </c:pt>
                <c:pt idx="9">
                  <c:v>Australia</c:v>
                </c:pt>
                <c:pt idx="10">
                  <c:v>Ireland</c:v>
                </c:pt>
                <c:pt idx="11">
                  <c:v>Sweden</c:v>
                </c:pt>
                <c:pt idx="12">
                  <c:v>Switzerland</c:v>
                </c:pt>
                <c:pt idx="13">
                  <c:v>Belgium</c:v>
                </c:pt>
                <c:pt idx="14">
                  <c:v>France</c:v>
                </c:pt>
                <c:pt idx="15">
                  <c:v>Japan</c:v>
                </c:pt>
                <c:pt idx="16">
                  <c:v>Denmark</c:v>
                </c:pt>
                <c:pt idx="17">
                  <c:v>Slovenia</c:v>
                </c:pt>
                <c:pt idx="18">
                  <c:v>Estonia</c:v>
                </c:pt>
                <c:pt idx="19">
                  <c:v>United Kingdom</c:v>
                </c:pt>
                <c:pt idx="20">
                  <c:v>Hungary</c:v>
                </c:pt>
                <c:pt idx="21">
                  <c:v>Norway</c:v>
                </c:pt>
                <c:pt idx="22">
                  <c:v>Slovak Republic</c:v>
                </c:pt>
                <c:pt idx="23">
                  <c:v>Iceland</c:v>
                </c:pt>
                <c:pt idx="24">
                  <c:v>Luxembourg</c:v>
                </c:pt>
                <c:pt idx="25">
                  <c:v>Greece</c:v>
                </c:pt>
                <c:pt idx="26">
                  <c:v>Portugal</c:v>
                </c:pt>
                <c:pt idx="27">
                  <c:v>Italy</c:v>
                </c:pt>
                <c:pt idx="28">
                  <c:v>Spain</c:v>
                </c:pt>
                <c:pt idx="29">
                  <c:v>Turkey</c:v>
                </c:pt>
                <c:pt idx="30">
                  <c:v>Israel</c:v>
                </c:pt>
                <c:pt idx="31">
                  <c:v>Chile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Brazil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2'!$C$4:$C$43</c:f>
              <c:numCache>
                <c:formatCode>0</c:formatCode>
                <c:ptCount val="40"/>
                <c:pt idx="0">
                  <c:v>586.15290000000005</c:v>
                </c:pt>
                <c:pt idx="1">
                  <c:v>578.96929999999998</c:v>
                </c:pt>
                <c:pt idx="2">
                  <c:v>568.75369999999998</c:v>
                </c:pt>
                <c:pt idx="3">
                  <c:v>562.58659999999998</c:v>
                </c:pt>
                <c:pt idx="4">
                  <c:v>560.70830000000001</c:v>
                </c:pt>
                <c:pt idx="5">
                  <c:v>558.39319999999998</c:v>
                </c:pt>
                <c:pt idx="6">
                  <c:v>558.09789999999998</c:v>
                </c:pt>
                <c:pt idx="7">
                  <c:v>554.61300000000006</c:v>
                </c:pt>
                <c:pt idx="8">
                  <c:v>554.52719999999999</c:v>
                </c:pt>
                <c:pt idx="9">
                  <c:v>552.87450000000001</c:v>
                </c:pt>
                <c:pt idx="10">
                  <c:v>549.98810000000003</c:v>
                </c:pt>
                <c:pt idx="11">
                  <c:v>547.15049999999997</c:v>
                </c:pt>
                <c:pt idx="12">
                  <c:v>544.65909999999997</c:v>
                </c:pt>
                <c:pt idx="13">
                  <c:v>543.89030000000002</c:v>
                </c:pt>
                <c:pt idx="14">
                  <c:v>539.20249999999999</c:v>
                </c:pt>
                <c:pt idx="15">
                  <c:v>538.25080000000003</c:v>
                </c:pt>
                <c:pt idx="16">
                  <c:v>538.11929999999995</c:v>
                </c:pt>
                <c:pt idx="17">
                  <c:v>535.58339999999998</c:v>
                </c:pt>
                <c:pt idx="18">
                  <c:v>534.3383</c:v>
                </c:pt>
                <c:pt idx="19">
                  <c:v>534.13959999999997</c:v>
                </c:pt>
                <c:pt idx="20">
                  <c:v>533.7423</c:v>
                </c:pt>
                <c:pt idx="21">
                  <c:v>531.3999</c:v>
                </c:pt>
                <c:pt idx="22">
                  <c:v>522.22109999999998</c:v>
                </c:pt>
                <c:pt idx="23">
                  <c:v>517.47339999999997</c:v>
                </c:pt>
                <c:pt idx="24">
                  <c:v>511.33499999999998</c:v>
                </c:pt>
                <c:pt idx="25">
                  <c:v>505.0711</c:v>
                </c:pt>
                <c:pt idx="26">
                  <c:v>503.21969999999999</c:v>
                </c:pt>
                <c:pt idx="27">
                  <c:v>501.4726</c:v>
                </c:pt>
                <c:pt idx="28">
                  <c:v>498.16269999999997</c:v>
                </c:pt>
                <c:pt idx="29">
                  <c:v>481.03710000000001</c:v>
                </c:pt>
                <c:pt idx="30">
                  <c:v>480.13709999999998</c:v>
                </c:pt>
                <c:pt idx="31">
                  <c:v>469.6343</c:v>
                </c:pt>
                <c:pt idx="32">
                  <c:v>464.173</c:v>
                </c:pt>
                <c:pt idx="33">
                  <c:v>457.26670000000001</c:v>
                </c:pt>
                <c:pt idx="34">
                  <c:v>437.2079</c:v>
                </c:pt>
                <c:pt idx="35">
                  <c:v>430.04559999999998</c:v>
                </c:pt>
                <c:pt idx="36">
                  <c:v>414.67899999999997</c:v>
                </c:pt>
                <c:pt idx="37">
                  <c:v>413.12700000000001</c:v>
                </c:pt>
                <c:pt idx="38">
                  <c:v>404.21749999999997</c:v>
                </c:pt>
                <c:pt idx="39">
                  <c:v>398.75979999999998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1"/>
            <c:spPr>
              <a:solidFill>
                <a:srgbClr val="FF0000"/>
              </a:solidFill>
            </c:spPr>
          </c:marker>
          <c:dLbls>
            <c:delete val="1"/>
          </c:dLbls>
          <c:cat>
            <c:strRef>
              <c:f>'Figure 2'!$A$4:$A$43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Netherlands</c:v>
                </c:pt>
                <c:pt idx="4">
                  <c:v>Poland</c:v>
                </c:pt>
                <c:pt idx="5">
                  <c:v>Czech Republic</c:v>
                </c:pt>
                <c:pt idx="6">
                  <c:v>New Zealand</c:v>
                </c:pt>
                <c:pt idx="7">
                  <c:v>Austria</c:v>
                </c:pt>
                <c:pt idx="8">
                  <c:v>Canada</c:v>
                </c:pt>
                <c:pt idx="9">
                  <c:v>Australia</c:v>
                </c:pt>
                <c:pt idx="10">
                  <c:v>Ireland</c:v>
                </c:pt>
                <c:pt idx="11">
                  <c:v>Sweden</c:v>
                </c:pt>
                <c:pt idx="12">
                  <c:v>Switzerland</c:v>
                </c:pt>
                <c:pt idx="13">
                  <c:v>Belgium</c:v>
                </c:pt>
                <c:pt idx="14">
                  <c:v>France</c:v>
                </c:pt>
                <c:pt idx="15">
                  <c:v>Japan</c:v>
                </c:pt>
                <c:pt idx="16">
                  <c:v>Denmark</c:v>
                </c:pt>
                <c:pt idx="17">
                  <c:v>Slovenia</c:v>
                </c:pt>
                <c:pt idx="18">
                  <c:v>Estonia</c:v>
                </c:pt>
                <c:pt idx="19">
                  <c:v>United Kingdom</c:v>
                </c:pt>
                <c:pt idx="20">
                  <c:v>Hungary</c:v>
                </c:pt>
                <c:pt idx="21">
                  <c:v>Norway</c:v>
                </c:pt>
                <c:pt idx="22">
                  <c:v>Slovak Republic</c:v>
                </c:pt>
                <c:pt idx="23">
                  <c:v>Iceland</c:v>
                </c:pt>
                <c:pt idx="24">
                  <c:v>Luxembourg</c:v>
                </c:pt>
                <c:pt idx="25">
                  <c:v>Greece</c:v>
                </c:pt>
                <c:pt idx="26">
                  <c:v>Portugal</c:v>
                </c:pt>
                <c:pt idx="27">
                  <c:v>Italy</c:v>
                </c:pt>
                <c:pt idx="28">
                  <c:v>Spain</c:v>
                </c:pt>
                <c:pt idx="29">
                  <c:v>Turkey</c:v>
                </c:pt>
                <c:pt idx="30">
                  <c:v>Israel</c:v>
                </c:pt>
                <c:pt idx="31">
                  <c:v>Chile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Brazil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2'!$D$4:$D$43</c:f>
              <c:numCache>
                <c:formatCode>0</c:formatCode>
                <c:ptCount val="40"/>
                <c:pt idx="0">
                  <c:v>586.15290000000005</c:v>
                </c:pt>
                <c:pt idx="1">
                  <c:v>578.96929999999998</c:v>
                </c:pt>
                <c:pt idx="2">
                  <c:v>568.75369999999998</c:v>
                </c:pt>
                <c:pt idx="3">
                  <c:v>562.58659999999998</c:v>
                </c:pt>
                <c:pt idx="4">
                  <c:v>560.70830000000001</c:v>
                </c:pt>
                <c:pt idx="5">
                  <c:v>558.39319999999998</c:v>
                </c:pt>
                <c:pt idx="6">
                  <c:v>558.09789999999998</c:v>
                </c:pt>
                <c:pt idx="7">
                  <c:v>554.61300000000006</c:v>
                </c:pt>
                <c:pt idx="8">
                  <c:v>554.52719999999999</c:v>
                </c:pt>
                <c:pt idx="9">
                  <c:v>552.87450000000001</c:v>
                </c:pt>
                <c:pt idx="10">
                  <c:v>549.98810000000003</c:v>
                </c:pt>
                <c:pt idx="11">
                  <c:v>547.15049999999997</c:v>
                </c:pt>
                <c:pt idx="12">
                  <c:v>544.65909999999997</c:v>
                </c:pt>
                <c:pt idx="13">
                  <c:v>543.89030000000002</c:v>
                </c:pt>
                <c:pt idx="14">
                  <c:v>539.20249999999999</c:v>
                </c:pt>
                <c:pt idx="15">
                  <c:v>538.25080000000003</c:v>
                </c:pt>
                <c:pt idx="16">
                  <c:v>538.11929999999995</c:v>
                </c:pt>
                <c:pt idx="17">
                  <c:v>535.58339999999998</c:v>
                </c:pt>
                <c:pt idx="18">
                  <c:v>534.3383</c:v>
                </c:pt>
                <c:pt idx="19">
                  <c:v>534.13959999999997</c:v>
                </c:pt>
                <c:pt idx="20">
                  <c:v>533.7423</c:v>
                </c:pt>
                <c:pt idx="21">
                  <c:v>531.3999</c:v>
                </c:pt>
                <c:pt idx="22">
                  <c:v>522.22109999999998</c:v>
                </c:pt>
                <c:pt idx="23">
                  <c:v>517.47339999999997</c:v>
                </c:pt>
                <c:pt idx="24">
                  <c:v>511.33499999999998</c:v>
                </c:pt>
                <c:pt idx="25">
                  <c:v>505.0711</c:v>
                </c:pt>
                <c:pt idx="26">
                  <c:v>503.21969999999999</c:v>
                </c:pt>
                <c:pt idx="27">
                  <c:v>501.4726</c:v>
                </c:pt>
                <c:pt idx="28">
                  <c:v>498.16269999999997</c:v>
                </c:pt>
                <c:pt idx="29">
                  <c:v>481.03710000000001</c:v>
                </c:pt>
                <c:pt idx="30">
                  <c:v>480.13709999999998</c:v>
                </c:pt>
                <c:pt idx="31">
                  <c:v>469.6343</c:v>
                </c:pt>
                <c:pt idx="32">
                  <c:v>464.173</c:v>
                </c:pt>
                <c:pt idx="33">
                  <c:v>457.26670000000001</c:v>
                </c:pt>
                <c:pt idx="34">
                  <c:v>437.2079</c:v>
                </c:pt>
                <c:pt idx="35">
                  <c:v>430.04559999999998</c:v>
                </c:pt>
                <c:pt idx="36">
                  <c:v>414.67899999999997</c:v>
                </c:pt>
                <c:pt idx="37">
                  <c:v>413.12700000000001</c:v>
                </c:pt>
                <c:pt idx="38">
                  <c:v>404.21749999999997</c:v>
                </c:pt>
                <c:pt idx="39">
                  <c:v>398.75979999999998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2'!$E$3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2'!$A$4:$A$43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Netherlands</c:v>
                </c:pt>
                <c:pt idx="4">
                  <c:v>Poland</c:v>
                </c:pt>
                <c:pt idx="5">
                  <c:v>Czech Republic</c:v>
                </c:pt>
                <c:pt idx="6">
                  <c:v>New Zealand</c:v>
                </c:pt>
                <c:pt idx="7">
                  <c:v>Austria</c:v>
                </c:pt>
                <c:pt idx="8">
                  <c:v>Canada</c:v>
                </c:pt>
                <c:pt idx="9">
                  <c:v>Australia</c:v>
                </c:pt>
                <c:pt idx="10">
                  <c:v>Ireland</c:v>
                </c:pt>
                <c:pt idx="11">
                  <c:v>Sweden</c:v>
                </c:pt>
                <c:pt idx="12">
                  <c:v>Switzerland</c:v>
                </c:pt>
                <c:pt idx="13">
                  <c:v>Belgium</c:v>
                </c:pt>
                <c:pt idx="14">
                  <c:v>France</c:v>
                </c:pt>
                <c:pt idx="15">
                  <c:v>Japan</c:v>
                </c:pt>
                <c:pt idx="16">
                  <c:v>Denmark</c:v>
                </c:pt>
                <c:pt idx="17">
                  <c:v>Slovenia</c:v>
                </c:pt>
                <c:pt idx="18">
                  <c:v>Estonia</c:v>
                </c:pt>
                <c:pt idx="19">
                  <c:v>United Kingdom</c:v>
                </c:pt>
                <c:pt idx="20">
                  <c:v>Hungary</c:v>
                </c:pt>
                <c:pt idx="21">
                  <c:v>Norway</c:v>
                </c:pt>
                <c:pt idx="22">
                  <c:v>Slovak Republic</c:v>
                </c:pt>
                <c:pt idx="23">
                  <c:v>Iceland</c:v>
                </c:pt>
                <c:pt idx="24">
                  <c:v>Luxembourg</c:v>
                </c:pt>
                <c:pt idx="25">
                  <c:v>Greece</c:v>
                </c:pt>
                <c:pt idx="26">
                  <c:v>Portugal</c:v>
                </c:pt>
                <c:pt idx="27">
                  <c:v>Italy</c:v>
                </c:pt>
                <c:pt idx="28">
                  <c:v>Spain</c:v>
                </c:pt>
                <c:pt idx="29">
                  <c:v>Turkey</c:v>
                </c:pt>
                <c:pt idx="30">
                  <c:v>Israel</c:v>
                </c:pt>
                <c:pt idx="31">
                  <c:v>Chile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Brazil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2'!$E$4:$E$43</c:f>
              <c:numCache>
                <c:formatCode>0</c:formatCode>
                <c:ptCount val="40"/>
                <c:pt idx="0">
                  <c:v>799.48400000000004</c:v>
                </c:pt>
                <c:pt idx="1">
                  <c:v>800.88750000000005</c:v>
                </c:pt>
                <c:pt idx="2">
                  <c:v>793.65840000000003</c:v>
                </c:pt>
                <c:pt idx="3">
                  <c:v>750.51969999999994</c:v>
                </c:pt>
                <c:pt idx="4">
                  <c:v>831.31539999999995</c:v>
                </c:pt>
                <c:pt idx="5">
                  <c:v>836.24059999999997</c:v>
                </c:pt>
                <c:pt idx="6">
                  <c:v>826.21510000000001</c:v>
                </c:pt>
                <c:pt idx="7">
                  <c:v>798.25030000000004</c:v>
                </c:pt>
                <c:pt idx="8">
                  <c:v>833.25990000000002</c:v>
                </c:pt>
                <c:pt idx="9">
                  <c:v>807.24360000000001</c:v>
                </c:pt>
                <c:pt idx="10">
                  <c:v>798.33209999999997</c:v>
                </c:pt>
                <c:pt idx="11">
                  <c:v>846.84529999999995</c:v>
                </c:pt>
                <c:pt idx="12">
                  <c:v>778.05669999999998</c:v>
                </c:pt>
                <c:pt idx="13">
                  <c:v>812.30269999999996</c:v>
                </c:pt>
                <c:pt idx="14">
                  <c:v>756.88699999999994</c:v>
                </c:pt>
                <c:pt idx="15">
                  <c:v>822.81489999999997</c:v>
                </c:pt>
                <c:pt idx="16">
                  <c:v>779.49549999999999</c:v>
                </c:pt>
                <c:pt idx="17">
                  <c:v>730.0652</c:v>
                </c:pt>
                <c:pt idx="18">
                  <c:v>743.59180000000003</c:v>
                </c:pt>
                <c:pt idx="19">
                  <c:v>1074.5619999999999</c:v>
                </c:pt>
                <c:pt idx="20">
                  <c:v>740.22059999999999</c:v>
                </c:pt>
                <c:pt idx="21">
                  <c:v>787.29939999999999</c:v>
                </c:pt>
                <c:pt idx="22">
                  <c:v>767.07429999999999</c:v>
                </c:pt>
                <c:pt idx="23">
                  <c:v>774.94090000000006</c:v>
                </c:pt>
                <c:pt idx="24">
                  <c:v>749.49869999999999</c:v>
                </c:pt>
                <c:pt idx="25">
                  <c:v>763.91039999999998</c:v>
                </c:pt>
                <c:pt idx="26">
                  <c:v>774.94129999999996</c:v>
                </c:pt>
                <c:pt idx="27">
                  <c:v>800.88080000000002</c:v>
                </c:pt>
                <c:pt idx="28">
                  <c:v>837.98559999999998</c:v>
                </c:pt>
                <c:pt idx="29">
                  <c:v>728.94209999999998</c:v>
                </c:pt>
                <c:pt idx="30">
                  <c:v>780.48940000000005</c:v>
                </c:pt>
                <c:pt idx="31">
                  <c:v>803.79300000000001</c:v>
                </c:pt>
                <c:pt idx="32">
                  <c:v>735.7373</c:v>
                </c:pt>
                <c:pt idx="33">
                  <c:v>690.15880000000004</c:v>
                </c:pt>
                <c:pt idx="34">
                  <c:v>746.94830000000002</c:v>
                </c:pt>
                <c:pt idx="35">
                  <c:v>748.2423</c:v>
                </c:pt>
                <c:pt idx="36">
                  <c:v>747.98170000000005</c:v>
                </c:pt>
                <c:pt idx="37">
                  <c:v>639.27639999999997</c:v>
                </c:pt>
                <c:pt idx="38">
                  <c:v>744.54129999999998</c:v>
                </c:pt>
                <c:pt idx="39">
                  <c:v>705.13289999999995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upBars>
          <c:downBars/>
        </c:upDownBars>
        <c:axId val="225226752"/>
        <c:axId val="225228288"/>
      </c:stockChart>
      <c:catAx>
        <c:axId val="22522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5228288"/>
        <c:crosses val="autoZero"/>
        <c:auto val="1"/>
        <c:lblAlgn val="ctr"/>
        <c:lblOffset val="100"/>
        <c:noMultiLvlLbl val="0"/>
      </c:catAx>
      <c:valAx>
        <c:axId val="225228288"/>
        <c:scaling>
          <c:orientation val="minMax"/>
          <c:max val="1000"/>
        </c:scaling>
        <c:delete val="0"/>
        <c:axPos val="l"/>
        <c:numFmt formatCode="0" sourceLinked="1"/>
        <c:majorTickMark val="none"/>
        <c:minorTickMark val="none"/>
        <c:tickLblPos val="nextTo"/>
        <c:crossAx val="2252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Non-Teaching Profession: Math Literacy Scores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'Figure 2'!$G$3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2'!$F$4:$F$44</c:f>
              <c:strCache>
                <c:ptCount val="41"/>
                <c:pt idx="0">
                  <c:v>Netherlands</c:v>
                </c:pt>
                <c:pt idx="1">
                  <c:v>Switzerland</c:v>
                </c:pt>
                <c:pt idx="2">
                  <c:v>Finland</c:v>
                </c:pt>
                <c:pt idx="3">
                  <c:v>Korea</c:v>
                </c:pt>
                <c:pt idx="4">
                  <c:v>Czech Republic</c:v>
                </c:pt>
                <c:pt idx="5">
                  <c:v>Germany</c:v>
                </c:pt>
                <c:pt idx="6">
                  <c:v>Austria</c:v>
                </c:pt>
                <c:pt idx="7">
                  <c:v>Belgium</c:v>
                </c:pt>
                <c:pt idx="8">
                  <c:v>Japan</c:v>
                </c:pt>
                <c:pt idx="9">
                  <c:v>Australia</c:v>
                </c:pt>
                <c:pt idx="10">
                  <c:v>Denmark</c:v>
                </c:pt>
                <c:pt idx="11">
                  <c:v>New Zealand</c:v>
                </c:pt>
                <c:pt idx="12">
                  <c:v>Canada</c:v>
                </c:pt>
                <c:pt idx="13">
                  <c:v>Estonia</c:v>
                </c:pt>
                <c:pt idx="14">
                  <c:v>France</c:v>
                </c:pt>
                <c:pt idx="15">
                  <c:v>Slovenia</c:v>
                </c:pt>
                <c:pt idx="16">
                  <c:v>Slovak Republic</c:v>
                </c:pt>
                <c:pt idx="17">
                  <c:v>Hungary</c:v>
                </c:pt>
                <c:pt idx="18">
                  <c:v>Poland</c:v>
                </c:pt>
                <c:pt idx="19">
                  <c:v>Sweden</c:v>
                </c:pt>
                <c:pt idx="20">
                  <c:v>Iceland</c:v>
                </c:pt>
                <c:pt idx="21">
                  <c:v>Ireland</c:v>
                </c:pt>
                <c:pt idx="22">
                  <c:v>Norway</c:v>
                </c:pt>
                <c:pt idx="23">
                  <c:v>United Kingdom</c:v>
                </c:pt>
                <c:pt idx="24">
                  <c:v>Luxembourg</c:v>
                </c:pt>
                <c:pt idx="25">
                  <c:v>Spain</c:v>
                </c:pt>
                <c:pt idx="26">
                  <c:v>Russian Federation</c:v>
                </c:pt>
                <c:pt idx="27">
                  <c:v>Greece</c:v>
                </c:pt>
                <c:pt idx="28">
                  <c:v>Portugal</c:v>
                </c:pt>
                <c:pt idx="29">
                  <c:v>United States</c:v>
                </c:pt>
                <c:pt idx="30">
                  <c:v>Italy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Romania</c:v>
                </c:pt>
                <c:pt idx="35">
                  <c:v>Chile</c:v>
                </c:pt>
                <c:pt idx="36">
                  <c:v>Mexico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  <c:pt idx="40">
                  <c:v>Brazil</c:v>
                </c:pt>
              </c:strCache>
            </c:strRef>
          </c:cat>
          <c:val>
            <c:numRef>
              <c:f>'Figure 2'!$G$4:$G$44</c:f>
              <c:numCache>
                <c:formatCode>0</c:formatCode>
                <c:ptCount val="41"/>
                <c:pt idx="0">
                  <c:v>328.34550000000002</c:v>
                </c:pt>
                <c:pt idx="1">
                  <c:v>234.95089999999999</c:v>
                </c:pt>
                <c:pt idx="2">
                  <c:v>296.7518</c:v>
                </c:pt>
                <c:pt idx="3">
                  <c:v>257.15069999999997</c:v>
                </c:pt>
                <c:pt idx="4">
                  <c:v>181.7183</c:v>
                </c:pt>
                <c:pt idx="5">
                  <c:v>256.029</c:v>
                </c:pt>
                <c:pt idx="6">
                  <c:v>238.7989</c:v>
                </c:pt>
                <c:pt idx="7">
                  <c:v>157.10390000000001</c:v>
                </c:pt>
                <c:pt idx="8">
                  <c:v>208.68510000000001</c:v>
                </c:pt>
                <c:pt idx="9">
                  <c:v>254.98519999999999</c:v>
                </c:pt>
                <c:pt idx="10">
                  <c:v>242.78700000000001</c:v>
                </c:pt>
                <c:pt idx="11">
                  <c:v>234.15639999999999</c:v>
                </c:pt>
                <c:pt idx="12">
                  <c:v>201.86170000000001</c:v>
                </c:pt>
                <c:pt idx="13">
                  <c:v>279.9579</c:v>
                </c:pt>
                <c:pt idx="14">
                  <c:v>199.64949999999999</c:v>
                </c:pt>
                <c:pt idx="15">
                  <c:v>263.6782</c:v>
                </c:pt>
                <c:pt idx="16">
                  <c:v>213.73269999999999</c:v>
                </c:pt>
                <c:pt idx="17">
                  <c:v>191.61080000000001</c:v>
                </c:pt>
                <c:pt idx="18">
                  <c:v>282.59070000000003</c:v>
                </c:pt>
                <c:pt idx="19">
                  <c:v>261.71519999999998</c:v>
                </c:pt>
                <c:pt idx="20">
                  <c:v>253.2559</c:v>
                </c:pt>
                <c:pt idx="21">
                  <c:v>235.02879999999999</c:v>
                </c:pt>
                <c:pt idx="22">
                  <c:v>219.96420000000001</c:v>
                </c:pt>
                <c:pt idx="23">
                  <c:v>215.1815</c:v>
                </c:pt>
                <c:pt idx="24">
                  <c:v>219.82400000000001</c:v>
                </c:pt>
                <c:pt idx="25">
                  <c:v>185.97130000000001</c:v>
                </c:pt>
                <c:pt idx="26">
                  <c:v>175.3467</c:v>
                </c:pt>
                <c:pt idx="27">
                  <c:v>224.8715</c:v>
                </c:pt>
                <c:pt idx="28">
                  <c:v>188.37049999999999</c:v>
                </c:pt>
                <c:pt idx="29">
                  <c:v>203.4195</c:v>
                </c:pt>
                <c:pt idx="30">
                  <c:v>134.85749999999999</c:v>
                </c:pt>
                <c:pt idx="31">
                  <c:v>147.7567</c:v>
                </c:pt>
                <c:pt idx="32">
                  <c:v>180.50319999999999</c:v>
                </c:pt>
                <c:pt idx="33">
                  <c:v>176.37479999999999</c:v>
                </c:pt>
                <c:pt idx="34">
                  <c:v>177.79249999999999</c:v>
                </c:pt>
                <c:pt idx="35">
                  <c:v>162.19820000000001</c:v>
                </c:pt>
                <c:pt idx="36">
                  <c:v>116.75490000000001</c:v>
                </c:pt>
                <c:pt idx="37">
                  <c:v>127.64449999999999</c:v>
                </c:pt>
                <c:pt idx="38">
                  <c:v>86.610060000000004</c:v>
                </c:pt>
                <c:pt idx="39">
                  <c:v>80.674539999999993</c:v>
                </c:pt>
                <c:pt idx="40">
                  <c:v>68.445260000000005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2'!$H$3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2'!$F$4:$F$44</c:f>
              <c:strCache>
                <c:ptCount val="41"/>
                <c:pt idx="0">
                  <c:v>Netherlands</c:v>
                </c:pt>
                <c:pt idx="1">
                  <c:v>Switzerland</c:v>
                </c:pt>
                <c:pt idx="2">
                  <c:v>Finland</c:v>
                </c:pt>
                <c:pt idx="3">
                  <c:v>Korea</c:v>
                </c:pt>
                <c:pt idx="4">
                  <c:v>Czech Republic</c:v>
                </c:pt>
                <c:pt idx="5">
                  <c:v>Germany</c:v>
                </c:pt>
                <c:pt idx="6">
                  <c:v>Austria</c:v>
                </c:pt>
                <c:pt idx="7">
                  <c:v>Belgium</c:v>
                </c:pt>
                <c:pt idx="8">
                  <c:v>Japan</c:v>
                </c:pt>
                <c:pt idx="9">
                  <c:v>Australia</c:v>
                </c:pt>
                <c:pt idx="10">
                  <c:v>Denmark</c:v>
                </c:pt>
                <c:pt idx="11">
                  <c:v>New Zealand</c:v>
                </c:pt>
                <c:pt idx="12">
                  <c:v>Canada</c:v>
                </c:pt>
                <c:pt idx="13">
                  <c:v>Estonia</c:v>
                </c:pt>
                <c:pt idx="14">
                  <c:v>France</c:v>
                </c:pt>
                <c:pt idx="15">
                  <c:v>Slovenia</c:v>
                </c:pt>
                <c:pt idx="16">
                  <c:v>Slovak Republic</c:v>
                </c:pt>
                <c:pt idx="17">
                  <c:v>Hungary</c:v>
                </c:pt>
                <c:pt idx="18">
                  <c:v>Poland</c:v>
                </c:pt>
                <c:pt idx="19">
                  <c:v>Sweden</c:v>
                </c:pt>
                <c:pt idx="20">
                  <c:v>Iceland</c:v>
                </c:pt>
                <c:pt idx="21">
                  <c:v>Ireland</c:v>
                </c:pt>
                <c:pt idx="22">
                  <c:v>Norway</c:v>
                </c:pt>
                <c:pt idx="23">
                  <c:v>United Kingdom</c:v>
                </c:pt>
                <c:pt idx="24">
                  <c:v>Luxembourg</c:v>
                </c:pt>
                <c:pt idx="25">
                  <c:v>Spain</c:v>
                </c:pt>
                <c:pt idx="26">
                  <c:v>Russian Federation</c:v>
                </c:pt>
                <c:pt idx="27">
                  <c:v>Greece</c:v>
                </c:pt>
                <c:pt idx="28">
                  <c:v>Portugal</c:v>
                </c:pt>
                <c:pt idx="29">
                  <c:v>United States</c:v>
                </c:pt>
                <c:pt idx="30">
                  <c:v>Italy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Romania</c:v>
                </c:pt>
                <c:pt idx="35">
                  <c:v>Chile</c:v>
                </c:pt>
                <c:pt idx="36">
                  <c:v>Mexico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  <c:pt idx="40">
                  <c:v>Brazil</c:v>
                </c:pt>
              </c:strCache>
            </c:strRef>
          </c:cat>
          <c:val>
            <c:numRef>
              <c:f>'Figure 2'!$H$4:$H$44</c:f>
              <c:numCache>
                <c:formatCode>0</c:formatCode>
                <c:ptCount val="41"/>
                <c:pt idx="0">
                  <c:v>583.97320000000002</c:v>
                </c:pt>
                <c:pt idx="1">
                  <c:v>577.28330000000005</c:v>
                </c:pt>
                <c:pt idx="2">
                  <c:v>574.49599999999998</c:v>
                </c:pt>
                <c:pt idx="3">
                  <c:v>572.22329999999999</c:v>
                </c:pt>
                <c:pt idx="4">
                  <c:v>572.11360000000002</c:v>
                </c:pt>
                <c:pt idx="5">
                  <c:v>571.16909999999996</c:v>
                </c:pt>
                <c:pt idx="6">
                  <c:v>561.44129999999996</c:v>
                </c:pt>
                <c:pt idx="7">
                  <c:v>558.34680000000003</c:v>
                </c:pt>
                <c:pt idx="8">
                  <c:v>557.03650000000005</c:v>
                </c:pt>
                <c:pt idx="9">
                  <c:v>554.3365</c:v>
                </c:pt>
                <c:pt idx="10">
                  <c:v>549.63009999999997</c:v>
                </c:pt>
                <c:pt idx="11">
                  <c:v>548.6721</c:v>
                </c:pt>
                <c:pt idx="12">
                  <c:v>547.88879999999995</c:v>
                </c:pt>
                <c:pt idx="13">
                  <c:v>543.76679999999999</c:v>
                </c:pt>
                <c:pt idx="14">
                  <c:v>543.58489999999995</c:v>
                </c:pt>
                <c:pt idx="15">
                  <c:v>539.64279999999997</c:v>
                </c:pt>
                <c:pt idx="16">
                  <c:v>537.26880000000006</c:v>
                </c:pt>
                <c:pt idx="17">
                  <c:v>536.64890000000003</c:v>
                </c:pt>
                <c:pt idx="18">
                  <c:v>536.59400000000005</c:v>
                </c:pt>
                <c:pt idx="19">
                  <c:v>536.13260000000002</c:v>
                </c:pt>
                <c:pt idx="20">
                  <c:v>533.31600000000003</c:v>
                </c:pt>
                <c:pt idx="21">
                  <c:v>529.06110000000001</c:v>
                </c:pt>
                <c:pt idx="22">
                  <c:v>527.2115</c:v>
                </c:pt>
                <c:pt idx="23">
                  <c:v>525.70249999999999</c:v>
                </c:pt>
                <c:pt idx="24">
                  <c:v>514.59929999999997</c:v>
                </c:pt>
                <c:pt idx="25">
                  <c:v>512.44820000000004</c:v>
                </c:pt>
                <c:pt idx="26">
                  <c:v>494.48059999999998</c:v>
                </c:pt>
                <c:pt idx="27">
                  <c:v>492.33199999999999</c:v>
                </c:pt>
                <c:pt idx="28">
                  <c:v>492.02140000000003</c:v>
                </c:pt>
                <c:pt idx="29">
                  <c:v>491.6148</c:v>
                </c:pt>
                <c:pt idx="30">
                  <c:v>483.99079999999998</c:v>
                </c:pt>
                <c:pt idx="31">
                  <c:v>469.41730000000001</c:v>
                </c:pt>
                <c:pt idx="32">
                  <c:v>458.76080000000002</c:v>
                </c:pt>
                <c:pt idx="33">
                  <c:v>453.03629999999998</c:v>
                </c:pt>
                <c:pt idx="34">
                  <c:v>450.72949999999997</c:v>
                </c:pt>
                <c:pt idx="35">
                  <c:v>433.7962</c:v>
                </c:pt>
                <c:pt idx="36">
                  <c:v>421.34249999999997</c:v>
                </c:pt>
                <c:pt idx="37">
                  <c:v>409.79660000000001</c:v>
                </c:pt>
                <c:pt idx="38">
                  <c:v>403.78620000000001</c:v>
                </c:pt>
                <c:pt idx="39">
                  <c:v>377.67</c:v>
                </c:pt>
                <c:pt idx="40">
                  <c:v>376.76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2'!$I$3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FF0000"/>
              </a:solidFill>
            </c:spPr>
          </c:marker>
          <c:dLbls>
            <c:delete val="1"/>
          </c:dLbls>
          <c:cat>
            <c:strRef>
              <c:f>'Figure 2'!$F$4:$F$44</c:f>
              <c:strCache>
                <c:ptCount val="41"/>
                <c:pt idx="0">
                  <c:v>Netherlands</c:v>
                </c:pt>
                <c:pt idx="1">
                  <c:v>Switzerland</c:v>
                </c:pt>
                <c:pt idx="2">
                  <c:v>Finland</c:v>
                </c:pt>
                <c:pt idx="3">
                  <c:v>Korea</c:v>
                </c:pt>
                <c:pt idx="4">
                  <c:v>Czech Republic</c:v>
                </c:pt>
                <c:pt idx="5">
                  <c:v>Germany</c:v>
                </c:pt>
                <c:pt idx="6">
                  <c:v>Austria</c:v>
                </c:pt>
                <c:pt idx="7">
                  <c:v>Belgium</c:v>
                </c:pt>
                <c:pt idx="8">
                  <c:v>Japan</c:v>
                </c:pt>
                <c:pt idx="9">
                  <c:v>Australia</c:v>
                </c:pt>
                <c:pt idx="10">
                  <c:v>Denmark</c:v>
                </c:pt>
                <c:pt idx="11">
                  <c:v>New Zealand</c:v>
                </c:pt>
                <c:pt idx="12">
                  <c:v>Canada</c:v>
                </c:pt>
                <c:pt idx="13">
                  <c:v>Estonia</c:v>
                </c:pt>
                <c:pt idx="14">
                  <c:v>France</c:v>
                </c:pt>
                <c:pt idx="15">
                  <c:v>Slovenia</c:v>
                </c:pt>
                <c:pt idx="16">
                  <c:v>Slovak Republic</c:v>
                </c:pt>
                <c:pt idx="17">
                  <c:v>Hungary</c:v>
                </c:pt>
                <c:pt idx="18">
                  <c:v>Poland</c:v>
                </c:pt>
                <c:pt idx="19">
                  <c:v>Sweden</c:v>
                </c:pt>
                <c:pt idx="20">
                  <c:v>Iceland</c:v>
                </c:pt>
                <c:pt idx="21">
                  <c:v>Ireland</c:v>
                </c:pt>
                <c:pt idx="22">
                  <c:v>Norway</c:v>
                </c:pt>
                <c:pt idx="23">
                  <c:v>United Kingdom</c:v>
                </c:pt>
                <c:pt idx="24">
                  <c:v>Luxembourg</c:v>
                </c:pt>
                <c:pt idx="25">
                  <c:v>Spain</c:v>
                </c:pt>
                <c:pt idx="26">
                  <c:v>Russian Federation</c:v>
                </c:pt>
                <c:pt idx="27">
                  <c:v>Greece</c:v>
                </c:pt>
                <c:pt idx="28">
                  <c:v>Portugal</c:v>
                </c:pt>
                <c:pt idx="29">
                  <c:v>United States</c:v>
                </c:pt>
                <c:pt idx="30">
                  <c:v>Italy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Romania</c:v>
                </c:pt>
                <c:pt idx="35">
                  <c:v>Chile</c:v>
                </c:pt>
                <c:pt idx="36">
                  <c:v>Mexico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  <c:pt idx="40">
                  <c:v>Brazil</c:v>
                </c:pt>
              </c:strCache>
            </c:strRef>
          </c:cat>
          <c:val>
            <c:numRef>
              <c:f>'Figure 2'!$I$4:$I$44</c:f>
              <c:numCache>
                <c:formatCode>0</c:formatCode>
                <c:ptCount val="41"/>
                <c:pt idx="0">
                  <c:v>583.97320000000002</c:v>
                </c:pt>
                <c:pt idx="1">
                  <c:v>577.28330000000005</c:v>
                </c:pt>
                <c:pt idx="2">
                  <c:v>574.49599999999998</c:v>
                </c:pt>
                <c:pt idx="3">
                  <c:v>572.22329999999999</c:v>
                </c:pt>
                <c:pt idx="4">
                  <c:v>572.11360000000002</c:v>
                </c:pt>
                <c:pt idx="5">
                  <c:v>571.16909999999996</c:v>
                </c:pt>
                <c:pt idx="6">
                  <c:v>561.44129999999996</c:v>
                </c:pt>
                <c:pt idx="7">
                  <c:v>558.34680000000003</c:v>
                </c:pt>
                <c:pt idx="8">
                  <c:v>557.03650000000005</c:v>
                </c:pt>
                <c:pt idx="9">
                  <c:v>554.3365</c:v>
                </c:pt>
                <c:pt idx="10">
                  <c:v>549.63009999999997</c:v>
                </c:pt>
                <c:pt idx="11">
                  <c:v>548.6721</c:v>
                </c:pt>
                <c:pt idx="12">
                  <c:v>547.88879999999995</c:v>
                </c:pt>
                <c:pt idx="13">
                  <c:v>543.76679999999999</c:v>
                </c:pt>
                <c:pt idx="14">
                  <c:v>543.58489999999995</c:v>
                </c:pt>
                <c:pt idx="15">
                  <c:v>539.64279999999997</c:v>
                </c:pt>
                <c:pt idx="16">
                  <c:v>537.26880000000006</c:v>
                </c:pt>
                <c:pt idx="17">
                  <c:v>536.64890000000003</c:v>
                </c:pt>
                <c:pt idx="18">
                  <c:v>536.59400000000005</c:v>
                </c:pt>
                <c:pt idx="19">
                  <c:v>536.13260000000002</c:v>
                </c:pt>
                <c:pt idx="20">
                  <c:v>533.31600000000003</c:v>
                </c:pt>
                <c:pt idx="21">
                  <c:v>529.06110000000001</c:v>
                </c:pt>
                <c:pt idx="22">
                  <c:v>527.2115</c:v>
                </c:pt>
                <c:pt idx="23">
                  <c:v>525.70249999999999</c:v>
                </c:pt>
                <c:pt idx="24">
                  <c:v>514.59929999999997</c:v>
                </c:pt>
                <c:pt idx="25">
                  <c:v>512.44820000000004</c:v>
                </c:pt>
                <c:pt idx="26">
                  <c:v>494.48059999999998</c:v>
                </c:pt>
                <c:pt idx="27">
                  <c:v>492.33199999999999</c:v>
                </c:pt>
                <c:pt idx="28">
                  <c:v>492.02140000000003</c:v>
                </c:pt>
                <c:pt idx="29">
                  <c:v>491.6148</c:v>
                </c:pt>
                <c:pt idx="30">
                  <c:v>483.99079999999998</c:v>
                </c:pt>
                <c:pt idx="31">
                  <c:v>469.41730000000001</c:v>
                </c:pt>
                <c:pt idx="32">
                  <c:v>458.76080000000002</c:v>
                </c:pt>
                <c:pt idx="33">
                  <c:v>453.03629999999998</c:v>
                </c:pt>
                <c:pt idx="34">
                  <c:v>450.72949999999997</c:v>
                </c:pt>
                <c:pt idx="35">
                  <c:v>433.7962</c:v>
                </c:pt>
                <c:pt idx="36">
                  <c:v>421.34249999999997</c:v>
                </c:pt>
                <c:pt idx="37">
                  <c:v>409.79660000000001</c:v>
                </c:pt>
                <c:pt idx="38">
                  <c:v>403.78620000000001</c:v>
                </c:pt>
                <c:pt idx="39">
                  <c:v>377.67</c:v>
                </c:pt>
                <c:pt idx="40">
                  <c:v>376.76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2'!$J$3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2'!$F$4:$F$44</c:f>
              <c:strCache>
                <c:ptCount val="41"/>
                <c:pt idx="0">
                  <c:v>Netherlands</c:v>
                </c:pt>
                <c:pt idx="1">
                  <c:v>Switzerland</c:v>
                </c:pt>
                <c:pt idx="2">
                  <c:v>Finland</c:v>
                </c:pt>
                <c:pt idx="3">
                  <c:v>Korea</c:v>
                </c:pt>
                <c:pt idx="4">
                  <c:v>Czech Republic</c:v>
                </c:pt>
                <c:pt idx="5">
                  <c:v>Germany</c:v>
                </c:pt>
                <c:pt idx="6">
                  <c:v>Austria</c:v>
                </c:pt>
                <c:pt idx="7">
                  <c:v>Belgium</c:v>
                </c:pt>
                <c:pt idx="8">
                  <c:v>Japan</c:v>
                </c:pt>
                <c:pt idx="9">
                  <c:v>Australia</c:v>
                </c:pt>
                <c:pt idx="10">
                  <c:v>Denmark</c:v>
                </c:pt>
                <c:pt idx="11">
                  <c:v>New Zealand</c:v>
                </c:pt>
                <c:pt idx="12">
                  <c:v>Canada</c:v>
                </c:pt>
                <c:pt idx="13">
                  <c:v>Estonia</c:v>
                </c:pt>
                <c:pt idx="14">
                  <c:v>France</c:v>
                </c:pt>
                <c:pt idx="15">
                  <c:v>Slovenia</c:v>
                </c:pt>
                <c:pt idx="16">
                  <c:v>Slovak Republic</c:v>
                </c:pt>
                <c:pt idx="17">
                  <c:v>Hungary</c:v>
                </c:pt>
                <c:pt idx="18">
                  <c:v>Poland</c:v>
                </c:pt>
                <c:pt idx="19">
                  <c:v>Sweden</c:v>
                </c:pt>
                <c:pt idx="20">
                  <c:v>Iceland</c:v>
                </c:pt>
                <c:pt idx="21">
                  <c:v>Ireland</c:v>
                </c:pt>
                <c:pt idx="22">
                  <c:v>Norway</c:v>
                </c:pt>
                <c:pt idx="23">
                  <c:v>United Kingdom</c:v>
                </c:pt>
                <c:pt idx="24">
                  <c:v>Luxembourg</c:v>
                </c:pt>
                <c:pt idx="25">
                  <c:v>Spain</c:v>
                </c:pt>
                <c:pt idx="26">
                  <c:v>Russian Federation</c:v>
                </c:pt>
                <c:pt idx="27">
                  <c:v>Greece</c:v>
                </c:pt>
                <c:pt idx="28">
                  <c:v>Portugal</c:v>
                </c:pt>
                <c:pt idx="29">
                  <c:v>United States</c:v>
                </c:pt>
                <c:pt idx="30">
                  <c:v>Italy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Romania</c:v>
                </c:pt>
                <c:pt idx="35">
                  <c:v>Chile</c:v>
                </c:pt>
                <c:pt idx="36">
                  <c:v>Mexico</c:v>
                </c:pt>
                <c:pt idx="37">
                  <c:v>Indonesia</c:v>
                </c:pt>
                <c:pt idx="38">
                  <c:v>Argentina</c:v>
                </c:pt>
                <c:pt idx="39">
                  <c:v>Colombia</c:v>
                </c:pt>
                <c:pt idx="40">
                  <c:v>Brazil</c:v>
                </c:pt>
              </c:strCache>
            </c:strRef>
          </c:cat>
          <c:val>
            <c:numRef>
              <c:f>'Figure 2'!$J$4:$J$44</c:f>
              <c:numCache>
                <c:formatCode>0</c:formatCode>
                <c:ptCount val="41"/>
                <c:pt idx="0">
                  <c:v>796.56489999999997</c:v>
                </c:pt>
                <c:pt idx="1">
                  <c:v>853.84789999999998</c:v>
                </c:pt>
                <c:pt idx="2">
                  <c:v>807.78160000000003</c:v>
                </c:pt>
                <c:pt idx="3">
                  <c:v>847.10239999999999</c:v>
                </c:pt>
                <c:pt idx="4">
                  <c:v>854.48670000000004</c:v>
                </c:pt>
                <c:pt idx="5">
                  <c:v>798.20069999999998</c:v>
                </c:pt>
                <c:pt idx="6">
                  <c:v>773.64850000000001</c:v>
                </c:pt>
                <c:pt idx="7">
                  <c:v>807.99969999999996</c:v>
                </c:pt>
                <c:pt idx="8">
                  <c:v>832.53620000000001</c:v>
                </c:pt>
                <c:pt idx="9">
                  <c:v>820.78989999999999</c:v>
                </c:pt>
                <c:pt idx="10">
                  <c:v>790.08410000000003</c:v>
                </c:pt>
                <c:pt idx="11">
                  <c:v>823.40710000000001</c:v>
                </c:pt>
                <c:pt idx="12">
                  <c:v>833.79809999999998</c:v>
                </c:pt>
                <c:pt idx="13">
                  <c:v>761.49710000000005</c:v>
                </c:pt>
                <c:pt idx="14">
                  <c:v>795.50549999999998</c:v>
                </c:pt>
                <c:pt idx="15">
                  <c:v>798.94839999999999</c:v>
                </c:pt>
                <c:pt idx="16">
                  <c:v>778.64930000000004</c:v>
                </c:pt>
                <c:pt idx="17">
                  <c:v>791.31489999999997</c:v>
                </c:pt>
                <c:pt idx="18">
                  <c:v>789.63229999999999</c:v>
                </c:pt>
                <c:pt idx="19">
                  <c:v>786.48540000000003</c:v>
                </c:pt>
                <c:pt idx="20">
                  <c:v>778.18200000000002</c:v>
                </c:pt>
                <c:pt idx="21">
                  <c:v>764.72190000000001</c:v>
                </c:pt>
                <c:pt idx="22">
                  <c:v>806.20809999999994</c:v>
                </c:pt>
                <c:pt idx="23">
                  <c:v>806.55089999999996</c:v>
                </c:pt>
                <c:pt idx="24">
                  <c:v>775.11300000000006</c:v>
                </c:pt>
                <c:pt idx="25">
                  <c:v>880.73689999999999</c:v>
                </c:pt>
                <c:pt idx="26">
                  <c:v>788.27700000000004</c:v>
                </c:pt>
                <c:pt idx="27">
                  <c:v>764.56610000000001</c:v>
                </c:pt>
                <c:pt idx="28">
                  <c:v>754.40880000000004</c:v>
                </c:pt>
                <c:pt idx="29">
                  <c:v>769.11509999999998</c:v>
                </c:pt>
                <c:pt idx="30">
                  <c:v>813.43669999999997</c:v>
                </c:pt>
                <c:pt idx="31">
                  <c:v>765.3451</c:v>
                </c:pt>
                <c:pt idx="32">
                  <c:v>791.5018</c:v>
                </c:pt>
                <c:pt idx="33">
                  <c:v>746.21439999999996</c:v>
                </c:pt>
                <c:pt idx="34">
                  <c:v>714.63620000000003</c:v>
                </c:pt>
                <c:pt idx="35">
                  <c:v>698.37199999999996</c:v>
                </c:pt>
                <c:pt idx="36">
                  <c:v>715.78909999999996</c:v>
                </c:pt>
                <c:pt idx="37">
                  <c:v>707.81269999999995</c:v>
                </c:pt>
                <c:pt idx="38">
                  <c:v>703.18579999999997</c:v>
                </c:pt>
                <c:pt idx="39">
                  <c:v>687.65390000000002</c:v>
                </c:pt>
                <c:pt idx="40">
                  <c:v>708.93439999999998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upBars>
          <c:downBars/>
        </c:upDownBars>
        <c:axId val="228018816"/>
        <c:axId val="228028800"/>
      </c:stockChart>
      <c:catAx>
        <c:axId val="22801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8028800"/>
        <c:crosses val="autoZero"/>
        <c:auto val="1"/>
        <c:lblAlgn val="ctr"/>
        <c:lblOffset val="100"/>
        <c:noMultiLvlLbl val="0"/>
      </c:catAx>
      <c:valAx>
        <c:axId val="22802880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22801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Teaching Profession: Reading Literacy Scores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'Figure 2'!$L$3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2'!$K$4:$K$43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Switzerland</c:v>
                </c:pt>
                <c:pt idx="4">
                  <c:v>Canada</c:v>
                </c:pt>
                <c:pt idx="5">
                  <c:v>France</c:v>
                </c:pt>
                <c:pt idx="6">
                  <c:v>Ireland</c:v>
                </c:pt>
                <c:pt idx="7">
                  <c:v>Norway</c:v>
                </c:pt>
                <c:pt idx="8">
                  <c:v>Netherlands</c:v>
                </c:pt>
                <c:pt idx="9">
                  <c:v>New Zealand</c:v>
                </c:pt>
                <c:pt idx="10">
                  <c:v>Hungary</c:v>
                </c:pt>
                <c:pt idx="11">
                  <c:v>Czech Republic</c:v>
                </c:pt>
                <c:pt idx="12">
                  <c:v>Australia</c:v>
                </c:pt>
                <c:pt idx="13">
                  <c:v>Sweden</c:v>
                </c:pt>
                <c:pt idx="14">
                  <c:v>Slovenia</c:v>
                </c:pt>
                <c:pt idx="15">
                  <c:v>Japan</c:v>
                </c:pt>
                <c:pt idx="16">
                  <c:v>Belgium</c:v>
                </c:pt>
                <c:pt idx="17">
                  <c:v>Poland</c:v>
                </c:pt>
                <c:pt idx="18">
                  <c:v>Estonia</c:v>
                </c:pt>
                <c:pt idx="19">
                  <c:v>Austria</c:v>
                </c:pt>
                <c:pt idx="20">
                  <c:v>Denmark</c:v>
                </c:pt>
                <c:pt idx="21">
                  <c:v>Luxembourg</c:v>
                </c:pt>
                <c:pt idx="22">
                  <c:v>United Kingdom</c:v>
                </c:pt>
                <c:pt idx="23">
                  <c:v>Iceland</c:v>
                </c:pt>
                <c:pt idx="24">
                  <c:v>Slovak Republic</c:v>
                </c:pt>
                <c:pt idx="25">
                  <c:v>Italy</c:v>
                </c:pt>
                <c:pt idx="26">
                  <c:v>Greece</c:v>
                </c:pt>
                <c:pt idx="27">
                  <c:v>Spain</c:v>
                </c:pt>
                <c:pt idx="28">
                  <c:v>Chile</c:v>
                </c:pt>
                <c:pt idx="29">
                  <c:v>Turkey</c:v>
                </c:pt>
                <c:pt idx="30">
                  <c:v>Portugal</c:v>
                </c:pt>
                <c:pt idx="31">
                  <c:v>Israel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Indonesia</c:v>
                </c:pt>
                <c:pt idx="37">
                  <c:v>Brazil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2'!$L$4:$L$43</c:f>
              <c:numCache>
                <c:formatCode>0</c:formatCode>
                <c:ptCount val="40"/>
                <c:pt idx="0">
                  <c:v>430.29570000000001</c:v>
                </c:pt>
                <c:pt idx="1">
                  <c:v>228.07570000000001</c:v>
                </c:pt>
                <c:pt idx="2">
                  <c:v>425.64670000000001</c:v>
                </c:pt>
                <c:pt idx="3">
                  <c:v>319.20920000000001</c:v>
                </c:pt>
                <c:pt idx="4">
                  <c:v>216.81440000000001</c:v>
                </c:pt>
                <c:pt idx="5">
                  <c:v>304.09960000000001</c:v>
                </c:pt>
                <c:pt idx="6">
                  <c:v>250.053</c:v>
                </c:pt>
                <c:pt idx="7">
                  <c:v>329.26</c:v>
                </c:pt>
                <c:pt idx="8">
                  <c:v>258.81569999999999</c:v>
                </c:pt>
                <c:pt idx="9">
                  <c:v>262.0575</c:v>
                </c:pt>
                <c:pt idx="10">
                  <c:v>360.56139999999999</c:v>
                </c:pt>
                <c:pt idx="11">
                  <c:v>370.10480000000001</c:v>
                </c:pt>
                <c:pt idx="12">
                  <c:v>212.07589999999999</c:v>
                </c:pt>
                <c:pt idx="13">
                  <c:v>193.26499999999999</c:v>
                </c:pt>
                <c:pt idx="14">
                  <c:v>344.9</c:v>
                </c:pt>
                <c:pt idx="15">
                  <c:v>247.1754</c:v>
                </c:pt>
                <c:pt idx="16">
                  <c:v>234.18610000000001</c:v>
                </c:pt>
                <c:pt idx="17">
                  <c:v>281.58789999999999</c:v>
                </c:pt>
                <c:pt idx="18">
                  <c:v>406.25700000000001</c:v>
                </c:pt>
                <c:pt idx="19">
                  <c:v>203.64879999999999</c:v>
                </c:pt>
                <c:pt idx="20">
                  <c:v>322.947</c:v>
                </c:pt>
                <c:pt idx="21">
                  <c:v>209.82570000000001</c:v>
                </c:pt>
                <c:pt idx="22">
                  <c:v>227.72120000000001</c:v>
                </c:pt>
                <c:pt idx="23">
                  <c:v>304.3485</c:v>
                </c:pt>
                <c:pt idx="24">
                  <c:v>277.80529999999999</c:v>
                </c:pt>
                <c:pt idx="25">
                  <c:v>237.9374</c:v>
                </c:pt>
                <c:pt idx="26">
                  <c:v>328.49529999999999</c:v>
                </c:pt>
                <c:pt idx="27">
                  <c:v>198.43709999999999</c:v>
                </c:pt>
                <c:pt idx="28">
                  <c:v>243.91069999999999</c:v>
                </c:pt>
                <c:pt idx="29">
                  <c:v>211.09569999999999</c:v>
                </c:pt>
                <c:pt idx="30">
                  <c:v>227.1001</c:v>
                </c:pt>
                <c:pt idx="31">
                  <c:v>141.02279999999999</c:v>
                </c:pt>
                <c:pt idx="32">
                  <c:v>194.7987</c:v>
                </c:pt>
                <c:pt idx="33">
                  <c:v>176.5814</c:v>
                </c:pt>
                <c:pt idx="34">
                  <c:v>177.57599999999999</c:v>
                </c:pt>
                <c:pt idx="35">
                  <c:v>100.8241</c:v>
                </c:pt>
                <c:pt idx="36">
                  <c:v>154.72559999999999</c:v>
                </c:pt>
                <c:pt idx="37">
                  <c:v>80.888019999999997</c:v>
                </c:pt>
                <c:pt idx="38">
                  <c:v>88.035619999999994</c:v>
                </c:pt>
                <c:pt idx="39">
                  <c:v>1.0198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2'!$M$3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2'!$K$4:$K$43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Switzerland</c:v>
                </c:pt>
                <c:pt idx="4">
                  <c:v>Canada</c:v>
                </c:pt>
                <c:pt idx="5">
                  <c:v>France</c:v>
                </c:pt>
                <c:pt idx="6">
                  <c:v>Ireland</c:v>
                </c:pt>
                <c:pt idx="7">
                  <c:v>Norway</c:v>
                </c:pt>
                <c:pt idx="8">
                  <c:v>Netherlands</c:v>
                </c:pt>
                <c:pt idx="9">
                  <c:v>New Zealand</c:v>
                </c:pt>
                <c:pt idx="10">
                  <c:v>Hungary</c:v>
                </c:pt>
                <c:pt idx="11">
                  <c:v>Czech Republic</c:v>
                </c:pt>
                <c:pt idx="12">
                  <c:v>Australia</c:v>
                </c:pt>
                <c:pt idx="13">
                  <c:v>Sweden</c:v>
                </c:pt>
                <c:pt idx="14">
                  <c:v>Slovenia</c:v>
                </c:pt>
                <c:pt idx="15">
                  <c:v>Japan</c:v>
                </c:pt>
                <c:pt idx="16">
                  <c:v>Belgium</c:v>
                </c:pt>
                <c:pt idx="17">
                  <c:v>Poland</c:v>
                </c:pt>
                <c:pt idx="18">
                  <c:v>Estonia</c:v>
                </c:pt>
                <c:pt idx="19">
                  <c:v>Austria</c:v>
                </c:pt>
                <c:pt idx="20">
                  <c:v>Denmark</c:v>
                </c:pt>
                <c:pt idx="21">
                  <c:v>Luxembourg</c:v>
                </c:pt>
                <c:pt idx="22">
                  <c:v>United Kingdom</c:v>
                </c:pt>
                <c:pt idx="23">
                  <c:v>Iceland</c:v>
                </c:pt>
                <c:pt idx="24">
                  <c:v>Slovak Republic</c:v>
                </c:pt>
                <c:pt idx="25">
                  <c:v>Italy</c:v>
                </c:pt>
                <c:pt idx="26">
                  <c:v>Greece</c:v>
                </c:pt>
                <c:pt idx="27">
                  <c:v>Spain</c:v>
                </c:pt>
                <c:pt idx="28">
                  <c:v>Chile</c:v>
                </c:pt>
                <c:pt idx="29">
                  <c:v>Turkey</c:v>
                </c:pt>
                <c:pt idx="30">
                  <c:v>Portugal</c:v>
                </c:pt>
                <c:pt idx="31">
                  <c:v>Israel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Indonesia</c:v>
                </c:pt>
                <c:pt idx="37">
                  <c:v>Brazil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2'!$M$4:$M$43</c:f>
              <c:numCache>
                <c:formatCode>0</c:formatCode>
                <c:ptCount val="40"/>
                <c:pt idx="0">
                  <c:v>597.79719999999998</c:v>
                </c:pt>
                <c:pt idx="1">
                  <c:v>574.19799999999998</c:v>
                </c:pt>
                <c:pt idx="2">
                  <c:v>570.21979999999996</c:v>
                </c:pt>
                <c:pt idx="3">
                  <c:v>553.1069</c:v>
                </c:pt>
                <c:pt idx="4">
                  <c:v>549.10910000000001</c:v>
                </c:pt>
                <c:pt idx="5">
                  <c:v>547.44240000000002</c:v>
                </c:pt>
                <c:pt idx="6">
                  <c:v>545.57100000000003</c:v>
                </c:pt>
                <c:pt idx="7">
                  <c:v>544.78340000000003</c:v>
                </c:pt>
                <c:pt idx="8">
                  <c:v>541.39459999999997</c:v>
                </c:pt>
                <c:pt idx="9">
                  <c:v>540.76509999999996</c:v>
                </c:pt>
                <c:pt idx="10">
                  <c:v>540.19470000000001</c:v>
                </c:pt>
                <c:pt idx="11">
                  <c:v>537.62180000000001</c:v>
                </c:pt>
                <c:pt idx="12">
                  <c:v>537.1345</c:v>
                </c:pt>
                <c:pt idx="13">
                  <c:v>536.28099999999995</c:v>
                </c:pt>
                <c:pt idx="14">
                  <c:v>535.00379999999996</c:v>
                </c:pt>
                <c:pt idx="15">
                  <c:v>533.69600000000003</c:v>
                </c:pt>
                <c:pt idx="16">
                  <c:v>533.14610000000005</c:v>
                </c:pt>
                <c:pt idx="17">
                  <c:v>531.95759999999996</c:v>
                </c:pt>
                <c:pt idx="18">
                  <c:v>528.24829999999997</c:v>
                </c:pt>
                <c:pt idx="19">
                  <c:v>527.71259999999995</c:v>
                </c:pt>
                <c:pt idx="20">
                  <c:v>524.96450000000004</c:v>
                </c:pt>
                <c:pt idx="21">
                  <c:v>523.53139999999996</c:v>
                </c:pt>
                <c:pt idx="22">
                  <c:v>523.33950000000004</c:v>
                </c:pt>
                <c:pt idx="23">
                  <c:v>522.57079999999996</c:v>
                </c:pt>
                <c:pt idx="24">
                  <c:v>501.49149999999997</c:v>
                </c:pt>
                <c:pt idx="25">
                  <c:v>494.81950000000001</c:v>
                </c:pt>
                <c:pt idx="26">
                  <c:v>494.4778</c:v>
                </c:pt>
                <c:pt idx="27">
                  <c:v>489.79899999999998</c:v>
                </c:pt>
                <c:pt idx="28">
                  <c:v>464.48779999999999</c:v>
                </c:pt>
                <c:pt idx="29">
                  <c:v>456.64460000000003</c:v>
                </c:pt>
                <c:pt idx="30">
                  <c:v>443.68740000000003</c:v>
                </c:pt>
                <c:pt idx="31">
                  <c:v>435.68060000000003</c:v>
                </c:pt>
                <c:pt idx="32">
                  <c:v>423.92919999999998</c:v>
                </c:pt>
                <c:pt idx="33">
                  <c:v>418.64299999999997</c:v>
                </c:pt>
                <c:pt idx="34">
                  <c:v>413.86790000000002</c:v>
                </c:pt>
                <c:pt idx="35">
                  <c:v>389.97750000000002</c:v>
                </c:pt>
                <c:pt idx="36">
                  <c:v>389.61869999999999</c:v>
                </c:pt>
                <c:pt idx="37">
                  <c:v>381.90600000000001</c:v>
                </c:pt>
                <c:pt idx="38">
                  <c:v>368.85039999999998</c:v>
                </c:pt>
                <c:pt idx="39">
                  <c:v>342.75009999999997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2'!$N$3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FF0000"/>
              </a:solidFill>
            </c:spPr>
          </c:marker>
          <c:dLbls>
            <c:delete val="1"/>
          </c:dLbls>
          <c:cat>
            <c:strRef>
              <c:f>'Figure 2'!$K$4:$K$43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Switzerland</c:v>
                </c:pt>
                <c:pt idx="4">
                  <c:v>Canada</c:v>
                </c:pt>
                <c:pt idx="5">
                  <c:v>France</c:v>
                </c:pt>
                <c:pt idx="6">
                  <c:v>Ireland</c:v>
                </c:pt>
                <c:pt idx="7">
                  <c:v>Norway</c:v>
                </c:pt>
                <c:pt idx="8">
                  <c:v>Netherlands</c:v>
                </c:pt>
                <c:pt idx="9">
                  <c:v>New Zealand</c:v>
                </c:pt>
                <c:pt idx="10">
                  <c:v>Hungary</c:v>
                </c:pt>
                <c:pt idx="11">
                  <c:v>Czech Republic</c:v>
                </c:pt>
                <c:pt idx="12">
                  <c:v>Australia</c:v>
                </c:pt>
                <c:pt idx="13">
                  <c:v>Sweden</c:v>
                </c:pt>
                <c:pt idx="14">
                  <c:v>Slovenia</c:v>
                </c:pt>
                <c:pt idx="15">
                  <c:v>Japan</c:v>
                </c:pt>
                <c:pt idx="16">
                  <c:v>Belgium</c:v>
                </c:pt>
                <c:pt idx="17">
                  <c:v>Poland</c:v>
                </c:pt>
                <c:pt idx="18">
                  <c:v>Estonia</c:v>
                </c:pt>
                <c:pt idx="19">
                  <c:v>Austria</c:v>
                </c:pt>
                <c:pt idx="20">
                  <c:v>Denmark</c:v>
                </c:pt>
                <c:pt idx="21">
                  <c:v>Luxembourg</c:v>
                </c:pt>
                <c:pt idx="22">
                  <c:v>United Kingdom</c:v>
                </c:pt>
                <c:pt idx="23">
                  <c:v>Iceland</c:v>
                </c:pt>
                <c:pt idx="24">
                  <c:v>Slovak Republic</c:v>
                </c:pt>
                <c:pt idx="25">
                  <c:v>Italy</c:v>
                </c:pt>
                <c:pt idx="26">
                  <c:v>Greece</c:v>
                </c:pt>
                <c:pt idx="27">
                  <c:v>Spain</c:v>
                </c:pt>
                <c:pt idx="28">
                  <c:v>Chile</c:v>
                </c:pt>
                <c:pt idx="29">
                  <c:v>Turkey</c:v>
                </c:pt>
                <c:pt idx="30">
                  <c:v>Portugal</c:v>
                </c:pt>
                <c:pt idx="31">
                  <c:v>Israel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Indonesia</c:v>
                </c:pt>
                <c:pt idx="37">
                  <c:v>Brazil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2'!$N$4:$N$43</c:f>
              <c:numCache>
                <c:formatCode>0</c:formatCode>
                <c:ptCount val="40"/>
                <c:pt idx="0">
                  <c:v>597.79719999999998</c:v>
                </c:pt>
                <c:pt idx="1">
                  <c:v>574.19799999999998</c:v>
                </c:pt>
                <c:pt idx="2">
                  <c:v>570.21979999999996</c:v>
                </c:pt>
                <c:pt idx="3">
                  <c:v>553.1069</c:v>
                </c:pt>
                <c:pt idx="4">
                  <c:v>549.10910000000001</c:v>
                </c:pt>
                <c:pt idx="5">
                  <c:v>547.44240000000002</c:v>
                </c:pt>
                <c:pt idx="6">
                  <c:v>545.57100000000003</c:v>
                </c:pt>
                <c:pt idx="7">
                  <c:v>544.78340000000003</c:v>
                </c:pt>
                <c:pt idx="8">
                  <c:v>541.39459999999997</c:v>
                </c:pt>
                <c:pt idx="9">
                  <c:v>540.76509999999996</c:v>
                </c:pt>
                <c:pt idx="10">
                  <c:v>540.19470000000001</c:v>
                </c:pt>
                <c:pt idx="11">
                  <c:v>537.62180000000001</c:v>
                </c:pt>
                <c:pt idx="12">
                  <c:v>537.1345</c:v>
                </c:pt>
                <c:pt idx="13">
                  <c:v>536.28099999999995</c:v>
                </c:pt>
                <c:pt idx="14">
                  <c:v>535.00379999999996</c:v>
                </c:pt>
                <c:pt idx="15">
                  <c:v>533.69600000000003</c:v>
                </c:pt>
                <c:pt idx="16">
                  <c:v>533.14610000000005</c:v>
                </c:pt>
                <c:pt idx="17">
                  <c:v>531.95759999999996</c:v>
                </c:pt>
                <c:pt idx="18">
                  <c:v>528.24829999999997</c:v>
                </c:pt>
                <c:pt idx="19">
                  <c:v>527.71259999999995</c:v>
                </c:pt>
                <c:pt idx="20">
                  <c:v>524.96450000000004</c:v>
                </c:pt>
                <c:pt idx="21">
                  <c:v>523.53139999999996</c:v>
                </c:pt>
                <c:pt idx="22">
                  <c:v>523.33950000000004</c:v>
                </c:pt>
                <c:pt idx="23">
                  <c:v>522.57079999999996</c:v>
                </c:pt>
                <c:pt idx="24">
                  <c:v>501.49149999999997</c:v>
                </c:pt>
                <c:pt idx="25">
                  <c:v>494.81950000000001</c:v>
                </c:pt>
                <c:pt idx="26">
                  <c:v>494.4778</c:v>
                </c:pt>
                <c:pt idx="27">
                  <c:v>489.79899999999998</c:v>
                </c:pt>
                <c:pt idx="28">
                  <c:v>464.48779999999999</c:v>
                </c:pt>
                <c:pt idx="29">
                  <c:v>456.64460000000003</c:v>
                </c:pt>
                <c:pt idx="30">
                  <c:v>443.68740000000003</c:v>
                </c:pt>
                <c:pt idx="31">
                  <c:v>435.68060000000003</c:v>
                </c:pt>
                <c:pt idx="32">
                  <c:v>423.92919999999998</c:v>
                </c:pt>
                <c:pt idx="33">
                  <c:v>418.64299999999997</c:v>
                </c:pt>
                <c:pt idx="34">
                  <c:v>413.86790000000002</c:v>
                </c:pt>
                <c:pt idx="35">
                  <c:v>389.97750000000002</c:v>
                </c:pt>
                <c:pt idx="36">
                  <c:v>389.61869999999999</c:v>
                </c:pt>
                <c:pt idx="37">
                  <c:v>381.90600000000001</c:v>
                </c:pt>
                <c:pt idx="38">
                  <c:v>368.85039999999998</c:v>
                </c:pt>
                <c:pt idx="39">
                  <c:v>342.75009999999997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2'!$O$3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2'!$K$4:$K$43</c:f>
              <c:strCache>
                <c:ptCount val="40"/>
                <c:pt idx="0">
                  <c:v>Finland</c:v>
                </c:pt>
                <c:pt idx="1">
                  <c:v>Korea</c:v>
                </c:pt>
                <c:pt idx="2">
                  <c:v>Germany</c:v>
                </c:pt>
                <c:pt idx="3">
                  <c:v>Switzerland</c:v>
                </c:pt>
                <c:pt idx="4">
                  <c:v>Canada</c:v>
                </c:pt>
                <c:pt idx="5">
                  <c:v>France</c:v>
                </c:pt>
                <c:pt idx="6">
                  <c:v>Ireland</c:v>
                </c:pt>
                <c:pt idx="7">
                  <c:v>Norway</c:v>
                </c:pt>
                <c:pt idx="8">
                  <c:v>Netherlands</c:v>
                </c:pt>
                <c:pt idx="9">
                  <c:v>New Zealand</c:v>
                </c:pt>
                <c:pt idx="10">
                  <c:v>Hungary</c:v>
                </c:pt>
                <c:pt idx="11">
                  <c:v>Czech Republic</c:v>
                </c:pt>
                <c:pt idx="12">
                  <c:v>Australia</c:v>
                </c:pt>
                <c:pt idx="13">
                  <c:v>Sweden</c:v>
                </c:pt>
                <c:pt idx="14">
                  <c:v>Slovenia</c:v>
                </c:pt>
                <c:pt idx="15">
                  <c:v>Japan</c:v>
                </c:pt>
                <c:pt idx="16">
                  <c:v>Belgium</c:v>
                </c:pt>
                <c:pt idx="17">
                  <c:v>Poland</c:v>
                </c:pt>
                <c:pt idx="18">
                  <c:v>Estonia</c:v>
                </c:pt>
                <c:pt idx="19">
                  <c:v>Austria</c:v>
                </c:pt>
                <c:pt idx="20">
                  <c:v>Denmark</c:v>
                </c:pt>
                <c:pt idx="21">
                  <c:v>Luxembourg</c:v>
                </c:pt>
                <c:pt idx="22">
                  <c:v>United Kingdom</c:v>
                </c:pt>
                <c:pt idx="23">
                  <c:v>Iceland</c:v>
                </c:pt>
                <c:pt idx="24">
                  <c:v>Slovak Republic</c:v>
                </c:pt>
                <c:pt idx="25">
                  <c:v>Italy</c:v>
                </c:pt>
                <c:pt idx="26">
                  <c:v>Greece</c:v>
                </c:pt>
                <c:pt idx="27">
                  <c:v>Spain</c:v>
                </c:pt>
                <c:pt idx="28">
                  <c:v>Chile</c:v>
                </c:pt>
                <c:pt idx="29">
                  <c:v>Turkey</c:v>
                </c:pt>
                <c:pt idx="30">
                  <c:v>Portugal</c:v>
                </c:pt>
                <c:pt idx="31">
                  <c:v>Israel</c:v>
                </c:pt>
                <c:pt idx="32">
                  <c:v>Russian Federation</c:v>
                </c:pt>
                <c:pt idx="33">
                  <c:v>Thailand</c:v>
                </c:pt>
                <c:pt idx="34">
                  <c:v>Romania</c:v>
                </c:pt>
                <c:pt idx="35">
                  <c:v>Mexico</c:v>
                </c:pt>
                <c:pt idx="36">
                  <c:v>Indonesia</c:v>
                </c:pt>
                <c:pt idx="37">
                  <c:v>Brazil</c:v>
                </c:pt>
                <c:pt idx="38">
                  <c:v>Argentina</c:v>
                </c:pt>
                <c:pt idx="39">
                  <c:v>Colombia</c:v>
                </c:pt>
              </c:strCache>
            </c:strRef>
          </c:cat>
          <c:val>
            <c:numRef>
              <c:f>'Figure 2'!$O$4:$O$43</c:f>
              <c:numCache>
                <c:formatCode>0</c:formatCode>
                <c:ptCount val="40"/>
                <c:pt idx="0">
                  <c:v>750.88490000000002</c:v>
                </c:pt>
                <c:pt idx="1">
                  <c:v>772.702</c:v>
                </c:pt>
                <c:pt idx="2">
                  <c:v>680.67110000000002</c:v>
                </c:pt>
                <c:pt idx="3">
                  <c:v>711.90899999999999</c:v>
                </c:pt>
                <c:pt idx="4">
                  <c:v>777.35619999999994</c:v>
                </c:pt>
                <c:pt idx="5">
                  <c:v>713.67190000000005</c:v>
                </c:pt>
                <c:pt idx="6">
                  <c:v>779.46939999999995</c:v>
                </c:pt>
                <c:pt idx="7">
                  <c:v>722.05949999999996</c:v>
                </c:pt>
                <c:pt idx="8">
                  <c:v>751.69529999999997</c:v>
                </c:pt>
                <c:pt idx="9">
                  <c:v>736.09950000000003</c:v>
                </c:pt>
                <c:pt idx="10">
                  <c:v>678.01130000000001</c:v>
                </c:pt>
                <c:pt idx="11">
                  <c:v>743.49400000000003</c:v>
                </c:pt>
                <c:pt idx="12">
                  <c:v>757.63779999999997</c:v>
                </c:pt>
                <c:pt idx="13">
                  <c:v>769.31269999999995</c:v>
                </c:pt>
                <c:pt idx="14">
                  <c:v>682.74440000000004</c:v>
                </c:pt>
                <c:pt idx="15">
                  <c:v>787.01570000000004</c:v>
                </c:pt>
                <c:pt idx="16">
                  <c:v>749.36590000000001</c:v>
                </c:pt>
                <c:pt idx="17">
                  <c:v>775.59040000000005</c:v>
                </c:pt>
                <c:pt idx="18">
                  <c:v>654.16809999999998</c:v>
                </c:pt>
                <c:pt idx="19">
                  <c:v>698.37639999999999</c:v>
                </c:pt>
                <c:pt idx="20">
                  <c:v>760.14829999999995</c:v>
                </c:pt>
                <c:pt idx="21">
                  <c:v>744.22739999999999</c:v>
                </c:pt>
                <c:pt idx="22">
                  <c:v>730.56280000000004</c:v>
                </c:pt>
                <c:pt idx="23">
                  <c:v>694.90769999999998</c:v>
                </c:pt>
                <c:pt idx="24">
                  <c:v>693.5412</c:v>
                </c:pt>
                <c:pt idx="25">
                  <c:v>718.96379999999999</c:v>
                </c:pt>
                <c:pt idx="26">
                  <c:v>684.58209999999997</c:v>
                </c:pt>
                <c:pt idx="27">
                  <c:v>698.43499999999995</c:v>
                </c:pt>
                <c:pt idx="28">
                  <c:v>687.99590000000001</c:v>
                </c:pt>
                <c:pt idx="29">
                  <c:v>727.92769999999996</c:v>
                </c:pt>
                <c:pt idx="30">
                  <c:v>635.9751</c:v>
                </c:pt>
                <c:pt idx="31">
                  <c:v>683.86519999999996</c:v>
                </c:pt>
                <c:pt idx="32">
                  <c:v>643.96730000000002</c:v>
                </c:pt>
                <c:pt idx="33">
                  <c:v>624.95190000000002</c:v>
                </c:pt>
                <c:pt idx="34">
                  <c:v>695.60680000000002</c:v>
                </c:pt>
                <c:pt idx="35">
                  <c:v>679.26289999999995</c:v>
                </c:pt>
                <c:pt idx="36">
                  <c:v>620.12549999999999</c:v>
                </c:pt>
                <c:pt idx="37">
                  <c:v>697.05820000000006</c:v>
                </c:pt>
                <c:pt idx="38">
                  <c:v>607.70830000000001</c:v>
                </c:pt>
                <c:pt idx="39">
                  <c:v>632.00139999999999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upBars>
          <c:downBars/>
        </c:upDownBars>
        <c:axId val="227882496"/>
        <c:axId val="227884032"/>
      </c:stockChart>
      <c:catAx>
        <c:axId val="227882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7884032"/>
        <c:crosses val="autoZero"/>
        <c:auto val="1"/>
        <c:lblAlgn val="ctr"/>
        <c:lblOffset val="100"/>
        <c:noMultiLvlLbl val="0"/>
      </c:catAx>
      <c:valAx>
        <c:axId val="227884032"/>
        <c:scaling>
          <c:orientation val="minMax"/>
          <c:max val="1000"/>
        </c:scaling>
        <c:delete val="0"/>
        <c:axPos val="l"/>
        <c:numFmt formatCode="0" sourceLinked="1"/>
        <c:majorTickMark val="none"/>
        <c:minorTickMark val="none"/>
        <c:tickLblPos val="nextTo"/>
        <c:crossAx val="22788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Teaching Profession: Math Literacy Scores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'Figure 2'!$Q$3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2'!$P$4:$P$44</c:f>
              <c:strCache>
                <c:ptCount val="41"/>
                <c:pt idx="0">
                  <c:v>Finland</c:v>
                </c:pt>
                <c:pt idx="1">
                  <c:v>Switzerland</c:v>
                </c:pt>
                <c:pt idx="2">
                  <c:v>Korea</c:v>
                </c:pt>
                <c:pt idx="3">
                  <c:v>Japan</c:v>
                </c:pt>
                <c:pt idx="4">
                  <c:v>Netherlands</c:v>
                </c:pt>
                <c:pt idx="5">
                  <c:v>Germany</c:v>
                </c:pt>
                <c:pt idx="6">
                  <c:v>Denmark</c:v>
                </c:pt>
                <c:pt idx="7">
                  <c:v>Iceland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</c:v>
                </c:pt>
                <c:pt idx="13">
                  <c:v>Australia</c:v>
                </c:pt>
                <c:pt idx="14">
                  <c:v>Sweden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</c:v>
                </c:pt>
                <c:pt idx="18">
                  <c:v>Luxembourg</c:v>
                </c:pt>
                <c:pt idx="19">
                  <c:v>Hungary</c:v>
                </c:pt>
                <c:pt idx="20">
                  <c:v>Estonia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2'!$Q$4:$Q$44</c:f>
              <c:numCache>
                <c:formatCode>0</c:formatCode>
                <c:ptCount val="41"/>
                <c:pt idx="0">
                  <c:v>382.82440000000003</c:v>
                </c:pt>
                <c:pt idx="1">
                  <c:v>338.238</c:v>
                </c:pt>
                <c:pt idx="2">
                  <c:v>208.63839999999999</c:v>
                </c:pt>
                <c:pt idx="3">
                  <c:v>346.86869999999999</c:v>
                </c:pt>
                <c:pt idx="4">
                  <c:v>354.95400000000001</c:v>
                </c:pt>
                <c:pt idx="5">
                  <c:v>425.2921</c:v>
                </c:pt>
                <c:pt idx="6">
                  <c:v>378.91419999999999</c:v>
                </c:pt>
                <c:pt idx="7">
                  <c:v>339.40649999999999</c:v>
                </c:pt>
                <c:pt idx="8">
                  <c:v>375.78280000000001</c:v>
                </c:pt>
                <c:pt idx="9">
                  <c:v>214.74529999999999</c:v>
                </c:pt>
                <c:pt idx="10">
                  <c:v>279.39710000000002</c:v>
                </c:pt>
                <c:pt idx="11">
                  <c:v>268.22710000000001</c:v>
                </c:pt>
                <c:pt idx="12">
                  <c:v>301.37869999999998</c:v>
                </c:pt>
                <c:pt idx="13">
                  <c:v>226.11779999999999</c:v>
                </c:pt>
                <c:pt idx="14">
                  <c:v>297.93579999999997</c:v>
                </c:pt>
                <c:pt idx="15">
                  <c:v>249.17429999999999</c:v>
                </c:pt>
                <c:pt idx="16">
                  <c:v>295.17840000000001</c:v>
                </c:pt>
                <c:pt idx="17">
                  <c:v>279.00760000000002</c:v>
                </c:pt>
                <c:pt idx="18">
                  <c:v>242.41309999999999</c:v>
                </c:pt>
                <c:pt idx="19">
                  <c:v>365.29829999999998</c:v>
                </c:pt>
                <c:pt idx="20">
                  <c:v>386.22059999999999</c:v>
                </c:pt>
                <c:pt idx="21">
                  <c:v>300.8646</c:v>
                </c:pt>
                <c:pt idx="22">
                  <c:v>262.63440000000003</c:v>
                </c:pt>
                <c:pt idx="23">
                  <c:v>286.096</c:v>
                </c:pt>
                <c:pt idx="24">
                  <c:v>309.8691</c:v>
                </c:pt>
                <c:pt idx="25">
                  <c:v>218.79580000000001</c:v>
                </c:pt>
                <c:pt idx="26">
                  <c:v>283.9461</c:v>
                </c:pt>
                <c:pt idx="27">
                  <c:v>294.88240000000002</c:v>
                </c:pt>
                <c:pt idx="28">
                  <c:v>262.15140000000002</c:v>
                </c:pt>
                <c:pt idx="29">
                  <c:v>229.2647</c:v>
                </c:pt>
                <c:pt idx="30">
                  <c:v>226.92789999999999</c:v>
                </c:pt>
                <c:pt idx="31">
                  <c:v>200.8802</c:v>
                </c:pt>
                <c:pt idx="32">
                  <c:v>154.64250000000001</c:v>
                </c:pt>
                <c:pt idx="33">
                  <c:v>230.7758</c:v>
                </c:pt>
                <c:pt idx="34">
                  <c:v>197.1413</c:v>
                </c:pt>
                <c:pt idx="35">
                  <c:v>219.88630000000001</c:v>
                </c:pt>
                <c:pt idx="36">
                  <c:v>164.7687</c:v>
                </c:pt>
                <c:pt idx="37">
                  <c:v>141.40049999999999</c:v>
                </c:pt>
                <c:pt idx="38">
                  <c:v>147.33600000000001</c:v>
                </c:pt>
                <c:pt idx="39">
                  <c:v>75.938640000000007</c:v>
                </c:pt>
                <c:pt idx="40">
                  <c:v>90.037400000000005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2'!$R$3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2'!$P$4:$P$44</c:f>
              <c:strCache>
                <c:ptCount val="41"/>
                <c:pt idx="0">
                  <c:v>Finland</c:v>
                </c:pt>
                <c:pt idx="1">
                  <c:v>Switzerland</c:v>
                </c:pt>
                <c:pt idx="2">
                  <c:v>Korea</c:v>
                </c:pt>
                <c:pt idx="3">
                  <c:v>Japan</c:v>
                </c:pt>
                <c:pt idx="4">
                  <c:v>Netherlands</c:v>
                </c:pt>
                <c:pt idx="5">
                  <c:v>Germany</c:v>
                </c:pt>
                <c:pt idx="6">
                  <c:v>Denmark</c:v>
                </c:pt>
                <c:pt idx="7">
                  <c:v>Iceland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</c:v>
                </c:pt>
                <c:pt idx="13">
                  <c:v>Australia</c:v>
                </c:pt>
                <c:pt idx="14">
                  <c:v>Sweden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</c:v>
                </c:pt>
                <c:pt idx="18">
                  <c:v>Luxembourg</c:v>
                </c:pt>
                <c:pt idx="19">
                  <c:v>Hungary</c:v>
                </c:pt>
                <c:pt idx="20">
                  <c:v>Estonia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2'!$R$4:$R$44</c:f>
              <c:numCache>
                <c:formatCode>0</c:formatCode>
                <c:ptCount val="41"/>
                <c:pt idx="0">
                  <c:v>581.4126</c:v>
                </c:pt>
                <c:pt idx="1">
                  <c:v>573.4402</c:v>
                </c:pt>
                <c:pt idx="2">
                  <c:v>560.68449999999996</c:v>
                </c:pt>
                <c:pt idx="3">
                  <c:v>555.43899999999996</c:v>
                </c:pt>
                <c:pt idx="4">
                  <c:v>552.03489999999999</c:v>
                </c:pt>
                <c:pt idx="5">
                  <c:v>551.4402</c:v>
                </c:pt>
                <c:pt idx="6">
                  <c:v>542.5847</c:v>
                </c:pt>
                <c:pt idx="7">
                  <c:v>541.94159999999999</c:v>
                </c:pt>
                <c:pt idx="8">
                  <c:v>540.67010000000005</c:v>
                </c:pt>
                <c:pt idx="9">
                  <c:v>537.87400000000002</c:v>
                </c:pt>
                <c:pt idx="10">
                  <c:v>530.8229</c:v>
                </c:pt>
                <c:pt idx="11">
                  <c:v>529.39080000000001</c:v>
                </c:pt>
                <c:pt idx="12">
                  <c:v>529.01959999999997</c:v>
                </c:pt>
                <c:pt idx="13">
                  <c:v>525.65660000000003</c:v>
                </c:pt>
                <c:pt idx="14">
                  <c:v>524.45270000000005</c:v>
                </c:pt>
                <c:pt idx="15">
                  <c:v>524.33370000000002</c:v>
                </c:pt>
                <c:pt idx="16">
                  <c:v>523.63379999999995</c:v>
                </c:pt>
                <c:pt idx="17">
                  <c:v>522.59310000000005</c:v>
                </c:pt>
                <c:pt idx="18">
                  <c:v>522.55190000000005</c:v>
                </c:pt>
                <c:pt idx="19">
                  <c:v>522.0172</c:v>
                </c:pt>
                <c:pt idx="20">
                  <c:v>517.54750000000001</c:v>
                </c:pt>
                <c:pt idx="21">
                  <c:v>515.06870000000004</c:v>
                </c:pt>
                <c:pt idx="22">
                  <c:v>507.18729999999999</c:v>
                </c:pt>
                <c:pt idx="23">
                  <c:v>506.80950000000001</c:v>
                </c:pt>
                <c:pt idx="24">
                  <c:v>501.56909999999999</c:v>
                </c:pt>
                <c:pt idx="25">
                  <c:v>489.32670000000002</c:v>
                </c:pt>
                <c:pt idx="26">
                  <c:v>485.36880000000002</c:v>
                </c:pt>
                <c:pt idx="27">
                  <c:v>473.01029999999997</c:v>
                </c:pt>
                <c:pt idx="28">
                  <c:v>464.59</c:v>
                </c:pt>
                <c:pt idx="29">
                  <c:v>462.34100000000001</c:v>
                </c:pt>
                <c:pt idx="30">
                  <c:v>437.12650000000002</c:v>
                </c:pt>
                <c:pt idx="31">
                  <c:v>422.36520000000002</c:v>
                </c:pt>
                <c:pt idx="32">
                  <c:v>416.28949999999998</c:v>
                </c:pt>
                <c:pt idx="33">
                  <c:v>413.85039999999998</c:v>
                </c:pt>
                <c:pt idx="34">
                  <c:v>410.54309999999998</c:v>
                </c:pt>
                <c:pt idx="35">
                  <c:v>408.45940000000002</c:v>
                </c:pt>
                <c:pt idx="36">
                  <c:v>383.63639999999998</c:v>
                </c:pt>
                <c:pt idx="37">
                  <c:v>377.24990000000003</c:v>
                </c:pt>
                <c:pt idx="38">
                  <c:v>366.96899999999999</c:v>
                </c:pt>
                <c:pt idx="39">
                  <c:v>347.18310000000002</c:v>
                </c:pt>
                <c:pt idx="40">
                  <c:v>338.43610000000001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2'!$S$3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rgbClr val="FF0000"/>
              </a:solidFill>
            </c:spPr>
          </c:marker>
          <c:dLbls>
            <c:delete val="1"/>
          </c:dLbls>
          <c:cat>
            <c:strRef>
              <c:f>'Figure 2'!$P$4:$P$44</c:f>
              <c:strCache>
                <c:ptCount val="41"/>
                <c:pt idx="0">
                  <c:v>Finland</c:v>
                </c:pt>
                <c:pt idx="1">
                  <c:v>Switzerland</c:v>
                </c:pt>
                <c:pt idx="2">
                  <c:v>Korea</c:v>
                </c:pt>
                <c:pt idx="3">
                  <c:v>Japan</c:v>
                </c:pt>
                <c:pt idx="4">
                  <c:v>Netherlands</c:v>
                </c:pt>
                <c:pt idx="5">
                  <c:v>Germany</c:v>
                </c:pt>
                <c:pt idx="6">
                  <c:v>Denmark</c:v>
                </c:pt>
                <c:pt idx="7">
                  <c:v>Iceland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</c:v>
                </c:pt>
                <c:pt idx="13">
                  <c:v>Australia</c:v>
                </c:pt>
                <c:pt idx="14">
                  <c:v>Sweden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</c:v>
                </c:pt>
                <c:pt idx="18">
                  <c:v>Luxembourg</c:v>
                </c:pt>
                <c:pt idx="19">
                  <c:v>Hungary</c:v>
                </c:pt>
                <c:pt idx="20">
                  <c:v>Estonia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2'!$S$4:$S$44</c:f>
              <c:numCache>
                <c:formatCode>0</c:formatCode>
                <c:ptCount val="41"/>
                <c:pt idx="0">
                  <c:v>581.4126</c:v>
                </c:pt>
                <c:pt idx="1">
                  <c:v>573.4402</c:v>
                </c:pt>
                <c:pt idx="2">
                  <c:v>560.68449999999996</c:v>
                </c:pt>
                <c:pt idx="3">
                  <c:v>555.43899999999996</c:v>
                </c:pt>
                <c:pt idx="4">
                  <c:v>552.03489999999999</c:v>
                </c:pt>
                <c:pt idx="5">
                  <c:v>551.4402</c:v>
                </c:pt>
                <c:pt idx="6">
                  <c:v>542.5847</c:v>
                </c:pt>
                <c:pt idx="7">
                  <c:v>541.94159999999999</c:v>
                </c:pt>
                <c:pt idx="8">
                  <c:v>540.67010000000005</c:v>
                </c:pt>
                <c:pt idx="9">
                  <c:v>537.87400000000002</c:v>
                </c:pt>
                <c:pt idx="10">
                  <c:v>530.8229</c:v>
                </c:pt>
                <c:pt idx="11">
                  <c:v>529.39080000000001</c:v>
                </c:pt>
                <c:pt idx="12">
                  <c:v>529.01959999999997</c:v>
                </c:pt>
                <c:pt idx="13">
                  <c:v>525.65660000000003</c:v>
                </c:pt>
                <c:pt idx="14">
                  <c:v>524.45270000000005</c:v>
                </c:pt>
                <c:pt idx="15">
                  <c:v>524.33370000000002</c:v>
                </c:pt>
                <c:pt idx="16">
                  <c:v>523.63379999999995</c:v>
                </c:pt>
                <c:pt idx="17">
                  <c:v>522.59310000000005</c:v>
                </c:pt>
                <c:pt idx="18">
                  <c:v>522.55190000000005</c:v>
                </c:pt>
                <c:pt idx="19">
                  <c:v>522.0172</c:v>
                </c:pt>
                <c:pt idx="20">
                  <c:v>517.54750000000001</c:v>
                </c:pt>
                <c:pt idx="21">
                  <c:v>515.06870000000004</c:v>
                </c:pt>
                <c:pt idx="22">
                  <c:v>507.18729999999999</c:v>
                </c:pt>
                <c:pt idx="23">
                  <c:v>506.80950000000001</c:v>
                </c:pt>
                <c:pt idx="24">
                  <c:v>501.56909999999999</c:v>
                </c:pt>
                <c:pt idx="25">
                  <c:v>489.32670000000002</c:v>
                </c:pt>
                <c:pt idx="26">
                  <c:v>485.36880000000002</c:v>
                </c:pt>
                <c:pt idx="27">
                  <c:v>473.01029999999997</c:v>
                </c:pt>
                <c:pt idx="28">
                  <c:v>464.59</c:v>
                </c:pt>
                <c:pt idx="29">
                  <c:v>462.34100000000001</c:v>
                </c:pt>
                <c:pt idx="30">
                  <c:v>437.12650000000002</c:v>
                </c:pt>
                <c:pt idx="31">
                  <c:v>422.36520000000002</c:v>
                </c:pt>
                <c:pt idx="32">
                  <c:v>416.28949999999998</c:v>
                </c:pt>
                <c:pt idx="33">
                  <c:v>413.85039999999998</c:v>
                </c:pt>
                <c:pt idx="34">
                  <c:v>410.54309999999998</c:v>
                </c:pt>
                <c:pt idx="35">
                  <c:v>408.45940000000002</c:v>
                </c:pt>
                <c:pt idx="36">
                  <c:v>383.63639999999998</c:v>
                </c:pt>
                <c:pt idx="37">
                  <c:v>377.24990000000003</c:v>
                </c:pt>
                <c:pt idx="38">
                  <c:v>366.96899999999999</c:v>
                </c:pt>
                <c:pt idx="39">
                  <c:v>347.18310000000002</c:v>
                </c:pt>
                <c:pt idx="40">
                  <c:v>338.43610000000001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2'!$T$3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elete val="1"/>
          </c:dLbls>
          <c:cat>
            <c:strRef>
              <c:f>'Figure 2'!$P$4:$P$44</c:f>
              <c:strCache>
                <c:ptCount val="41"/>
                <c:pt idx="0">
                  <c:v>Finland</c:v>
                </c:pt>
                <c:pt idx="1">
                  <c:v>Switzerland</c:v>
                </c:pt>
                <c:pt idx="2">
                  <c:v>Korea</c:v>
                </c:pt>
                <c:pt idx="3">
                  <c:v>Japan</c:v>
                </c:pt>
                <c:pt idx="4">
                  <c:v>Netherlands</c:v>
                </c:pt>
                <c:pt idx="5">
                  <c:v>Germany</c:v>
                </c:pt>
                <c:pt idx="6">
                  <c:v>Denmark</c:v>
                </c:pt>
                <c:pt idx="7">
                  <c:v>Iceland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</c:v>
                </c:pt>
                <c:pt idx="13">
                  <c:v>Australia</c:v>
                </c:pt>
                <c:pt idx="14">
                  <c:v>Sweden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</c:v>
                </c:pt>
                <c:pt idx="18">
                  <c:v>Luxembourg</c:v>
                </c:pt>
                <c:pt idx="19">
                  <c:v>Hungary</c:v>
                </c:pt>
                <c:pt idx="20">
                  <c:v>Estonia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2'!$T$4:$T$44</c:f>
              <c:numCache>
                <c:formatCode>0</c:formatCode>
                <c:ptCount val="41"/>
                <c:pt idx="0">
                  <c:v>744.74990000000003</c:v>
                </c:pt>
                <c:pt idx="1">
                  <c:v>773.16560000000004</c:v>
                </c:pt>
                <c:pt idx="2">
                  <c:v>823.298</c:v>
                </c:pt>
                <c:pt idx="3">
                  <c:v>774.69230000000005</c:v>
                </c:pt>
                <c:pt idx="4">
                  <c:v>747.94359999999995</c:v>
                </c:pt>
                <c:pt idx="5">
                  <c:v>665.51639999999998</c:v>
                </c:pt>
                <c:pt idx="6">
                  <c:v>755.6395</c:v>
                </c:pt>
                <c:pt idx="7">
                  <c:v>721.08579999999995</c:v>
                </c:pt>
                <c:pt idx="8">
                  <c:v>762.13580000000002</c:v>
                </c:pt>
                <c:pt idx="9">
                  <c:v>761.06089999999995</c:v>
                </c:pt>
                <c:pt idx="10">
                  <c:v>759.06679999999994</c:v>
                </c:pt>
                <c:pt idx="11">
                  <c:v>723.65629999999999</c:v>
                </c:pt>
                <c:pt idx="12">
                  <c:v>715.33730000000003</c:v>
                </c:pt>
                <c:pt idx="13">
                  <c:v>736.05700000000002</c:v>
                </c:pt>
                <c:pt idx="14">
                  <c:v>719.69929999999999</c:v>
                </c:pt>
                <c:pt idx="15">
                  <c:v>706.28599999999994</c:v>
                </c:pt>
                <c:pt idx="16">
                  <c:v>681.53139999999996</c:v>
                </c:pt>
                <c:pt idx="17">
                  <c:v>724.26390000000004</c:v>
                </c:pt>
                <c:pt idx="18">
                  <c:v>744.81230000000005</c:v>
                </c:pt>
                <c:pt idx="19">
                  <c:v>704.8528</c:v>
                </c:pt>
                <c:pt idx="20">
                  <c:v>652.50819999999999</c:v>
                </c:pt>
                <c:pt idx="21">
                  <c:v>716.33429999999998</c:v>
                </c:pt>
                <c:pt idx="22">
                  <c:v>725.01170000000002</c:v>
                </c:pt>
                <c:pt idx="23">
                  <c:v>707.96860000000004</c:v>
                </c:pt>
                <c:pt idx="24">
                  <c:v>718.18820000000005</c:v>
                </c:pt>
                <c:pt idx="25">
                  <c:v>729.57619999999997</c:v>
                </c:pt>
                <c:pt idx="26">
                  <c:v>716.14739999999995</c:v>
                </c:pt>
                <c:pt idx="27">
                  <c:v>658.66179999999997</c:v>
                </c:pt>
                <c:pt idx="28">
                  <c:v>699.80529999999999</c:v>
                </c:pt>
                <c:pt idx="29">
                  <c:v>684.75620000000004</c:v>
                </c:pt>
                <c:pt idx="30">
                  <c:v>629.46720000000005</c:v>
                </c:pt>
                <c:pt idx="31">
                  <c:v>661.74639999999999</c:v>
                </c:pt>
                <c:pt idx="32">
                  <c:v>691.47059999999999</c:v>
                </c:pt>
                <c:pt idx="33">
                  <c:v>638.51850000000002</c:v>
                </c:pt>
                <c:pt idx="34">
                  <c:v>602.40689999999995</c:v>
                </c:pt>
                <c:pt idx="35">
                  <c:v>624.87149999999997</c:v>
                </c:pt>
                <c:pt idx="36">
                  <c:v>626.64750000000004</c:v>
                </c:pt>
                <c:pt idx="37">
                  <c:v>639.31299999999999</c:v>
                </c:pt>
                <c:pt idx="38">
                  <c:v>634.39009999999996</c:v>
                </c:pt>
                <c:pt idx="39">
                  <c:v>660.9674</c:v>
                </c:pt>
                <c:pt idx="40">
                  <c:v>553.42729999999995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upBars>
          <c:downBars/>
        </c:upDownBars>
        <c:axId val="228078336"/>
        <c:axId val="228079872"/>
      </c:stockChart>
      <c:catAx>
        <c:axId val="22807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8079872"/>
        <c:crosses val="autoZero"/>
        <c:auto val="1"/>
        <c:lblAlgn val="ctr"/>
        <c:lblOffset val="100"/>
        <c:noMultiLvlLbl val="0"/>
      </c:catAx>
      <c:valAx>
        <c:axId val="228079872"/>
        <c:scaling>
          <c:orientation val="minMax"/>
          <c:max val="1000"/>
        </c:scaling>
        <c:delete val="0"/>
        <c:axPos val="l"/>
        <c:numFmt formatCode="0" sourceLinked="1"/>
        <c:majorTickMark val="none"/>
        <c:minorTickMark val="none"/>
        <c:tickLblPos val="nextTo"/>
        <c:crossAx val="22807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00860585660007E-2"/>
          <c:y val="0.1469130151834469"/>
          <c:w val="0.91488878615870806"/>
          <c:h val="0.6307694745703956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2 '!$K$47</c:f>
              <c:strCache>
                <c:ptCount val="1"/>
                <c:pt idx="0">
                  <c:v>Mathematics performance of students expecting to work as teachers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'Figure 2 '!$T$48:$T$88</c:f>
              <c:strCache>
                <c:ptCount val="41"/>
                <c:pt idx="0">
                  <c:v>Finland*</c:v>
                </c:pt>
                <c:pt idx="1">
                  <c:v>Switzerland*</c:v>
                </c:pt>
                <c:pt idx="2">
                  <c:v>Korea</c:v>
                </c:pt>
                <c:pt idx="3">
                  <c:v>Japan*</c:v>
                </c:pt>
                <c:pt idx="4">
                  <c:v>Netherlands</c:v>
                </c:pt>
                <c:pt idx="5">
                  <c:v>Germany*</c:v>
                </c:pt>
                <c:pt idx="6">
                  <c:v>Denmark*</c:v>
                </c:pt>
                <c:pt idx="7">
                  <c:v>Iceland*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Slovenia*</c:v>
                </c:pt>
                <c:pt idx="13">
                  <c:v>Australia</c:v>
                </c:pt>
                <c:pt idx="14">
                  <c:v>Sweden*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Norway*</c:v>
                </c:pt>
                <c:pt idx="18">
                  <c:v>Luxembourg*</c:v>
                </c:pt>
                <c:pt idx="19">
                  <c:v>Hungary*</c:v>
                </c:pt>
                <c:pt idx="20">
                  <c:v>Estonia*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States*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Chile*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 '!$K$48:$K$88</c:f>
              <c:numCache>
                <c:formatCode>0</c:formatCode>
                <c:ptCount val="41"/>
                <c:pt idx="0">
                  <c:v>581.41263712047532</c:v>
                </c:pt>
                <c:pt idx="1">
                  <c:v>573.44017056198527</c:v>
                </c:pt>
                <c:pt idx="2">
                  <c:v>560.68448178616597</c:v>
                </c:pt>
                <c:pt idx="3">
                  <c:v>555.43895827735207</c:v>
                </c:pt>
                <c:pt idx="4">
                  <c:v>552.03487155596736</c:v>
                </c:pt>
                <c:pt idx="5">
                  <c:v>551.44022257560914</c:v>
                </c:pt>
                <c:pt idx="6">
                  <c:v>542.58474635101197</c:v>
                </c:pt>
                <c:pt idx="7">
                  <c:v>541.94159705375682</c:v>
                </c:pt>
                <c:pt idx="8">
                  <c:v>540.67012124671726</c:v>
                </c:pt>
                <c:pt idx="9">
                  <c:v>537.87399309512227</c:v>
                </c:pt>
                <c:pt idx="10">
                  <c:v>530.82292180639683</c:v>
                </c:pt>
                <c:pt idx="11">
                  <c:v>529.39084599102057</c:v>
                </c:pt>
                <c:pt idx="12">
                  <c:v>529.01959509341668</c:v>
                </c:pt>
                <c:pt idx="13">
                  <c:v>525.65661792327512</c:v>
                </c:pt>
                <c:pt idx="14">
                  <c:v>524.45265343932658</c:v>
                </c:pt>
                <c:pt idx="15">
                  <c:v>524.333656184608</c:v>
                </c:pt>
                <c:pt idx="16">
                  <c:v>523.63375680966192</c:v>
                </c:pt>
                <c:pt idx="17">
                  <c:v>522.59306367817715</c:v>
                </c:pt>
                <c:pt idx="18">
                  <c:v>522.55187343302282</c:v>
                </c:pt>
                <c:pt idx="19">
                  <c:v>522.01721110387348</c:v>
                </c:pt>
                <c:pt idx="20">
                  <c:v>517.54749576582299</c:v>
                </c:pt>
                <c:pt idx="21">
                  <c:v>515.06869468819309</c:v>
                </c:pt>
                <c:pt idx="22">
                  <c:v>507.18733385176546</c:v>
                </c:pt>
                <c:pt idx="23">
                  <c:v>506.8094690769866</c:v>
                </c:pt>
                <c:pt idx="24">
                  <c:v>501.56911312195382</c:v>
                </c:pt>
                <c:pt idx="25">
                  <c:v>489.32666802801288</c:v>
                </c:pt>
                <c:pt idx="26">
                  <c:v>485.36882660731209</c:v>
                </c:pt>
                <c:pt idx="27">
                  <c:v>473.01029572402541</c:v>
                </c:pt>
                <c:pt idx="28">
                  <c:v>464.58998751339561</c:v>
                </c:pt>
                <c:pt idx="29">
                  <c:v>462.34104327220723</c:v>
                </c:pt>
                <c:pt idx="30">
                  <c:v>437.12654178744936</c:v>
                </c:pt>
                <c:pt idx="31">
                  <c:v>422.36519395618313</c:v>
                </c:pt>
                <c:pt idx="32">
                  <c:v>416.28951402614001</c:v>
                </c:pt>
                <c:pt idx="33">
                  <c:v>413.85044371718698</c:v>
                </c:pt>
                <c:pt idx="34">
                  <c:v>410.54309914547849</c:v>
                </c:pt>
                <c:pt idx="35">
                  <c:v>408.45936548366751</c:v>
                </c:pt>
                <c:pt idx="36">
                  <c:v>383.63638083944772</c:v>
                </c:pt>
                <c:pt idx="37">
                  <c:v>377.24993035524187</c:v>
                </c:pt>
                <c:pt idx="38">
                  <c:v>366.96904676998963</c:v>
                </c:pt>
                <c:pt idx="39">
                  <c:v>347.18305748768074</c:v>
                </c:pt>
                <c:pt idx="40">
                  <c:v>338.43611455582891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12928"/>
        <c:axId val="223615232"/>
      </c:barChart>
      <c:lineChart>
        <c:grouping val="standard"/>
        <c:varyColors val="0"/>
        <c:ser>
          <c:idx val="0"/>
          <c:order val="0"/>
          <c:tx>
            <c:strRef>
              <c:f>'Figure 2 '!$I$47</c:f>
              <c:strCache>
                <c:ptCount val="1"/>
                <c:pt idx="0">
                  <c:v>Mean mathematics performance of students who do not expect to work as professionals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2 '!$T$48:$T$88</c:f>
              <c:strCache>
                <c:ptCount val="41"/>
                <c:pt idx="0">
                  <c:v>Finland*</c:v>
                </c:pt>
                <c:pt idx="1">
                  <c:v>Switzerland*</c:v>
                </c:pt>
                <c:pt idx="2">
                  <c:v>Korea</c:v>
                </c:pt>
                <c:pt idx="3">
                  <c:v>Japan*</c:v>
                </c:pt>
                <c:pt idx="4">
                  <c:v>Netherlands</c:v>
                </c:pt>
                <c:pt idx="5">
                  <c:v>Germany*</c:v>
                </c:pt>
                <c:pt idx="6">
                  <c:v>Denmark*</c:v>
                </c:pt>
                <c:pt idx="7">
                  <c:v>Iceland*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Slovenia*</c:v>
                </c:pt>
                <c:pt idx="13">
                  <c:v>Australia</c:v>
                </c:pt>
                <c:pt idx="14">
                  <c:v>Sweden*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Norway*</c:v>
                </c:pt>
                <c:pt idx="18">
                  <c:v>Luxembourg*</c:v>
                </c:pt>
                <c:pt idx="19">
                  <c:v>Hungary*</c:v>
                </c:pt>
                <c:pt idx="20">
                  <c:v>Estonia*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States*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Chile*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 '!$I$48:$I$88</c:f>
              <c:numCache>
                <c:formatCode>0</c:formatCode>
                <c:ptCount val="41"/>
                <c:pt idx="0">
                  <c:v>537.71097110746803</c:v>
                </c:pt>
                <c:pt idx="1">
                  <c:v>516.67485560741397</c:v>
                </c:pt>
                <c:pt idx="2">
                  <c:v>529.05345540461701</c:v>
                </c:pt>
                <c:pt idx="3">
                  <c:v>511.541262080313</c:v>
                </c:pt>
                <c:pt idx="4">
                  <c:v>510.21932701384799</c:v>
                </c:pt>
                <c:pt idx="5">
                  <c:v>492.49148179038701</c:v>
                </c:pt>
                <c:pt idx="6">
                  <c:v>496.85243903991699</c:v>
                </c:pt>
                <c:pt idx="7">
                  <c:v>479.053067445588</c:v>
                </c:pt>
                <c:pt idx="8">
                  <c:v>494.19746711003501</c:v>
                </c:pt>
                <c:pt idx="9">
                  <c:v>495.41359340348401</c:v>
                </c:pt>
                <c:pt idx="10">
                  <c:v>513.97812512839903</c:v>
                </c:pt>
                <c:pt idx="11">
                  <c:v>493.34706908311199</c:v>
                </c:pt>
                <c:pt idx="12">
                  <c:v>475.37862157455299</c:v>
                </c:pt>
                <c:pt idx="13">
                  <c:v>502.44446300214003</c:v>
                </c:pt>
                <c:pt idx="14">
                  <c:v>489.866282302522</c:v>
                </c:pt>
                <c:pt idx="15">
                  <c:v>512.65325259499798</c:v>
                </c:pt>
                <c:pt idx="16">
                  <c:v>476.24759413943502</c:v>
                </c:pt>
                <c:pt idx="17">
                  <c:v>477.95952590462298</c:v>
                </c:pt>
                <c:pt idx="18">
                  <c:v>470.78258463477601</c:v>
                </c:pt>
                <c:pt idx="19">
                  <c:v>475.46254223681001</c:v>
                </c:pt>
                <c:pt idx="20">
                  <c:v>504.22727471100598</c:v>
                </c:pt>
                <c:pt idx="21">
                  <c:v>483.06168266514999</c:v>
                </c:pt>
                <c:pt idx="22">
                  <c:v>478.13415037037799</c:v>
                </c:pt>
                <c:pt idx="23">
                  <c:v>473.46634310775698</c:v>
                </c:pt>
                <c:pt idx="24">
                  <c:v>472.52171573479899</c:v>
                </c:pt>
                <c:pt idx="25">
                  <c:v>457.66276890258899</c:v>
                </c:pt>
                <c:pt idx="26">
                  <c:v>461.49882036595102</c:v>
                </c:pt>
                <c:pt idx="27">
                  <c:v>445.11755999680099</c:v>
                </c:pt>
                <c:pt idx="28">
                  <c:v>442.04286189031302</c:v>
                </c:pt>
                <c:pt idx="29">
                  <c:v>467.663224894763</c:v>
                </c:pt>
                <c:pt idx="30">
                  <c:v>444.75386517338501</c:v>
                </c:pt>
                <c:pt idx="31">
                  <c:v>452.28212051370002</c:v>
                </c:pt>
                <c:pt idx="32">
                  <c:v>401.71672667863299</c:v>
                </c:pt>
                <c:pt idx="33">
                  <c:v>408.80828471987297</c:v>
                </c:pt>
                <c:pt idx="34">
                  <c:v>389.96004706366</c:v>
                </c:pt>
                <c:pt idx="35">
                  <c:v>392.58207288972199</c:v>
                </c:pt>
                <c:pt idx="36">
                  <c:v>389.65719915491798</c:v>
                </c:pt>
                <c:pt idx="37">
                  <c:v>407.60801765819099</c:v>
                </c:pt>
                <c:pt idx="38">
                  <c:v>374.151711389154</c:v>
                </c:pt>
                <c:pt idx="39">
                  <c:v>377.27881672865698</c:v>
                </c:pt>
                <c:pt idx="40">
                  <c:v>370.20665227991998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 '!$J$47</c:f>
              <c:strCache>
                <c:ptCount val="1"/>
                <c:pt idx="0">
                  <c:v>Mathematics performance of students expecting to work as other professionals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cat>
            <c:strRef>
              <c:f>'Figure 2 '!$T$48:$T$88</c:f>
              <c:strCache>
                <c:ptCount val="41"/>
                <c:pt idx="0">
                  <c:v>Finland*</c:v>
                </c:pt>
                <c:pt idx="1">
                  <c:v>Switzerland*</c:v>
                </c:pt>
                <c:pt idx="2">
                  <c:v>Korea</c:v>
                </c:pt>
                <c:pt idx="3">
                  <c:v>Japan*</c:v>
                </c:pt>
                <c:pt idx="4">
                  <c:v>Netherlands</c:v>
                </c:pt>
                <c:pt idx="5">
                  <c:v>Germany*</c:v>
                </c:pt>
                <c:pt idx="6">
                  <c:v>Denmark*</c:v>
                </c:pt>
                <c:pt idx="7">
                  <c:v>Iceland*</c:v>
                </c:pt>
                <c:pt idx="8">
                  <c:v>Czech Republic</c:v>
                </c:pt>
                <c:pt idx="9">
                  <c:v>Belgium</c:v>
                </c:pt>
                <c:pt idx="10">
                  <c:v>Canada</c:v>
                </c:pt>
                <c:pt idx="11">
                  <c:v>Austria</c:v>
                </c:pt>
                <c:pt idx="12">
                  <c:v>Slovenia*</c:v>
                </c:pt>
                <c:pt idx="13">
                  <c:v>Australia</c:v>
                </c:pt>
                <c:pt idx="14">
                  <c:v>Sweden*</c:v>
                </c:pt>
                <c:pt idx="15">
                  <c:v>New Zealand</c:v>
                </c:pt>
                <c:pt idx="16">
                  <c:v>France</c:v>
                </c:pt>
                <c:pt idx="17">
                  <c:v>Norway*</c:v>
                </c:pt>
                <c:pt idx="18">
                  <c:v>Luxembourg*</c:v>
                </c:pt>
                <c:pt idx="19">
                  <c:v>Hungary*</c:v>
                </c:pt>
                <c:pt idx="20">
                  <c:v>Estonia*</c:v>
                </c:pt>
                <c:pt idx="21">
                  <c:v>Ireland</c:v>
                </c:pt>
                <c:pt idx="22">
                  <c:v>United Kingdom</c:v>
                </c:pt>
                <c:pt idx="23">
                  <c:v>Slovak Republic</c:v>
                </c:pt>
                <c:pt idx="24">
                  <c:v>Poland</c:v>
                </c:pt>
                <c:pt idx="25">
                  <c:v>Spain</c:v>
                </c:pt>
                <c:pt idx="26">
                  <c:v>United States*</c:v>
                </c:pt>
                <c:pt idx="27">
                  <c:v>Greece</c:v>
                </c:pt>
                <c:pt idx="28">
                  <c:v>Italy</c:v>
                </c:pt>
                <c:pt idx="29">
                  <c:v>Russian Federation</c:v>
                </c:pt>
                <c:pt idx="30">
                  <c:v>Portugal</c:v>
                </c:pt>
                <c:pt idx="31">
                  <c:v>Israel</c:v>
                </c:pt>
                <c:pt idx="32">
                  <c:v>Turkey</c:v>
                </c:pt>
                <c:pt idx="33">
                  <c:v>Thailand</c:v>
                </c:pt>
                <c:pt idx="34">
                  <c:v>Chile*</c:v>
                </c:pt>
                <c:pt idx="35">
                  <c:v>Romania</c:v>
                </c:pt>
                <c:pt idx="36">
                  <c:v>Indonesia</c:v>
                </c:pt>
                <c:pt idx="37">
                  <c:v>Mexico</c:v>
                </c:pt>
                <c:pt idx="38">
                  <c:v>Argentina</c:v>
                </c:pt>
                <c:pt idx="39">
                  <c:v>Brazil</c:v>
                </c:pt>
                <c:pt idx="40">
                  <c:v>Colombia</c:v>
                </c:pt>
              </c:strCache>
            </c:strRef>
          </c:cat>
          <c:val>
            <c:numRef>
              <c:f>'Figure 2 '!$J$48:$J$88</c:f>
              <c:numCache>
                <c:formatCode>0</c:formatCode>
                <c:ptCount val="41"/>
                <c:pt idx="0">
                  <c:v>574.49595733451645</c:v>
                </c:pt>
                <c:pt idx="1">
                  <c:v>577.2833369859917</c:v>
                </c:pt>
                <c:pt idx="2">
                  <c:v>572.22333939735256</c:v>
                </c:pt>
                <c:pt idx="3">
                  <c:v>557.03651924513997</c:v>
                </c:pt>
                <c:pt idx="4">
                  <c:v>583.97320603902494</c:v>
                </c:pt>
                <c:pt idx="5">
                  <c:v>571.1691399487263</c:v>
                </c:pt>
                <c:pt idx="6">
                  <c:v>549.63008721145911</c:v>
                </c:pt>
                <c:pt idx="7">
                  <c:v>533.31599739121964</c:v>
                </c:pt>
                <c:pt idx="8">
                  <c:v>572.11362328614882</c:v>
                </c:pt>
                <c:pt idx="9">
                  <c:v>558.3467992553251</c:v>
                </c:pt>
                <c:pt idx="10">
                  <c:v>547.8887718947168</c:v>
                </c:pt>
                <c:pt idx="11">
                  <c:v>561.44128764150139</c:v>
                </c:pt>
                <c:pt idx="12">
                  <c:v>539.64281195312742</c:v>
                </c:pt>
                <c:pt idx="13">
                  <c:v>554.33648013874608</c:v>
                </c:pt>
                <c:pt idx="14">
                  <c:v>536.13264977261247</c:v>
                </c:pt>
                <c:pt idx="15">
                  <c:v>548.67209584041575</c:v>
                </c:pt>
                <c:pt idx="16">
                  <c:v>543.58488899020404</c:v>
                </c:pt>
                <c:pt idx="17">
                  <c:v>527.21146589795069</c:v>
                </c:pt>
                <c:pt idx="18">
                  <c:v>514.59928838321991</c:v>
                </c:pt>
                <c:pt idx="19">
                  <c:v>536.64885653143369</c:v>
                </c:pt>
                <c:pt idx="20">
                  <c:v>543.76682250217038</c:v>
                </c:pt>
                <c:pt idx="21">
                  <c:v>529.06108667318722</c:v>
                </c:pt>
                <c:pt idx="22">
                  <c:v>525.7025114570506</c:v>
                </c:pt>
                <c:pt idx="23">
                  <c:v>537.26884765787941</c:v>
                </c:pt>
                <c:pt idx="24">
                  <c:v>536.5940296796648</c:v>
                </c:pt>
                <c:pt idx="25">
                  <c:v>512.44819773606127</c:v>
                </c:pt>
                <c:pt idx="26">
                  <c:v>491.61476563355427</c:v>
                </c:pt>
                <c:pt idx="27">
                  <c:v>492.33195883126302</c:v>
                </c:pt>
                <c:pt idx="28">
                  <c:v>483.99082979840495</c:v>
                </c:pt>
                <c:pt idx="29">
                  <c:v>494.4805672558112</c:v>
                </c:pt>
                <c:pt idx="30">
                  <c:v>492.02137553058645</c:v>
                </c:pt>
                <c:pt idx="31">
                  <c:v>469.4173425172703</c:v>
                </c:pt>
                <c:pt idx="32">
                  <c:v>458.76081932622935</c:v>
                </c:pt>
                <c:pt idx="33">
                  <c:v>453.03634835001606</c:v>
                </c:pt>
                <c:pt idx="34">
                  <c:v>433.79624968361679</c:v>
                </c:pt>
                <c:pt idx="35">
                  <c:v>450.72949214843118</c:v>
                </c:pt>
                <c:pt idx="36">
                  <c:v>409.79663658716663</c:v>
                </c:pt>
                <c:pt idx="37">
                  <c:v>421.34249184873551</c:v>
                </c:pt>
                <c:pt idx="38">
                  <c:v>403.78623602923346</c:v>
                </c:pt>
                <c:pt idx="39">
                  <c:v>376.75995752017798</c:v>
                </c:pt>
                <c:pt idx="40">
                  <c:v>377.67002827798871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12928"/>
        <c:axId val="223615232"/>
      </c:lineChart>
      <c:catAx>
        <c:axId val="223612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615232"/>
        <c:crosses val="autoZero"/>
        <c:auto val="1"/>
        <c:lblAlgn val="ctr"/>
        <c:lblOffset val="100"/>
        <c:noMultiLvlLbl val="0"/>
      </c:catAx>
      <c:valAx>
        <c:axId val="223615232"/>
        <c:scaling>
          <c:orientation val="minMax"/>
          <c:max val="600"/>
          <c:min val="3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36129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825725603204801E-2"/>
          <c:y val="1.7791396765059541E-2"/>
          <c:w val="0.90286833762325414"/>
          <c:h val="0.10180072318546389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18220862888008E-2"/>
          <c:y val="0.14035808801908059"/>
          <c:w val="0.91013951178180652"/>
          <c:h val="0.68171311573605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'!$H$42</c:f>
              <c:strCache>
                <c:ptCount val="1"/>
                <c:pt idx="0">
                  <c:v>Numeracy performance of teachers</c:v>
                </c:pt>
              </c:strCache>
            </c:strRef>
          </c:tx>
          <c:invertIfNegative val="0"/>
          <c:cat>
            <c:strRef>
              <c:f>'Figure 3 '!$J$43:$J$68</c:f>
              <c:strCache>
                <c:ptCount val="26"/>
                <c:pt idx="0">
                  <c:v>Japan</c:v>
                </c:pt>
                <c:pt idx="1">
                  <c:v>Finland*</c:v>
                </c:pt>
                <c:pt idx="2">
                  <c:v>Flanders (Belgium)</c:v>
                </c:pt>
                <c:pt idx="3">
                  <c:v>Germany*</c:v>
                </c:pt>
                <c:pt idx="4">
                  <c:v>Norway</c:v>
                </c:pt>
                <c:pt idx="5">
                  <c:v>Netherlands</c:v>
                </c:pt>
                <c:pt idx="6">
                  <c:v>Austriia</c:v>
                </c:pt>
                <c:pt idx="7">
                  <c:v>Czech Republic</c:v>
                </c:pt>
                <c:pt idx="8">
                  <c:v>Austia*</c:v>
                </c:pt>
                <c:pt idx="9">
                  <c:v>Slovakia*</c:v>
                </c:pt>
                <c:pt idx="10">
                  <c:v>France</c:v>
                </c:pt>
                <c:pt idx="11">
                  <c:v>Sweden*</c:v>
                </c:pt>
                <c:pt idx="12">
                  <c:v>Northern Ireland</c:v>
                </c:pt>
                <c:pt idx="13">
                  <c:v>Cyprus*</c:v>
                </c:pt>
                <c:pt idx="14">
                  <c:v>Denmark*</c:v>
                </c:pt>
                <c:pt idx="15">
                  <c:v>Ireland</c:v>
                </c:pt>
                <c:pt idx="16">
                  <c:v>Korea</c:v>
                </c:pt>
                <c:pt idx="17">
                  <c:v>United Kingdom*</c:v>
                </c:pt>
                <c:pt idx="18">
                  <c:v>Canada (English)</c:v>
                </c:pt>
                <c:pt idx="19">
                  <c:v>United States*</c:v>
                </c:pt>
                <c:pt idx="20">
                  <c:v>Poland*</c:v>
                </c:pt>
                <c:pt idx="21">
                  <c:v>Estonia*</c:v>
                </c:pt>
                <c:pt idx="22">
                  <c:v>Spain</c:v>
                </c:pt>
                <c:pt idx="23">
                  <c:v>Canada (French)</c:v>
                </c:pt>
                <c:pt idx="24">
                  <c:v>Russian Federation*</c:v>
                </c:pt>
                <c:pt idx="25">
                  <c:v>Italy*</c:v>
                </c:pt>
              </c:strCache>
            </c:strRef>
          </c:cat>
          <c:val>
            <c:numRef>
              <c:f>'Figure 3 '!$H$43:$H$68</c:f>
              <c:numCache>
                <c:formatCode>0</c:formatCode>
                <c:ptCount val="26"/>
                <c:pt idx="0">
                  <c:v>313.30950069798342</c:v>
                </c:pt>
                <c:pt idx="1">
                  <c:v>312.25934476166037</c:v>
                </c:pt>
                <c:pt idx="2">
                  <c:v>303.69400518754406</c:v>
                </c:pt>
                <c:pt idx="3">
                  <c:v>303.02555732040224</c:v>
                </c:pt>
                <c:pt idx="4">
                  <c:v>302.13515997786266</c:v>
                </c:pt>
                <c:pt idx="5">
                  <c:v>299.81833584717486</c:v>
                </c:pt>
                <c:pt idx="6">
                  <c:v>299.04991648427904</c:v>
                </c:pt>
                <c:pt idx="7">
                  <c:v>298.2442693497398</c:v>
                </c:pt>
                <c:pt idx="8">
                  <c:v>296.73900330006137</c:v>
                </c:pt>
                <c:pt idx="9">
                  <c:v>295.65325994393646</c:v>
                </c:pt>
                <c:pt idx="10">
                  <c:v>295.64761842062791</c:v>
                </c:pt>
                <c:pt idx="11">
                  <c:v>295.17081053866582</c:v>
                </c:pt>
                <c:pt idx="12">
                  <c:v>294.73038301699637</c:v>
                </c:pt>
                <c:pt idx="13">
                  <c:v>291.67302551546317</c:v>
                </c:pt>
                <c:pt idx="14">
                  <c:v>290.94800517425193</c:v>
                </c:pt>
                <c:pt idx="15">
                  <c:v>289.63360801980343</c:v>
                </c:pt>
                <c:pt idx="16">
                  <c:v>288.47385422951993</c:v>
                </c:pt>
                <c:pt idx="17">
                  <c:v>288.11520912051049</c:v>
                </c:pt>
                <c:pt idx="18" formatCode="General">
                  <c:v>288</c:v>
                </c:pt>
                <c:pt idx="19">
                  <c:v>281.53715272587186</c:v>
                </c:pt>
                <c:pt idx="20">
                  <c:v>279.05395204326095</c:v>
                </c:pt>
                <c:pt idx="21">
                  <c:v>278.51246371508842</c:v>
                </c:pt>
                <c:pt idx="22">
                  <c:v>278.38142447885269</c:v>
                </c:pt>
                <c:pt idx="23" formatCode="General">
                  <c:v>275</c:v>
                </c:pt>
                <c:pt idx="24">
                  <c:v>271.53453284245779</c:v>
                </c:pt>
                <c:pt idx="25">
                  <c:v>264.97113782158891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774208"/>
        <c:axId val="221775744"/>
      </c:barChart>
      <c:lineChart>
        <c:grouping val="standard"/>
        <c:varyColors val="0"/>
        <c:ser>
          <c:idx val="1"/>
          <c:order val="1"/>
          <c:tx>
            <c:strRef>
              <c:f>'Figure 3 '!$I$42</c:f>
              <c:strCache>
                <c:ptCount val="1"/>
                <c:pt idx="0">
                  <c:v>Numeracy performance of other professionals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3 '!$J$42:$J$68</c:f>
              <c:strCache>
                <c:ptCount val="27"/>
                <c:pt idx="0">
                  <c:v>Country labels</c:v>
                </c:pt>
                <c:pt idx="1">
                  <c:v>Japan</c:v>
                </c:pt>
                <c:pt idx="2">
                  <c:v>Finland*</c:v>
                </c:pt>
                <c:pt idx="3">
                  <c:v>Flanders (Belgium)</c:v>
                </c:pt>
                <c:pt idx="4">
                  <c:v>Germany*</c:v>
                </c:pt>
                <c:pt idx="5">
                  <c:v>Norway</c:v>
                </c:pt>
                <c:pt idx="6">
                  <c:v>Netherlands</c:v>
                </c:pt>
                <c:pt idx="7">
                  <c:v>Austriia</c:v>
                </c:pt>
                <c:pt idx="8">
                  <c:v>Czech Republic</c:v>
                </c:pt>
                <c:pt idx="9">
                  <c:v>Austia*</c:v>
                </c:pt>
                <c:pt idx="10">
                  <c:v>Slovakia*</c:v>
                </c:pt>
                <c:pt idx="11">
                  <c:v>France</c:v>
                </c:pt>
                <c:pt idx="12">
                  <c:v>Sweden*</c:v>
                </c:pt>
                <c:pt idx="13">
                  <c:v>Northern Ireland</c:v>
                </c:pt>
                <c:pt idx="14">
                  <c:v>Cyprus*</c:v>
                </c:pt>
                <c:pt idx="15">
                  <c:v>Denmark*</c:v>
                </c:pt>
                <c:pt idx="16">
                  <c:v>Ireland</c:v>
                </c:pt>
                <c:pt idx="17">
                  <c:v>Korea</c:v>
                </c:pt>
                <c:pt idx="18">
                  <c:v>United Kingdom*</c:v>
                </c:pt>
                <c:pt idx="19">
                  <c:v>Canada (English)</c:v>
                </c:pt>
                <c:pt idx="20">
                  <c:v>United States*</c:v>
                </c:pt>
                <c:pt idx="21">
                  <c:v>Poland*</c:v>
                </c:pt>
                <c:pt idx="22">
                  <c:v>Estonia*</c:v>
                </c:pt>
                <c:pt idx="23">
                  <c:v>Spain</c:v>
                </c:pt>
                <c:pt idx="24">
                  <c:v>Canada (French)</c:v>
                </c:pt>
                <c:pt idx="25">
                  <c:v>Russian Federation*</c:v>
                </c:pt>
                <c:pt idx="26">
                  <c:v>Italy*</c:v>
                </c:pt>
              </c:strCache>
            </c:strRef>
          </c:cat>
          <c:val>
            <c:numRef>
              <c:f>'Figure 3 '!$I$43:$I$68</c:f>
              <c:numCache>
                <c:formatCode>0</c:formatCode>
                <c:ptCount val="26"/>
                <c:pt idx="0">
                  <c:v>311.94894765454563</c:v>
                </c:pt>
                <c:pt idx="1">
                  <c:v>320.57928962469805</c:v>
                </c:pt>
                <c:pt idx="2">
                  <c:v>305.27517153104742</c:v>
                </c:pt>
                <c:pt idx="3">
                  <c:v>316.58103726086551</c:v>
                </c:pt>
                <c:pt idx="4">
                  <c:v>307.91663129665869</c:v>
                </c:pt>
                <c:pt idx="5">
                  <c:v>310.21738265865389</c:v>
                </c:pt>
                <c:pt idx="6">
                  <c:v>305.05510662199168</c:v>
                </c:pt>
                <c:pt idx="7">
                  <c:v>307.3347661983596</c:v>
                </c:pt>
                <c:pt idx="8">
                  <c:v>307.65196906022112</c:v>
                </c:pt>
                <c:pt idx="9">
                  <c:v>308.55827057761127</c:v>
                </c:pt>
                <c:pt idx="10">
                  <c:v>291.92683102404931</c:v>
                </c:pt>
                <c:pt idx="11">
                  <c:v>310.20699151351187</c:v>
                </c:pt>
                <c:pt idx="12">
                  <c:v>302.02414699263301</c:v>
                </c:pt>
                <c:pt idx="13">
                  <c:v>283.45068752351375</c:v>
                </c:pt>
                <c:pt idx="14">
                  <c:v>308.9227003038489</c:v>
                </c:pt>
                <c:pt idx="15">
                  <c:v>286.30009761066964</c:v>
                </c:pt>
                <c:pt idx="16">
                  <c:v>291.11019385502112</c:v>
                </c:pt>
                <c:pt idx="17">
                  <c:v>305.88768124369011</c:v>
                </c:pt>
                <c:pt idx="18" formatCode="General">
                  <c:v>296</c:v>
                </c:pt>
                <c:pt idx="19">
                  <c:v>291.90127537022744</c:v>
                </c:pt>
                <c:pt idx="20">
                  <c:v>291.25492167806163</c:v>
                </c:pt>
                <c:pt idx="21">
                  <c:v>302.79374774235271</c:v>
                </c:pt>
                <c:pt idx="22">
                  <c:v>281.68111588883437</c:v>
                </c:pt>
                <c:pt idx="23" formatCode="General">
                  <c:v>293</c:v>
                </c:pt>
                <c:pt idx="24">
                  <c:v>280.89135615047479</c:v>
                </c:pt>
                <c:pt idx="25">
                  <c:v>282.52077076829426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4208"/>
        <c:axId val="221775744"/>
      </c:lineChart>
      <c:catAx>
        <c:axId val="22177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775744"/>
        <c:crosses val="autoZero"/>
        <c:auto val="1"/>
        <c:lblAlgn val="ctr"/>
        <c:lblOffset val="100"/>
        <c:noMultiLvlLbl val="0"/>
      </c:catAx>
      <c:valAx>
        <c:axId val="221775744"/>
        <c:scaling>
          <c:orientation val="minMax"/>
          <c:max val="330"/>
          <c:min val="25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17742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780438602199517"/>
          <c:y val="1.2733252741747528E-2"/>
          <c:w val="0.51188244062084842"/>
          <c:h val="0.1026436218294290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73515261557849E-2"/>
          <c:y val="2.0762072090192697E-2"/>
          <c:w val="0.90855309121952332"/>
          <c:h val="0.780151181080101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'Figure 4'!$A$43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'Figure 4'!$A$44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'Figure 4'!$A$45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'Figure 4'!$A$46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'Figure 4'!$A$47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4'!$A$48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41363059142728E-2"/>
                  <c:y val="-2.3685375328083989E-2"/>
                </c:manualLayout>
              </c:layout>
              <c:tx>
                <c:strRef>
                  <c:f>'Figure 4'!$A$49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29249827946392E-4"/>
                  <c:y val="8.3146246719160103E-3"/>
                </c:manualLayout>
              </c:layout>
              <c:tx>
                <c:strRef>
                  <c:f>'Figure 4'!$A$50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'Figure 4'!$A$51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'Figure 4'!$A$52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'Figure 4'!$A$53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417989389316698E-3"/>
                  <c:y val="-1.088537532808399E-2"/>
                </c:manualLayout>
              </c:layout>
              <c:tx>
                <c:strRef>
                  <c:f>'Figure 4'!$A$54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b="1"/>
                      <a:t>OECD average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'Figure 4'!$A$56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'Figure 4'!$A$57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'Figure 4'!$A$58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6304649805904339E-3"/>
                  <c:y val="8.3146246719160103E-3"/>
                </c:manualLayout>
              </c:layout>
              <c:tx>
                <c:strRef>
                  <c:f>'Figure 4'!$A$59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2654874610047456E-2"/>
                  <c:y val="-4.4853753280839894E-3"/>
                </c:manualLayout>
              </c:layout>
              <c:tx>
                <c:strRef>
                  <c:f>'Figure 4'!$A$60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'Figure 4'!$A$61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'Figure 4'!$A$62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'Figure 4'!$A$63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'Figure 4'!$A$64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5876392945720053E-2"/>
                  <c:y val="-2.1552041994750578E-2"/>
                </c:manualLayout>
              </c:layout>
              <c:tx>
                <c:strRef>
                  <c:f>'Figure 4'!$A$65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'Figure 4'!$A$66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3624088454875694E-2"/>
                  <c:y val="-2.5818708661417323E-2"/>
                </c:manualLayout>
              </c:layout>
              <c:tx>
                <c:strRef>
                  <c:f>'Figure 4'!$A$67</c:f>
                  <c:strCache>
                    <c:ptCount val="1"/>
                    <c:pt idx="0">
                      <c:v>United Kingdom*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'Figure 4'!$A$68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1"/>
            <c:dispEq val="0"/>
            <c:trendlineLbl>
              <c:layout>
                <c:manualLayout>
                  <c:x val="3.8251108216935704E-2"/>
                  <c:y val="-3.2664979377577806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4'!$B$43:$B$68</c:f>
              <c:numCache>
                <c:formatCode>General</c:formatCode>
                <c:ptCount val="26"/>
                <c:pt idx="0">
                  <c:v>0.73</c:v>
                </c:pt>
                <c:pt idx="1">
                  <c:v>1.32</c:v>
                </c:pt>
                <c:pt idx="2">
                  <c:v>0.68</c:v>
                </c:pt>
                <c:pt idx="3">
                  <c:v>0.93</c:v>
                </c:pt>
                <c:pt idx="4">
                  <c:v>0.81</c:v>
                </c:pt>
                <c:pt idx="5">
                  <c:v>1.36</c:v>
                </c:pt>
                <c:pt idx="6">
                  <c:v>0.85</c:v>
                </c:pt>
                <c:pt idx="7">
                  <c:v>0.65</c:v>
                </c:pt>
                <c:pt idx="8">
                  <c:v>1.23</c:v>
                </c:pt>
                <c:pt idx="9">
                  <c:v>0.79</c:v>
                </c:pt>
                <c:pt idx="10">
                  <c:v>1.26</c:v>
                </c:pt>
                <c:pt idx="11">
                  <c:v>0.93</c:v>
                </c:pt>
                <c:pt idx="12">
                  <c:v>0.88</c:v>
                </c:pt>
                <c:pt idx="13">
                  <c:v>0.71</c:v>
                </c:pt>
                <c:pt idx="14">
                  <c:v>1.06</c:v>
                </c:pt>
                <c:pt idx="15">
                  <c:v>0.84</c:v>
                </c:pt>
                <c:pt idx="16">
                  <c:v>0.86</c:v>
                </c:pt>
                <c:pt idx="17">
                  <c:v>0.53</c:v>
                </c:pt>
                <c:pt idx="18">
                  <c:v>0.97</c:v>
                </c:pt>
                <c:pt idx="19">
                  <c:v>0.82</c:v>
                </c:pt>
                <c:pt idx="20">
                  <c:v>0.92</c:v>
                </c:pt>
                <c:pt idx="21">
                  <c:v>0.82</c:v>
                </c:pt>
                <c:pt idx="22">
                  <c:v>0.54</c:v>
                </c:pt>
                <c:pt idx="23">
                  <c:v>0.97</c:v>
                </c:pt>
                <c:pt idx="24">
                  <c:v>0.95</c:v>
                </c:pt>
                <c:pt idx="25">
                  <c:v>0.6</c:v>
                </c:pt>
              </c:numCache>
            </c:numRef>
          </c:xVal>
          <c:yVal>
            <c:numRef>
              <c:f>'Figure 4'!$C$43:$C$68</c:f>
              <c:numCache>
                <c:formatCode>0.00</c:formatCode>
                <c:ptCount val="26"/>
                <c:pt idx="0">
                  <c:v>1.8425825697147</c:v>
                </c:pt>
                <c:pt idx="1">
                  <c:v>4.6076543835054498</c:v>
                </c:pt>
                <c:pt idx="2">
                  <c:v>4.0541232950017303</c:v>
                </c:pt>
                <c:pt idx="3">
                  <c:v>3.5513102736195399</c:v>
                </c:pt>
                <c:pt idx="4">
                  <c:v>11.973559209000401</c:v>
                </c:pt>
                <c:pt idx="5">
                  <c:v>15.4756089229307</c:v>
                </c:pt>
                <c:pt idx="6">
                  <c:v>4.2002538376163203</c:v>
                </c:pt>
                <c:pt idx="7">
                  <c:v>1.09336512832352</c:v>
                </c:pt>
                <c:pt idx="8">
                  <c:v>1.4763675354489201</c:v>
                </c:pt>
                <c:pt idx="9">
                  <c:v>3.8964102720524698</c:v>
                </c:pt>
                <c:pt idx="10">
                  <c:v>11.6318735384574</c:v>
                </c:pt>
                <c:pt idx="11">
                  <c:v>5.13526875223193</c:v>
                </c:pt>
                <c:pt idx="12">
                  <c:v>4.79711</c:v>
                </c:pt>
                <c:pt idx="13">
                  <c:v>2.94683065253485</c:v>
                </c:pt>
                <c:pt idx="14">
                  <c:v>3.6796135632404199</c:v>
                </c:pt>
                <c:pt idx="15">
                  <c:v>0.60773183924457297</c:v>
                </c:pt>
                <c:pt idx="16">
                  <c:v>3.4713944912326098</c:v>
                </c:pt>
                <c:pt idx="17">
                  <c:v>0.85360918234368199</c:v>
                </c:pt>
                <c:pt idx="18">
                  <c:v>3.03012829357312</c:v>
                </c:pt>
                <c:pt idx="19">
                  <c:v>5.8215781580173802</c:v>
                </c:pt>
                <c:pt idx="20">
                  <c:v>1.78324071923821</c:v>
                </c:pt>
                <c:pt idx="21">
                  <c:v>2.2482482436914299</c:v>
                </c:pt>
                <c:pt idx="22">
                  <c:v>1.3627330183235999</c:v>
                </c:pt>
                <c:pt idx="23">
                  <c:v>0.81619335334709298</c:v>
                </c:pt>
                <c:pt idx="24">
                  <c:v>5.7887986631814199</c:v>
                </c:pt>
                <c:pt idx="25">
                  <c:v>1.5574672367484901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570432"/>
        <c:axId val="227572352"/>
      </c:scatterChart>
      <c:valAx>
        <c:axId val="227570432"/>
        <c:scaling>
          <c:orientation val="minMax"/>
          <c:max val="1.4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Lower secondary teachers' salaries, in public institutions, relative to earnings for tertiary-educated </a:t>
                </a:r>
              </a:p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workers aged 25 to 64  (2012)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6244558485576253"/>
              <c:y val="0.901340926134233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7572352"/>
        <c:crosses val="autoZero"/>
        <c:crossBetween val="midCat"/>
      </c:valAx>
      <c:valAx>
        <c:axId val="227572352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students who expect to work as teachers (PISA 2006)</a:t>
                </a:r>
              </a:p>
            </c:rich>
          </c:tx>
          <c:layout>
            <c:manualLayout>
              <c:xMode val="edge"/>
              <c:yMode val="edge"/>
              <c:x val="1.0198686651522845E-2"/>
              <c:y val="0.107776826817958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757043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14</xdr:col>
      <xdr:colOff>161925</xdr:colOff>
      <xdr:row>32</xdr:row>
      <xdr:rowOff>9525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0.01554</cdr:x>
      <cdr:y>0.01765</cdr:y>
    </cdr:from>
    <cdr:to>
      <cdr:x>0.04199</cdr:x>
      <cdr:y>0.07595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3826" y="76201"/>
          <a:ext cx="20955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0.76368</cdr:x>
      <cdr:y>0.43698</cdr:y>
    </cdr:from>
    <cdr:to>
      <cdr:x>0.93551</cdr:x>
      <cdr:y>0.60924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234191" y="1981201"/>
          <a:ext cx="1852784" cy="7810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solidFill>
            <a:schemeClr val="accent1">
              <a:shade val="95000"/>
              <a:satMod val="10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 i="0"/>
            <a:t>Percentage of teachers in the economically active adult population (25-64 year olds)</a:t>
          </a:r>
        </a:p>
      </cdr:txBody>
    </cdr:sp>
  </cdr:relSizeAnchor>
  <cdr:relSizeAnchor xmlns:cdr="http://schemas.openxmlformats.org/drawingml/2006/chartDrawing">
    <cdr:from>
      <cdr:x>0.048</cdr:x>
      <cdr:y>0.61134</cdr:y>
    </cdr:from>
    <cdr:to>
      <cdr:x>0.93551</cdr:x>
      <cdr:y>0.67359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17550" y="2771775"/>
          <a:ext cx="9569425" cy="2822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0.04947</cdr:x>
      <cdr:y>0.60714</cdr:y>
    </cdr:from>
    <cdr:to>
      <cdr:x>0.93905</cdr:x>
      <cdr:y>0.61134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533400" y="2752725"/>
          <a:ext cx="9591675" cy="1905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3</xdr:row>
      <xdr:rowOff>45720</xdr:rowOff>
    </xdr:from>
    <xdr:to>
      <xdr:col>10</xdr:col>
      <xdr:colOff>396240</xdr:colOff>
      <xdr:row>21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21</xdr:row>
      <xdr:rowOff>175260</xdr:rowOff>
    </xdr:from>
    <xdr:to>
      <xdr:col>10</xdr:col>
      <xdr:colOff>396240</xdr:colOff>
      <xdr:row>43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441960</xdr:colOff>
      <xdr:row>3</xdr:row>
      <xdr:rowOff>45720</xdr:rowOff>
    </xdr:from>
    <xdr:to>
      <xdr:col>20</xdr:col>
      <xdr:colOff>320040</xdr:colOff>
      <xdr:row>21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480060</xdr:colOff>
      <xdr:row>22</xdr:row>
      <xdr:rowOff>15240</xdr:rowOff>
    </xdr:from>
    <xdr:to>
      <xdr:col>20</xdr:col>
      <xdr:colOff>342900</xdr:colOff>
      <xdr:row>43</xdr:row>
      <xdr:rowOff>99060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38101</xdr:rowOff>
    </xdr:from>
    <xdr:to>
      <xdr:col>16</xdr:col>
      <xdr:colOff>142875</xdr:colOff>
      <xdr:row>34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0.17898</cdr:y>
    </cdr:from>
    <cdr:to>
      <cdr:x>0.03176</cdr:x>
      <cdr:y>0.66038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03536"/>
          <a:ext cx="314325" cy="2430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GB" sz="1050" b="1"/>
            <a:t>PISA mathematics score (2006)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9526</xdr:rowOff>
    </xdr:from>
    <xdr:to>
      <xdr:col>15</xdr:col>
      <xdr:colOff>76200</xdr:colOff>
      <xdr:row>31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0.08529</cdr:y>
    </cdr:from>
    <cdr:to>
      <cdr:x>0.04074</cdr:x>
      <cdr:y>0.76471</cdr:y>
    </cdr:to>
    <cdr:sp macro="" textlink="">
      <cdr:nvSpPr>
        <cdr:cNvPr id="2" name="TextBox 1"/>
        <cdr:cNvSpPr txBox="1"/>
      </cdr:nvSpPr>
      <cdr:spPr>
        <a:xfrm xmlns:a="http://schemas.openxmlformats.org/drawingml/2006/main" flipH="1">
          <a:off x="0" y="276225"/>
          <a:ext cx="314325" cy="2200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GB" sz="1000" b="1"/>
            <a:t>Numeracy score in the</a:t>
          </a:r>
          <a:r>
            <a:rPr lang="en-GB" sz="1000" b="1" baseline="0"/>
            <a:t> Survey of Adult Skills</a:t>
          </a:r>
          <a:endParaRPr lang="en-GB" sz="1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3</xdr:row>
      <xdr:rowOff>180975</xdr:rowOff>
    </xdr:from>
    <xdr:to>
      <xdr:col>15</xdr:col>
      <xdr:colOff>19050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87"/>
  <sheetViews>
    <sheetView showGridLines="0" view="pageBreakPreview" zoomScaleNormal="100" zoomScaleSheetLayoutView="100" workbookViewId="0">
      <selection activeCell="J45" sqref="J45"/>
    </sheetView>
  </sheetViews>
  <sheetFormatPr defaultRowHeight="12.75"/>
  <cols>
    <col min="1" max="1" width="10.7109375" customWidth="1"/>
    <col min="3" max="8" width="8.85546875" customWidth="1"/>
    <col min="9" max="9" width="29.28515625" customWidth="1"/>
    <col min="11" max="11" width="20.42578125" customWidth="1"/>
  </cols>
  <sheetData>
    <row r="1" spans="1:16">
      <c r="A1" t="s">
        <v>188</v>
      </c>
    </row>
    <row r="2" spans="1:16">
      <c r="A2" s="69" t="s">
        <v>180</v>
      </c>
    </row>
    <row r="3" spans="1:16">
      <c r="A3" s="85" t="s">
        <v>191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1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1.25" customHeight="1">
      <c r="A7" s="2"/>
      <c r="B7" s="2"/>
      <c r="C7" s="2"/>
      <c r="D7" s="2"/>
      <c r="E7" s="2"/>
      <c r="F7" s="2"/>
      <c r="G7" s="2"/>
      <c r="H7" s="2"/>
      <c r="I7" s="86"/>
      <c r="J7" s="2"/>
      <c r="K7" s="2"/>
      <c r="L7" s="2"/>
      <c r="M7" s="2"/>
      <c r="N7" s="2"/>
      <c r="P7" s="87"/>
    </row>
    <row r="8" spans="1:16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71"/>
    </row>
    <row r="9" spans="1:16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70"/>
    </row>
    <row r="10" spans="1:16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6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54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2"/>
    </row>
    <row r="33" spans="1:14" ht="11.25" customHeight="1">
      <c r="N33" s="2"/>
    </row>
    <row r="34" spans="1:14" ht="11.25" customHeight="1">
      <c r="A34" s="167" t="s">
        <v>193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2"/>
    </row>
    <row r="35" spans="1:14" ht="28.5" customHeight="1">
      <c r="A35" s="168" t="s">
        <v>221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89"/>
    </row>
    <row r="36" spans="1:14" ht="11.25" customHeight="1">
      <c r="A36" s="88" t="s">
        <v>192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2"/>
    </row>
    <row r="37" spans="1:14" ht="11.25" customHeight="1">
      <c r="A37" s="90" t="s">
        <v>214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2"/>
    </row>
    <row r="38" spans="1:14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1.2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1.25" customHeight="1">
      <c r="A41" s="2" t="s">
        <v>190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1.25" customHeight="1">
      <c r="A42" s="68" t="s">
        <v>194</v>
      </c>
    </row>
    <row r="43" spans="1:14" ht="11.25" customHeight="1" thickBot="1"/>
    <row r="44" spans="1:14" ht="67.5" customHeight="1">
      <c r="A44" s="192"/>
      <c r="B44" s="193"/>
      <c r="C44" s="193" t="s">
        <v>0</v>
      </c>
      <c r="D44" s="193"/>
      <c r="E44" s="193" t="s">
        <v>1</v>
      </c>
      <c r="F44" s="193"/>
      <c r="G44" s="193" t="s">
        <v>2</v>
      </c>
      <c r="H44" s="193"/>
      <c r="I44" s="84" t="s">
        <v>213</v>
      </c>
      <c r="J44" s="166" t="s">
        <v>227</v>
      </c>
      <c r="K44" s="144" t="s">
        <v>189</v>
      </c>
      <c r="L44" s="72"/>
      <c r="M44" s="72"/>
    </row>
    <row r="45" spans="1:14" ht="11.25" customHeight="1">
      <c r="A45" s="174" t="s">
        <v>3</v>
      </c>
      <c r="B45" s="175"/>
      <c r="C45" s="171">
        <v>25.037699426431299</v>
      </c>
      <c r="D45" s="171"/>
      <c r="E45" s="178">
        <v>19.3360067537267</v>
      </c>
      <c r="F45" s="178"/>
      <c r="G45" s="178">
        <v>30.9639182573016</v>
      </c>
      <c r="H45" s="178"/>
      <c r="I45" s="73"/>
      <c r="J45" s="75">
        <f t="shared" ref="J45:J86" si="0">G45-E45</f>
        <v>11.6279115035749</v>
      </c>
      <c r="K45" s="76" t="s">
        <v>3</v>
      </c>
    </row>
    <row r="46" spans="1:14" ht="11.25" customHeight="1">
      <c r="A46" s="174" t="s">
        <v>4</v>
      </c>
      <c r="B46" s="175"/>
      <c r="C46" s="171">
        <v>15.4756089229307</v>
      </c>
      <c r="D46" s="171"/>
      <c r="E46" s="169">
        <v>11.627102646542999</v>
      </c>
      <c r="F46" s="169"/>
      <c r="G46" s="169">
        <v>19.369906319880101</v>
      </c>
      <c r="H46" s="169"/>
      <c r="I46" s="74">
        <v>1.7464198865171576</v>
      </c>
      <c r="J46" s="75">
        <f t="shared" si="0"/>
        <v>7.742803673337102</v>
      </c>
      <c r="K46" s="76" t="s">
        <v>4</v>
      </c>
    </row>
    <row r="47" spans="1:14" ht="11.25" customHeight="1">
      <c r="A47" s="188" t="s">
        <v>5</v>
      </c>
      <c r="B47" s="189"/>
      <c r="C47" s="170">
        <v>12.122586026873901</v>
      </c>
      <c r="D47" s="170"/>
      <c r="E47" s="178">
        <v>11.353859213022799</v>
      </c>
      <c r="F47" s="178"/>
      <c r="G47" s="178">
        <v>12.9201850767572</v>
      </c>
      <c r="H47" s="178"/>
      <c r="I47" s="74">
        <v>3.818244470216047</v>
      </c>
      <c r="J47" s="75">
        <f t="shared" si="0"/>
        <v>1.5663258637344004</v>
      </c>
      <c r="K47" s="77" t="s">
        <v>34</v>
      </c>
    </row>
    <row r="48" spans="1:14" ht="11.25" customHeight="1">
      <c r="A48" s="172" t="s">
        <v>6</v>
      </c>
      <c r="B48" s="173"/>
      <c r="C48" s="170">
        <v>11.973559209000401</v>
      </c>
      <c r="D48" s="170"/>
      <c r="E48" s="169">
        <v>6.62902689917538</v>
      </c>
      <c r="F48" s="169"/>
      <c r="G48" s="169">
        <v>16.907245708130699</v>
      </c>
      <c r="H48" s="169"/>
      <c r="I48" s="75"/>
      <c r="J48" s="75">
        <f t="shared" si="0"/>
        <v>10.278218808955319</v>
      </c>
      <c r="K48" s="76" t="s">
        <v>35</v>
      </c>
    </row>
    <row r="49" spans="1:11" ht="11.25" customHeight="1">
      <c r="A49" s="174" t="s">
        <v>7</v>
      </c>
      <c r="B49" s="175"/>
      <c r="C49" s="171">
        <v>11.6318735384574</v>
      </c>
      <c r="D49" s="171"/>
      <c r="E49" s="178">
        <v>9.1501692250904192</v>
      </c>
      <c r="F49" s="178"/>
      <c r="G49" s="178">
        <v>13.977991876557301</v>
      </c>
      <c r="H49" s="178"/>
      <c r="I49" s="74">
        <v>3.607574960547081</v>
      </c>
      <c r="J49" s="75">
        <f t="shared" si="0"/>
        <v>4.8278226514668816</v>
      </c>
      <c r="K49" s="76" t="s">
        <v>11</v>
      </c>
    </row>
    <row r="50" spans="1:11" ht="11.25" customHeight="1">
      <c r="A50" s="174" t="s">
        <v>8</v>
      </c>
      <c r="B50" s="175"/>
      <c r="C50" s="171">
        <v>8.2604404918728296</v>
      </c>
      <c r="D50" s="171"/>
      <c r="E50" s="169">
        <v>5.1336905630566196</v>
      </c>
      <c r="F50" s="169"/>
      <c r="G50" s="169">
        <v>10.685922051249999</v>
      </c>
      <c r="H50" s="169"/>
      <c r="I50" s="75"/>
      <c r="J50" s="75">
        <f t="shared" si="0"/>
        <v>5.5522314881933799</v>
      </c>
      <c r="K50" s="77" t="s">
        <v>26</v>
      </c>
    </row>
    <row r="51" spans="1:11" ht="11.25" customHeight="1">
      <c r="A51" s="172" t="s">
        <v>9</v>
      </c>
      <c r="B51" s="173"/>
      <c r="C51" s="170">
        <v>8.2222599367593094</v>
      </c>
      <c r="D51" s="170"/>
      <c r="E51" s="178">
        <v>6.3202218239843804</v>
      </c>
      <c r="F51" s="178"/>
      <c r="G51" s="178">
        <v>9.8266850380183097</v>
      </c>
      <c r="H51" s="178"/>
      <c r="I51" s="74">
        <v>3.5339537133481564</v>
      </c>
      <c r="J51" s="75">
        <f t="shared" si="0"/>
        <v>3.5064632140339294</v>
      </c>
      <c r="K51" s="77" t="s">
        <v>6</v>
      </c>
    </row>
    <row r="52" spans="1:11" ht="11.25" customHeight="1">
      <c r="A52" s="176" t="s">
        <v>10</v>
      </c>
      <c r="B52" s="177"/>
      <c r="C52" s="171">
        <v>6.6105432764804002</v>
      </c>
      <c r="D52" s="171"/>
      <c r="E52" s="169">
        <v>7.1107238818111798</v>
      </c>
      <c r="F52" s="169"/>
      <c r="G52" s="169">
        <v>6.1177117917692598</v>
      </c>
      <c r="H52" s="169"/>
      <c r="I52" s="74">
        <v>1.8069666182873731</v>
      </c>
      <c r="J52" s="75">
        <f t="shared" si="0"/>
        <v>-0.99301209004191993</v>
      </c>
      <c r="K52" s="77" t="s">
        <v>28</v>
      </c>
    </row>
    <row r="53" spans="1:11" ht="11.25" customHeight="1">
      <c r="A53" s="174" t="s">
        <v>11</v>
      </c>
      <c r="B53" s="175"/>
      <c r="C53" s="171">
        <v>6.0675981651067801</v>
      </c>
      <c r="D53" s="171"/>
      <c r="E53" s="178">
        <v>3.06808548073273</v>
      </c>
      <c r="F53" s="178"/>
      <c r="G53" s="178">
        <v>8.9016181721451701</v>
      </c>
      <c r="H53" s="178"/>
      <c r="I53" s="74">
        <v>3.5464156852066173</v>
      </c>
      <c r="J53" s="75">
        <f t="shared" si="0"/>
        <v>5.8335326914124401</v>
      </c>
      <c r="K53" s="78" t="s">
        <v>15</v>
      </c>
    </row>
    <row r="54" spans="1:11" ht="11.25" customHeight="1">
      <c r="A54" s="172" t="s">
        <v>12</v>
      </c>
      <c r="B54" s="173"/>
      <c r="C54" s="170">
        <v>5.8215781580173802</v>
      </c>
      <c r="D54" s="170"/>
      <c r="E54" s="169">
        <v>2.8302019051823701</v>
      </c>
      <c r="F54" s="169"/>
      <c r="G54" s="169">
        <v>8.8767411648208192</v>
      </c>
      <c r="H54" s="169"/>
      <c r="I54" s="75"/>
      <c r="J54" s="75">
        <f t="shared" si="0"/>
        <v>6.0465392596384486</v>
      </c>
      <c r="K54" s="76" t="s">
        <v>13</v>
      </c>
    </row>
    <row r="55" spans="1:11" ht="11.25" customHeight="1">
      <c r="A55" s="174" t="s">
        <v>13</v>
      </c>
      <c r="B55" s="175"/>
      <c r="C55" s="171">
        <v>5.7887986631814199</v>
      </c>
      <c r="D55" s="171"/>
      <c r="E55" s="178">
        <v>2.6480251150367402</v>
      </c>
      <c r="F55" s="178"/>
      <c r="G55" s="178">
        <v>8.7478093825220906</v>
      </c>
      <c r="H55" s="178"/>
      <c r="I55" s="74">
        <v>2.3929769960163938</v>
      </c>
      <c r="J55" s="75">
        <f t="shared" si="0"/>
        <v>6.0997842674853509</v>
      </c>
      <c r="K55" s="76" t="s">
        <v>24</v>
      </c>
    </row>
    <row r="56" spans="1:11" ht="11.25" customHeight="1">
      <c r="A56" s="185" t="s">
        <v>14</v>
      </c>
      <c r="B56" s="186"/>
      <c r="C56" s="171">
        <v>5.3737021335494299</v>
      </c>
      <c r="D56" s="171"/>
      <c r="E56" s="178">
        <v>2.6480251150367402</v>
      </c>
      <c r="F56" s="178"/>
      <c r="G56" s="178">
        <v>8.3358921368461605</v>
      </c>
      <c r="H56" s="178"/>
      <c r="I56" s="74">
        <v>2.4803996784673572</v>
      </c>
      <c r="J56" s="75">
        <f t="shared" si="0"/>
        <v>5.6878670218094207</v>
      </c>
      <c r="K56" s="76" t="s">
        <v>8</v>
      </c>
    </row>
    <row r="57" spans="1:11" ht="11.25" customHeight="1">
      <c r="A57" s="183" t="s">
        <v>15</v>
      </c>
      <c r="B57" s="184"/>
      <c r="C57" s="170">
        <v>5.13526875223193</v>
      </c>
      <c r="D57" s="170"/>
      <c r="E57" s="169">
        <v>2.34957515433512</v>
      </c>
      <c r="F57" s="169"/>
      <c r="G57" s="169">
        <v>7.5968137178812203</v>
      </c>
      <c r="H57" s="169"/>
      <c r="I57" s="75"/>
      <c r="J57" s="75">
        <f t="shared" si="0"/>
        <v>5.2472385635460999</v>
      </c>
      <c r="K57" s="78" t="s">
        <v>19</v>
      </c>
    </row>
    <row r="58" spans="1:11" ht="11.25" customHeight="1">
      <c r="A58" s="185" t="s">
        <v>16</v>
      </c>
      <c r="B58" s="186"/>
      <c r="C58" s="171">
        <v>5.07905076828039</v>
      </c>
      <c r="D58" s="171"/>
      <c r="E58" s="178">
        <v>3.6790009917513098</v>
      </c>
      <c r="F58" s="178"/>
      <c r="G58" s="178">
        <v>6.2621819453174297</v>
      </c>
      <c r="H58" s="178"/>
      <c r="I58" s="74">
        <v>6.4712426599796631</v>
      </c>
      <c r="J58" s="75">
        <f t="shared" si="0"/>
        <v>2.5831809535661199</v>
      </c>
      <c r="K58" s="76" t="s">
        <v>25</v>
      </c>
    </row>
    <row r="59" spans="1:11" ht="11.25" customHeight="1">
      <c r="A59" s="185" t="s">
        <v>17</v>
      </c>
      <c r="B59" s="186"/>
      <c r="C59" s="187">
        <v>4.79711</v>
      </c>
      <c r="D59" s="171"/>
      <c r="E59" s="169">
        <v>3.0355409999999998</v>
      </c>
      <c r="F59" s="169"/>
      <c r="G59" s="169">
        <v>6.4800096700000003</v>
      </c>
      <c r="H59" s="169"/>
      <c r="I59" s="75"/>
      <c r="J59" s="75">
        <f t="shared" si="0"/>
        <v>3.4444686700000005</v>
      </c>
      <c r="K59" s="79" t="s">
        <v>10</v>
      </c>
    </row>
    <row r="60" spans="1:11" ht="11.25" customHeight="1">
      <c r="A60" s="183" t="s">
        <v>18</v>
      </c>
      <c r="B60" s="184"/>
      <c r="C60" s="170">
        <v>4.74972971204296</v>
      </c>
      <c r="D60" s="170"/>
      <c r="E60" s="178">
        <v>2.8869677570249999</v>
      </c>
      <c r="F60" s="178"/>
      <c r="G60" s="178">
        <v>6.5550000987495203</v>
      </c>
      <c r="H60" s="178"/>
      <c r="I60" s="75"/>
      <c r="J60" s="75">
        <f t="shared" si="0"/>
        <v>3.6680323417245204</v>
      </c>
      <c r="K60" s="76" t="s">
        <v>7</v>
      </c>
    </row>
    <row r="61" spans="1:11" ht="11.25" customHeight="1">
      <c r="A61" s="183" t="s">
        <v>19</v>
      </c>
      <c r="B61" s="184"/>
      <c r="C61" s="170">
        <v>4.6581541167178102</v>
      </c>
      <c r="D61" s="170"/>
      <c r="E61" s="169">
        <v>2.7741655919396799</v>
      </c>
      <c r="F61" s="169"/>
      <c r="G61" s="169">
        <v>6.6519978629084502</v>
      </c>
      <c r="H61" s="169"/>
      <c r="I61" s="75"/>
      <c r="J61" s="75">
        <f t="shared" si="0"/>
        <v>3.8778322709687703</v>
      </c>
      <c r="K61" s="77" t="s">
        <v>12</v>
      </c>
    </row>
    <row r="62" spans="1:11" ht="11.25" customHeight="1">
      <c r="A62" s="183" t="s">
        <v>20</v>
      </c>
      <c r="B62" s="184"/>
      <c r="C62" s="170">
        <v>4.6076543835054498</v>
      </c>
      <c r="D62" s="170"/>
      <c r="E62" s="178">
        <v>2.13308941181548</v>
      </c>
      <c r="F62" s="178"/>
      <c r="G62" s="178">
        <v>6.8275591009093599</v>
      </c>
      <c r="H62" s="178"/>
      <c r="I62" s="74">
        <v>2.4465919997314027</v>
      </c>
      <c r="J62" s="75">
        <f t="shared" si="0"/>
        <v>4.6944696890938804</v>
      </c>
      <c r="K62" s="80" t="s">
        <v>14</v>
      </c>
    </row>
    <row r="63" spans="1:11" ht="11.25" customHeight="1">
      <c r="A63" s="188" t="s">
        <v>21</v>
      </c>
      <c r="B63" s="189"/>
      <c r="C63" s="170">
        <v>4.41</v>
      </c>
      <c r="D63" s="170"/>
      <c r="E63" s="178">
        <v>4.8249756085728697</v>
      </c>
      <c r="F63" s="178"/>
      <c r="G63" s="178">
        <v>4.08</v>
      </c>
      <c r="H63" s="178"/>
      <c r="I63" s="75"/>
      <c r="J63" s="75">
        <f t="shared" si="0"/>
        <v>-0.7449756085728696</v>
      </c>
      <c r="K63" s="78" t="s">
        <v>20</v>
      </c>
    </row>
    <row r="64" spans="1:11" ht="11.25" customHeight="1">
      <c r="A64" s="183" t="s">
        <v>22</v>
      </c>
      <c r="B64" s="184"/>
      <c r="C64" s="170">
        <v>4.2804004390623298</v>
      </c>
      <c r="D64" s="170"/>
      <c r="E64" s="178">
        <v>2.0915998953848298</v>
      </c>
      <c r="F64" s="178"/>
      <c r="G64" s="178">
        <v>5.6530189524457999</v>
      </c>
      <c r="H64" s="178"/>
      <c r="I64" s="74">
        <v>1.8150074319708627</v>
      </c>
      <c r="J64" s="75">
        <f t="shared" si="0"/>
        <v>3.5614190570609701</v>
      </c>
      <c r="K64" s="77" t="s">
        <v>33</v>
      </c>
    </row>
    <row r="65" spans="1:11" ht="11.25" customHeight="1">
      <c r="A65" s="185" t="s">
        <v>23</v>
      </c>
      <c r="B65" s="186"/>
      <c r="C65" s="171">
        <v>4.2002538376163203</v>
      </c>
      <c r="D65" s="171"/>
      <c r="E65" s="169">
        <v>2.14144901338349</v>
      </c>
      <c r="F65" s="169"/>
      <c r="G65" s="169">
        <v>5.9376471641295296</v>
      </c>
      <c r="H65" s="169"/>
      <c r="I65" s="74">
        <v>5.178505067567567</v>
      </c>
      <c r="J65" s="75">
        <f t="shared" si="0"/>
        <v>3.7961981507460396</v>
      </c>
      <c r="K65" s="80" t="s">
        <v>23</v>
      </c>
    </row>
    <row r="66" spans="1:11" ht="11.25" customHeight="1">
      <c r="A66" s="174" t="s">
        <v>24</v>
      </c>
      <c r="B66" s="175"/>
      <c r="C66" s="171">
        <v>4.0541232950017303</v>
      </c>
      <c r="D66" s="171"/>
      <c r="E66" s="178">
        <v>2.0968902467278601</v>
      </c>
      <c r="F66" s="178"/>
      <c r="G66" s="178">
        <v>5.9803735115810204</v>
      </c>
      <c r="H66" s="178"/>
      <c r="I66" s="74">
        <v>2.7849566976932416</v>
      </c>
      <c r="J66" s="75">
        <f t="shared" si="0"/>
        <v>3.8834832648531603</v>
      </c>
      <c r="K66" s="78" t="s">
        <v>18</v>
      </c>
    </row>
    <row r="67" spans="1:11" ht="11.25" customHeight="1">
      <c r="A67" s="174" t="s">
        <v>25</v>
      </c>
      <c r="B67" s="175"/>
      <c r="C67" s="171">
        <v>3.8964102720524698</v>
      </c>
      <c r="D67" s="171"/>
      <c r="E67" s="169">
        <v>1.77920296681748</v>
      </c>
      <c r="F67" s="169"/>
      <c r="G67" s="169">
        <v>5.8357568342464301</v>
      </c>
      <c r="H67" s="169"/>
      <c r="I67" s="74">
        <v>2.5166429282623932</v>
      </c>
      <c r="J67" s="75">
        <f t="shared" si="0"/>
        <v>4.0565538674289501</v>
      </c>
      <c r="K67" s="77" t="s">
        <v>9</v>
      </c>
    </row>
    <row r="68" spans="1:11" ht="11.25" customHeight="1">
      <c r="A68" s="172" t="s">
        <v>26</v>
      </c>
      <c r="B68" s="173"/>
      <c r="C68" s="170">
        <v>3.6796135632404199</v>
      </c>
      <c r="D68" s="170"/>
      <c r="E68" s="178">
        <v>2.8302019051823701</v>
      </c>
      <c r="F68" s="178"/>
      <c r="G68" s="178">
        <v>8.8767411648208192</v>
      </c>
      <c r="H68" s="178"/>
      <c r="I68" s="74">
        <v>3.2937946811552758</v>
      </c>
      <c r="J68" s="75">
        <f t="shared" si="0"/>
        <v>6.0465392596384486</v>
      </c>
      <c r="K68" s="81" t="s">
        <v>5</v>
      </c>
    </row>
    <row r="69" spans="1:11" ht="11.25" customHeight="1">
      <c r="A69" s="172" t="s">
        <v>27</v>
      </c>
      <c r="B69" s="173"/>
      <c r="C69" s="170">
        <v>3.5513102736195399</v>
      </c>
      <c r="D69" s="170"/>
      <c r="E69" s="169">
        <v>1.7131616400021901</v>
      </c>
      <c r="F69" s="169"/>
      <c r="G69" s="169">
        <v>5.1050829026899702</v>
      </c>
      <c r="H69" s="169"/>
      <c r="I69" s="74">
        <v>3.3492127672832113</v>
      </c>
      <c r="J69" s="75">
        <f t="shared" si="0"/>
        <v>3.3919212626877799</v>
      </c>
      <c r="K69" s="77" t="s">
        <v>44</v>
      </c>
    </row>
    <row r="70" spans="1:11" ht="11.25" customHeight="1">
      <c r="A70" s="172" t="s">
        <v>28</v>
      </c>
      <c r="B70" s="173"/>
      <c r="C70" s="170">
        <v>3.4713944912326098</v>
      </c>
      <c r="D70" s="170"/>
      <c r="E70" s="178">
        <v>1.2593711820723299</v>
      </c>
      <c r="F70" s="178"/>
      <c r="G70" s="178">
        <v>5.36220687482305</v>
      </c>
      <c r="H70" s="178"/>
      <c r="I70" s="74">
        <v>2.8969141751141581</v>
      </c>
      <c r="J70" s="75">
        <f t="shared" si="0"/>
        <v>4.1028356927507197</v>
      </c>
      <c r="K70" s="80" t="s">
        <v>16</v>
      </c>
    </row>
    <row r="71" spans="1:11" ht="11.25" customHeight="1">
      <c r="A71" s="174" t="s">
        <v>29</v>
      </c>
      <c r="B71" s="175"/>
      <c r="C71" s="171">
        <v>3.03012829357312</v>
      </c>
      <c r="D71" s="171"/>
      <c r="E71" s="169">
        <v>1.42511599170785</v>
      </c>
      <c r="F71" s="169"/>
      <c r="G71" s="169">
        <v>4.5139421671013604</v>
      </c>
      <c r="H71" s="169"/>
      <c r="I71" s="74">
        <v>2.9957660410301177</v>
      </c>
      <c r="J71" s="75">
        <f t="shared" si="0"/>
        <v>3.0888261753935105</v>
      </c>
      <c r="K71" s="76" t="s">
        <v>36</v>
      </c>
    </row>
    <row r="72" spans="1:11" ht="11.25" customHeight="1">
      <c r="A72" s="172" t="s">
        <v>30</v>
      </c>
      <c r="B72" s="173"/>
      <c r="C72" s="170">
        <v>2.94683065253485</v>
      </c>
      <c r="D72" s="170"/>
      <c r="E72" s="178">
        <v>1.57787636198147</v>
      </c>
      <c r="F72" s="178"/>
      <c r="G72" s="178">
        <v>4.2545930878079901</v>
      </c>
      <c r="H72" s="178"/>
      <c r="I72" s="75"/>
      <c r="J72" s="75">
        <f t="shared" si="0"/>
        <v>2.6767167258265201</v>
      </c>
      <c r="K72" s="77" t="s">
        <v>30</v>
      </c>
    </row>
    <row r="73" spans="1:11" ht="11.25" customHeight="1">
      <c r="A73" s="172" t="s">
        <v>31</v>
      </c>
      <c r="B73" s="173"/>
      <c r="C73" s="170">
        <v>2.2482482436914299</v>
      </c>
      <c r="D73" s="170"/>
      <c r="E73" s="169">
        <v>1.5118892210497401</v>
      </c>
      <c r="F73" s="169"/>
      <c r="G73" s="169">
        <v>2.9889785946036298</v>
      </c>
      <c r="H73" s="169"/>
      <c r="I73" s="74">
        <v>3.4885012285012285</v>
      </c>
      <c r="J73" s="75">
        <f t="shared" si="0"/>
        <v>1.4770893735538897</v>
      </c>
      <c r="K73" s="76" t="s">
        <v>41</v>
      </c>
    </row>
    <row r="74" spans="1:11" ht="11.25" customHeight="1">
      <c r="A74" s="172" t="s">
        <v>32</v>
      </c>
      <c r="B74" s="173"/>
      <c r="C74" s="170">
        <v>2.13578657406332</v>
      </c>
      <c r="D74" s="170"/>
      <c r="E74" s="178">
        <v>1.41442304293772</v>
      </c>
      <c r="F74" s="178"/>
      <c r="G74" s="178">
        <v>2.7894374672337099</v>
      </c>
      <c r="H74" s="178"/>
      <c r="I74" s="75"/>
      <c r="J74" s="75">
        <f t="shared" si="0"/>
        <v>1.3750144242959899</v>
      </c>
      <c r="K74" s="76" t="s">
        <v>29</v>
      </c>
    </row>
    <row r="75" spans="1:11" ht="11.25" customHeight="1">
      <c r="A75" s="172" t="s">
        <v>33</v>
      </c>
      <c r="B75" s="173"/>
      <c r="C75" s="170">
        <v>1.8425825697147</v>
      </c>
      <c r="D75" s="170"/>
      <c r="E75" s="169">
        <v>1.10800615366047</v>
      </c>
      <c r="F75" s="169"/>
      <c r="G75" s="169">
        <v>2.6669894152636799</v>
      </c>
      <c r="H75" s="169"/>
      <c r="I75" s="74">
        <v>2.3273815043116834</v>
      </c>
      <c r="J75" s="75">
        <f t="shared" si="0"/>
        <v>1.55898326160321</v>
      </c>
      <c r="K75" s="77" t="s">
        <v>27</v>
      </c>
    </row>
    <row r="76" spans="1:11" ht="11.25" customHeight="1">
      <c r="A76" s="172" t="s">
        <v>34</v>
      </c>
      <c r="B76" s="173"/>
      <c r="C76" s="170">
        <v>1.78324071923821</v>
      </c>
      <c r="D76" s="170"/>
      <c r="E76" s="178">
        <v>1.2900209186032601</v>
      </c>
      <c r="F76" s="178"/>
      <c r="G76" s="178">
        <v>2.2673910003050199</v>
      </c>
      <c r="H76" s="178"/>
      <c r="I76" s="75"/>
      <c r="J76" s="75">
        <f t="shared" si="0"/>
        <v>0.97737008170175987</v>
      </c>
      <c r="K76" s="78" t="s">
        <v>22</v>
      </c>
    </row>
    <row r="77" spans="1:11" ht="11.25" customHeight="1">
      <c r="A77" s="174" t="s">
        <v>35</v>
      </c>
      <c r="B77" s="175"/>
      <c r="C77" s="171">
        <v>1.5574672367484901</v>
      </c>
      <c r="D77" s="171"/>
      <c r="E77" s="169">
        <v>0.54503702452182301</v>
      </c>
      <c r="F77" s="169"/>
      <c r="G77" s="169">
        <v>2.4923663552720301</v>
      </c>
      <c r="H77" s="169"/>
      <c r="I77" s="74">
        <v>2.8821056286899474</v>
      </c>
      <c r="J77" s="75">
        <f t="shared" si="0"/>
        <v>1.9473293307502071</v>
      </c>
      <c r="K77" s="76" t="s">
        <v>39</v>
      </c>
    </row>
    <row r="78" spans="1:11" ht="11.25" customHeight="1">
      <c r="A78" s="174" t="s">
        <v>36</v>
      </c>
      <c r="B78" s="175"/>
      <c r="C78" s="171">
        <v>1.5263464247925</v>
      </c>
      <c r="D78" s="171"/>
      <c r="E78" s="178">
        <v>0.72939852373456204</v>
      </c>
      <c r="F78" s="178"/>
      <c r="G78" s="178">
        <v>2.2995302686757602</v>
      </c>
      <c r="H78" s="178"/>
      <c r="I78" s="74">
        <v>2.7084132055378065</v>
      </c>
      <c r="J78" s="75">
        <f t="shared" si="0"/>
        <v>1.570131744941198</v>
      </c>
      <c r="K78" s="79" t="s">
        <v>40</v>
      </c>
    </row>
    <row r="79" spans="1:11" ht="11.25" customHeight="1">
      <c r="A79" s="174" t="s">
        <v>37</v>
      </c>
      <c r="B79" s="175"/>
      <c r="C79" s="171">
        <v>1.4763675354489201</v>
      </c>
      <c r="D79" s="171"/>
      <c r="E79" s="169">
        <v>0.92691678165052405</v>
      </c>
      <c r="F79" s="169"/>
      <c r="G79" s="169">
        <v>1.99068378015633</v>
      </c>
      <c r="H79" s="169"/>
      <c r="I79" s="74">
        <v>3.4904423464516809</v>
      </c>
      <c r="J79" s="75">
        <f t="shared" si="0"/>
        <v>1.0637669985058058</v>
      </c>
      <c r="K79" s="77" t="s">
        <v>31</v>
      </c>
    </row>
    <row r="80" spans="1:11" ht="11.25" customHeight="1">
      <c r="A80" s="172" t="s">
        <v>38</v>
      </c>
      <c r="B80" s="173"/>
      <c r="C80" s="170">
        <v>1.4427465830924699</v>
      </c>
      <c r="D80" s="170"/>
      <c r="E80" s="178">
        <v>0.67395038476883096</v>
      </c>
      <c r="F80" s="178"/>
      <c r="G80" s="178">
        <v>2.06735174842763</v>
      </c>
      <c r="H80" s="178"/>
      <c r="I80" s="74">
        <v>2.4996531390912242</v>
      </c>
      <c r="J80" s="75">
        <f t="shared" si="0"/>
        <v>1.393401363658799</v>
      </c>
      <c r="K80" s="76" t="s">
        <v>42</v>
      </c>
    </row>
    <row r="81" spans="1:11" ht="11.25" customHeight="1">
      <c r="A81" s="174" t="s">
        <v>39</v>
      </c>
      <c r="B81" s="175"/>
      <c r="C81" s="171">
        <v>1.3627330183235999</v>
      </c>
      <c r="D81" s="171"/>
      <c r="E81" s="169">
        <v>0.485301018789975</v>
      </c>
      <c r="F81" s="169"/>
      <c r="G81" s="169">
        <v>2.3760811006848299</v>
      </c>
      <c r="H81" s="169"/>
      <c r="I81" s="74">
        <v>2.5991467576791809</v>
      </c>
      <c r="J81" s="75">
        <f t="shared" si="0"/>
        <v>1.8907800818948548</v>
      </c>
      <c r="K81" s="77" t="s">
        <v>38</v>
      </c>
    </row>
    <row r="82" spans="1:11" ht="11.25" customHeight="1">
      <c r="A82" s="176" t="s">
        <v>40</v>
      </c>
      <c r="B82" s="177"/>
      <c r="C82" s="171">
        <v>1.1877505031492599</v>
      </c>
      <c r="D82" s="171"/>
      <c r="E82" s="178">
        <v>0.99110056435379601</v>
      </c>
      <c r="F82" s="178"/>
      <c r="G82" s="178">
        <v>1.38994933338241</v>
      </c>
      <c r="H82" s="178"/>
      <c r="I82" s="75"/>
      <c r="J82" s="75">
        <f t="shared" si="0"/>
        <v>0.39884876902861399</v>
      </c>
      <c r="K82" s="76" t="s">
        <v>37</v>
      </c>
    </row>
    <row r="83" spans="1:11" ht="11.25" customHeight="1">
      <c r="A83" s="174" t="s">
        <v>41</v>
      </c>
      <c r="B83" s="175"/>
      <c r="C83" s="171">
        <v>1.09336512832352</v>
      </c>
      <c r="D83" s="171"/>
      <c r="E83" s="169">
        <v>0.29212076059472403</v>
      </c>
      <c r="F83" s="169"/>
      <c r="G83" s="169">
        <v>1.8683368567227201</v>
      </c>
      <c r="H83" s="169"/>
      <c r="I83" s="74">
        <v>3.0966938626457678</v>
      </c>
      <c r="J83" s="75">
        <f t="shared" si="0"/>
        <v>1.5762160961279961</v>
      </c>
      <c r="K83" s="77" t="s">
        <v>43</v>
      </c>
    </row>
    <row r="84" spans="1:11" ht="11.25" customHeight="1">
      <c r="A84" s="174" t="s">
        <v>42</v>
      </c>
      <c r="B84" s="175"/>
      <c r="C84" s="171">
        <v>0.85360918234368199</v>
      </c>
      <c r="D84" s="171"/>
      <c r="E84" s="178">
        <v>0.38250719491568103</v>
      </c>
      <c r="F84" s="178"/>
      <c r="G84" s="178">
        <v>1.31517381008097</v>
      </c>
      <c r="H84" s="178"/>
      <c r="I84" s="74">
        <v>3.5202860891713192</v>
      </c>
      <c r="J84" s="75">
        <f t="shared" si="0"/>
        <v>0.93266661516528893</v>
      </c>
      <c r="K84" s="80" t="s">
        <v>17</v>
      </c>
    </row>
    <row r="85" spans="1:11" ht="11.25" customHeight="1">
      <c r="A85" s="172" t="s">
        <v>43</v>
      </c>
      <c r="B85" s="173"/>
      <c r="C85" s="170">
        <v>0.81619335334709298</v>
      </c>
      <c r="D85" s="170"/>
      <c r="E85" s="169">
        <v>0.25249647919073598</v>
      </c>
      <c r="F85" s="169"/>
      <c r="G85" s="169">
        <v>1.38576897566727</v>
      </c>
      <c r="H85" s="169"/>
      <c r="I85" s="74">
        <v>2.305287356321839</v>
      </c>
      <c r="J85" s="75">
        <f t="shared" si="0"/>
        <v>1.1332724964765339</v>
      </c>
      <c r="K85" s="77" t="s">
        <v>32</v>
      </c>
    </row>
    <row r="86" spans="1:11" ht="11.25" customHeight="1" thickBot="1">
      <c r="A86" s="181" t="s">
        <v>44</v>
      </c>
      <c r="B86" s="182"/>
      <c r="C86" s="179">
        <v>0.60773183924457297</v>
      </c>
      <c r="D86" s="179"/>
      <c r="E86" s="180">
        <v>0.132718756845988</v>
      </c>
      <c r="F86" s="180"/>
      <c r="G86" s="180">
        <v>1.09023632043649</v>
      </c>
      <c r="H86" s="180"/>
      <c r="I86" s="82">
        <f>AVERAGE(I46:I84)</f>
        <v>3.0849707489064411</v>
      </c>
      <c r="J86" s="82">
        <f t="shared" si="0"/>
        <v>0.957517563590502</v>
      </c>
      <c r="K86" s="83" t="s">
        <v>21</v>
      </c>
    </row>
    <row r="87" spans="1:11">
      <c r="A87" t="s">
        <v>215</v>
      </c>
    </row>
  </sheetData>
  <sortState ref="L47:M86">
    <sortCondition ref="L45"/>
  </sortState>
  <mergeCells count="175">
    <mergeCell ref="A32:M32"/>
    <mergeCell ref="A44:B44"/>
    <mergeCell ref="C44:D44"/>
    <mergeCell ref="E44:F44"/>
    <mergeCell ref="G44:H44"/>
    <mergeCell ref="A56:B56"/>
    <mergeCell ref="A63:B63"/>
    <mergeCell ref="A64:B64"/>
    <mergeCell ref="G56:H56"/>
    <mergeCell ref="C63:D63"/>
    <mergeCell ref="E63:F63"/>
    <mergeCell ref="G63:H63"/>
    <mergeCell ref="C64:D64"/>
    <mergeCell ref="E64:F64"/>
    <mergeCell ref="G64:H64"/>
    <mergeCell ref="E52:F52"/>
    <mergeCell ref="G52:H52"/>
    <mergeCell ref="A51:B51"/>
    <mergeCell ref="A52:B52"/>
    <mergeCell ref="C51:D51"/>
    <mergeCell ref="C52:D52"/>
    <mergeCell ref="E45:F45"/>
    <mergeCell ref="G45:H45"/>
    <mergeCell ref="A53:B53"/>
    <mergeCell ref="A54:B54"/>
    <mergeCell ref="E46:F46"/>
    <mergeCell ref="G46:H46"/>
    <mergeCell ref="A45:B45"/>
    <mergeCell ref="A46:B46"/>
    <mergeCell ref="C45:D45"/>
    <mergeCell ref="C46:D46"/>
    <mergeCell ref="E47:F47"/>
    <mergeCell ref="G47:H47"/>
    <mergeCell ref="E48:F48"/>
    <mergeCell ref="G48:H48"/>
    <mergeCell ref="A47:B47"/>
    <mergeCell ref="A48:B48"/>
    <mergeCell ref="C47:D47"/>
    <mergeCell ref="C48:D48"/>
    <mergeCell ref="E49:F49"/>
    <mergeCell ref="G49:H49"/>
    <mergeCell ref="E50:F50"/>
    <mergeCell ref="G50:H50"/>
    <mergeCell ref="A49:B49"/>
    <mergeCell ref="A50:B50"/>
    <mergeCell ref="C49:D49"/>
    <mergeCell ref="C50:D50"/>
    <mergeCell ref="E51:F51"/>
    <mergeCell ref="G51:H51"/>
    <mergeCell ref="C53:D53"/>
    <mergeCell ref="C54:D54"/>
    <mergeCell ref="E55:F55"/>
    <mergeCell ref="G55:H55"/>
    <mergeCell ref="E67:F67"/>
    <mergeCell ref="G67:H67"/>
    <mergeCell ref="E54:F54"/>
    <mergeCell ref="G54:H54"/>
    <mergeCell ref="A66:B66"/>
    <mergeCell ref="A67:B67"/>
    <mergeCell ref="C66:D66"/>
    <mergeCell ref="C67:D67"/>
    <mergeCell ref="C62:D62"/>
    <mergeCell ref="C65:D65"/>
    <mergeCell ref="E66:F66"/>
    <mergeCell ref="G66:H66"/>
    <mergeCell ref="E57:F57"/>
    <mergeCell ref="G57:H57"/>
    <mergeCell ref="E62:F62"/>
    <mergeCell ref="G62:H62"/>
    <mergeCell ref="E65:F65"/>
    <mergeCell ref="G65:H65"/>
    <mergeCell ref="A62:B62"/>
    <mergeCell ref="A65:B65"/>
    <mergeCell ref="A55:B55"/>
    <mergeCell ref="A57:B57"/>
    <mergeCell ref="C55:D55"/>
    <mergeCell ref="C57:D57"/>
    <mergeCell ref="C56:D56"/>
    <mergeCell ref="E56:F56"/>
    <mergeCell ref="E53:F53"/>
    <mergeCell ref="G53:H53"/>
    <mergeCell ref="E61:F61"/>
    <mergeCell ref="G61:H61"/>
    <mergeCell ref="A60:B60"/>
    <mergeCell ref="A61:B61"/>
    <mergeCell ref="C60:D60"/>
    <mergeCell ref="C61:D61"/>
    <mergeCell ref="E58:F58"/>
    <mergeCell ref="G58:H58"/>
    <mergeCell ref="E59:F59"/>
    <mergeCell ref="G59:H59"/>
    <mergeCell ref="A58:B58"/>
    <mergeCell ref="A59:B59"/>
    <mergeCell ref="C58:D58"/>
    <mergeCell ref="C59:D59"/>
    <mergeCell ref="E60:F60"/>
    <mergeCell ref="G60:H60"/>
    <mergeCell ref="C68:D68"/>
    <mergeCell ref="C69:D69"/>
    <mergeCell ref="A68:B68"/>
    <mergeCell ref="A69:B69"/>
    <mergeCell ref="E70:F70"/>
    <mergeCell ref="G70:H70"/>
    <mergeCell ref="G72:H72"/>
    <mergeCell ref="E71:F71"/>
    <mergeCell ref="G71:H71"/>
    <mergeCell ref="A70:B70"/>
    <mergeCell ref="A71:B71"/>
    <mergeCell ref="C71:D71"/>
    <mergeCell ref="C70:D70"/>
    <mergeCell ref="E68:F68"/>
    <mergeCell ref="G68:H68"/>
    <mergeCell ref="A86:B86"/>
    <mergeCell ref="A85:B85"/>
    <mergeCell ref="E76:F76"/>
    <mergeCell ref="G76:H76"/>
    <mergeCell ref="E77:F77"/>
    <mergeCell ref="G77:H77"/>
    <mergeCell ref="C76:D76"/>
    <mergeCell ref="E69:F69"/>
    <mergeCell ref="G69:H69"/>
    <mergeCell ref="A76:B76"/>
    <mergeCell ref="G73:H73"/>
    <mergeCell ref="C72:D72"/>
    <mergeCell ref="C73:D73"/>
    <mergeCell ref="E74:F74"/>
    <mergeCell ref="G74:H74"/>
    <mergeCell ref="E75:F75"/>
    <mergeCell ref="G75:H75"/>
    <mergeCell ref="C74:D74"/>
    <mergeCell ref="C75:D75"/>
    <mergeCell ref="E72:F72"/>
    <mergeCell ref="E73:F73"/>
    <mergeCell ref="C77:D77"/>
    <mergeCell ref="E78:F78"/>
    <mergeCell ref="G78:H78"/>
    <mergeCell ref="G79:H79"/>
    <mergeCell ref="C78:D78"/>
    <mergeCell ref="C79:D79"/>
    <mergeCell ref="E83:F83"/>
    <mergeCell ref="G83:H83"/>
    <mergeCell ref="C86:D86"/>
    <mergeCell ref="C82:D82"/>
    <mergeCell ref="C83:D83"/>
    <mergeCell ref="C85:D85"/>
    <mergeCell ref="E86:F86"/>
    <mergeCell ref="G86:H86"/>
    <mergeCell ref="E84:F84"/>
    <mergeCell ref="G84:H84"/>
    <mergeCell ref="E82:F82"/>
    <mergeCell ref="E79:F79"/>
    <mergeCell ref="A34:M34"/>
    <mergeCell ref="A35:M35"/>
    <mergeCell ref="E85:F85"/>
    <mergeCell ref="G85:H85"/>
    <mergeCell ref="C80:D80"/>
    <mergeCell ref="C81:D81"/>
    <mergeCell ref="C84:D84"/>
    <mergeCell ref="A80:B80"/>
    <mergeCell ref="A81:B81"/>
    <mergeCell ref="A82:B82"/>
    <mergeCell ref="A83:B83"/>
    <mergeCell ref="A84:B84"/>
    <mergeCell ref="E80:F80"/>
    <mergeCell ref="G80:H80"/>
    <mergeCell ref="E81:F81"/>
    <mergeCell ref="G81:H81"/>
    <mergeCell ref="G82:H82"/>
    <mergeCell ref="A77:B77"/>
    <mergeCell ref="A78:B78"/>
    <mergeCell ref="A79:B79"/>
    <mergeCell ref="A72:B72"/>
    <mergeCell ref="A73:B73"/>
    <mergeCell ref="A74:B74"/>
    <mergeCell ref="A75:B75"/>
  </mergeCells>
  <printOptions horizontalCentered="1"/>
  <pageMargins left="2.4999999337726168E-2" right="2.4999999337726168E-2" top="2.6388888557751972E-2" bottom="2.6388888557751972E-2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7" workbookViewId="0">
      <selection activeCell="H2" sqref="H2"/>
    </sheetView>
  </sheetViews>
  <sheetFormatPr defaultColWidth="8.85546875" defaultRowHeight="15"/>
  <cols>
    <col min="1" max="1" width="15.140625" style="3" customWidth="1"/>
    <col min="2" max="16384" width="8.85546875" style="3"/>
  </cols>
  <sheetData>
    <row r="1" spans="1:20">
      <c r="B1" s="17"/>
      <c r="C1" s="17" t="s">
        <v>95</v>
      </c>
      <c r="D1" s="17"/>
      <c r="F1" s="7"/>
      <c r="G1" s="17"/>
      <c r="H1" s="17" t="s">
        <v>95</v>
      </c>
      <c r="I1" s="17"/>
      <c r="J1" s="16"/>
      <c r="K1" s="17"/>
      <c r="L1" s="3" t="s">
        <v>94</v>
      </c>
      <c r="O1" s="3" t="s">
        <v>94</v>
      </c>
      <c r="P1" s="7"/>
      <c r="Q1" s="17"/>
      <c r="R1" s="17" t="s">
        <v>94</v>
      </c>
      <c r="S1" s="17"/>
      <c r="T1" s="16"/>
    </row>
    <row r="2" spans="1:20">
      <c r="B2" s="14"/>
      <c r="C2" s="14" t="s">
        <v>93</v>
      </c>
      <c r="D2" s="14"/>
      <c r="E2" s="14"/>
      <c r="F2" s="13"/>
      <c r="G2" s="12"/>
      <c r="H2" s="12" t="s">
        <v>92</v>
      </c>
      <c r="I2" s="12"/>
      <c r="J2" s="11"/>
      <c r="K2" s="12"/>
      <c r="L2" s="14"/>
      <c r="M2" s="14" t="s">
        <v>93</v>
      </c>
      <c r="N2" s="14"/>
      <c r="O2" s="14"/>
      <c r="P2" s="13"/>
      <c r="Q2" s="12"/>
      <c r="R2" s="12" t="s">
        <v>92</v>
      </c>
      <c r="S2" s="12"/>
      <c r="T2" s="11"/>
    </row>
    <row r="3" spans="1:20">
      <c r="A3" s="15"/>
      <c r="B3" s="14" t="s">
        <v>91</v>
      </c>
      <c r="C3" s="14" t="s">
        <v>90</v>
      </c>
      <c r="D3" s="14" t="s">
        <v>90</v>
      </c>
      <c r="E3" s="14" t="s">
        <v>89</v>
      </c>
      <c r="F3" s="13"/>
      <c r="G3" s="12" t="s">
        <v>91</v>
      </c>
      <c r="H3" s="12" t="s">
        <v>90</v>
      </c>
      <c r="I3" s="12" t="s">
        <v>90</v>
      </c>
      <c r="J3" s="11" t="s">
        <v>89</v>
      </c>
      <c r="K3" s="12"/>
      <c r="L3" s="14" t="s">
        <v>91</v>
      </c>
      <c r="M3" s="14" t="s">
        <v>90</v>
      </c>
      <c r="N3" s="14" t="s">
        <v>90</v>
      </c>
      <c r="O3" s="14" t="s">
        <v>89</v>
      </c>
      <c r="P3" s="13"/>
      <c r="Q3" s="12" t="s">
        <v>91</v>
      </c>
      <c r="R3" s="12" t="s">
        <v>90</v>
      </c>
      <c r="S3" s="12" t="s">
        <v>90</v>
      </c>
      <c r="T3" s="11" t="s">
        <v>89</v>
      </c>
    </row>
    <row r="4" spans="1:20">
      <c r="A4" s="3" t="s">
        <v>52</v>
      </c>
      <c r="B4" s="4">
        <v>283.28489999999999</v>
      </c>
      <c r="C4" s="4">
        <v>586.15290000000005</v>
      </c>
      <c r="D4" s="4">
        <v>586.15290000000005</v>
      </c>
      <c r="E4" s="4">
        <v>799.48400000000004</v>
      </c>
      <c r="F4" s="10" t="s">
        <v>51</v>
      </c>
      <c r="G4" s="9">
        <v>328.34550000000002</v>
      </c>
      <c r="H4" s="9">
        <v>583.97320000000002</v>
      </c>
      <c r="I4" s="9">
        <v>583.97320000000002</v>
      </c>
      <c r="J4" s="8">
        <v>796.56489999999997</v>
      </c>
      <c r="K4" s="3" t="s">
        <v>52</v>
      </c>
      <c r="L4" s="4">
        <v>430.29570000000001</v>
      </c>
      <c r="M4" s="4">
        <v>597.79719999999998</v>
      </c>
      <c r="N4" s="4">
        <v>597.79719999999998</v>
      </c>
      <c r="O4" s="4">
        <v>750.88490000000002</v>
      </c>
      <c r="P4" s="7" t="s">
        <v>52</v>
      </c>
      <c r="Q4" s="6">
        <v>382.82440000000003</v>
      </c>
      <c r="R4" s="6">
        <v>581.4126</v>
      </c>
      <c r="S4" s="6">
        <v>581.4126</v>
      </c>
      <c r="T4" s="5">
        <v>744.74990000000003</v>
      </c>
    </row>
    <row r="5" spans="1:20">
      <c r="A5" s="3" t="s">
        <v>67</v>
      </c>
      <c r="B5" s="4">
        <v>296.10899999999998</v>
      </c>
      <c r="C5" s="4">
        <v>578.96929999999998</v>
      </c>
      <c r="D5" s="4">
        <v>578.96929999999998</v>
      </c>
      <c r="E5" s="4">
        <v>800.88750000000005</v>
      </c>
      <c r="F5" s="7" t="s">
        <v>46</v>
      </c>
      <c r="G5" s="6">
        <v>234.95089999999999</v>
      </c>
      <c r="H5" s="6">
        <v>577.28330000000005</v>
      </c>
      <c r="I5" s="6">
        <v>577.28330000000005</v>
      </c>
      <c r="J5" s="5">
        <v>853.84789999999998</v>
      </c>
      <c r="K5" s="3" t="s">
        <v>67</v>
      </c>
      <c r="L5" s="4">
        <v>228.07570000000001</v>
      </c>
      <c r="M5" s="4">
        <v>574.19799999999998</v>
      </c>
      <c r="N5" s="4">
        <v>574.19799999999998</v>
      </c>
      <c r="O5" s="4">
        <v>772.702</v>
      </c>
      <c r="P5" s="7" t="s">
        <v>46</v>
      </c>
      <c r="Q5" s="6">
        <v>338.238</v>
      </c>
      <c r="R5" s="6">
        <v>573.4402</v>
      </c>
      <c r="S5" s="6">
        <v>573.4402</v>
      </c>
      <c r="T5" s="5">
        <v>773.16560000000004</v>
      </c>
    </row>
    <row r="6" spans="1:20">
      <c r="A6" s="3" t="s">
        <v>47</v>
      </c>
      <c r="B6" s="4">
        <v>183.4794</v>
      </c>
      <c r="C6" s="4">
        <v>568.75369999999998</v>
      </c>
      <c r="D6" s="4">
        <v>568.75369999999998</v>
      </c>
      <c r="E6" s="4">
        <v>793.65840000000003</v>
      </c>
      <c r="F6" s="7" t="s">
        <v>52</v>
      </c>
      <c r="G6" s="6">
        <v>296.7518</v>
      </c>
      <c r="H6" s="6">
        <v>574.49599999999998</v>
      </c>
      <c r="I6" s="6">
        <v>574.49599999999998</v>
      </c>
      <c r="J6" s="5">
        <v>807.78160000000003</v>
      </c>
      <c r="K6" s="3" t="s">
        <v>47</v>
      </c>
      <c r="L6" s="4">
        <v>425.64670000000001</v>
      </c>
      <c r="M6" s="4">
        <v>570.21979999999996</v>
      </c>
      <c r="N6" s="4">
        <v>570.21979999999996</v>
      </c>
      <c r="O6" s="4">
        <v>680.67110000000002</v>
      </c>
      <c r="P6" s="7" t="s">
        <v>67</v>
      </c>
      <c r="Q6" s="6">
        <v>208.63839999999999</v>
      </c>
      <c r="R6" s="6">
        <v>560.68449999999996</v>
      </c>
      <c r="S6" s="6">
        <v>560.68449999999996</v>
      </c>
      <c r="T6" s="5">
        <v>823.298</v>
      </c>
    </row>
    <row r="7" spans="1:20">
      <c r="A7" s="3" t="s">
        <v>51</v>
      </c>
      <c r="B7" s="4">
        <v>194.70869999999999</v>
      </c>
      <c r="C7" s="4">
        <v>562.58659999999998</v>
      </c>
      <c r="D7" s="4">
        <v>562.58659999999998</v>
      </c>
      <c r="E7" s="4">
        <v>750.51969999999994</v>
      </c>
      <c r="F7" s="7" t="s">
        <v>67</v>
      </c>
      <c r="G7" s="6">
        <v>257.15069999999997</v>
      </c>
      <c r="H7" s="6">
        <v>572.22329999999999</v>
      </c>
      <c r="I7" s="6">
        <v>572.22329999999999</v>
      </c>
      <c r="J7" s="5">
        <v>847.10239999999999</v>
      </c>
      <c r="K7" s="3" t="s">
        <v>46</v>
      </c>
      <c r="L7" s="4">
        <v>319.20920000000001</v>
      </c>
      <c r="M7" s="4">
        <v>553.1069</v>
      </c>
      <c r="N7" s="4">
        <v>553.1069</v>
      </c>
      <c r="O7" s="4">
        <v>711.90899999999999</v>
      </c>
      <c r="P7" s="7" t="s">
        <v>53</v>
      </c>
      <c r="Q7" s="6">
        <v>346.86869999999999</v>
      </c>
      <c r="R7" s="6">
        <v>555.43899999999996</v>
      </c>
      <c r="S7" s="6">
        <v>555.43899999999996</v>
      </c>
      <c r="T7" s="5">
        <v>774.69230000000005</v>
      </c>
    </row>
    <row r="8" spans="1:20">
      <c r="A8" s="3" t="s">
        <v>82</v>
      </c>
      <c r="B8" s="4">
        <v>253.22929999999999</v>
      </c>
      <c r="C8" s="4">
        <v>560.70830000000001</v>
      </c>
      <c r="D8" s="4">
        <v>560.70830000000001</v>
      </c>
      <c r="E8" s="4">
        <v>831.31539999999995</v>
      </c>
      <c r="F8" s="7" t="s">
        <v>48</v>
      </c>
      <c r="G8" s="6">
        <v>181.7183</v>
      </c>
      <c r="H8" s="6">
        <v>572.11360000000002</v>
      </c>
      <c r="I8" s="6">
        <v>572.11360000000002</v>
      </c>
      <c r="J8" s="5">
        <v>854.48670000000004</v>
      </c>
      <c r="K8" s="3" t="s">
        <v>85</v>
      </c>
      <c r="L8" s="4">
        <v>216.81440000000001</v>
      </c>
      <c r="M8" s="4">
        <v>549.10910000000001</v>
      </c>
      <c r="N8" s="4">
        <v>549.10910000000001</v>
      </c>
      <c r="O8" s="4">
        <v>777.35619999999994</v>
      </c>
      <c r="P8" s="7" t="s">
        <v>51</v>
      </c>
      <c r="Q8" s="6">
        <v>354.95400000000001</v>
      </c>
      <c r="R8" s="6">
        <v>552.03489999999999</v>
      </c>
      <c r="S8" s="6">
        <v>552.03489999999999</v>
      </c>
      <c r="T8" s="5">
        <v>747.94359999999995</v>
      </c>
    </row>
    <row r="9" spans="1:20">
      <c r="A9" s="3" t="s">
        <v>48</v>
      </c>
      <c r="B9" s="4">
        <v>154.60419999999999</v>
      </c>
      <c r="C9" s="4">
        <v>558.39319999999998</v>
      </c>
      <c r="D9" s="4">
        <v>558.39319999999998</v>
      </c>
      <c r="E9" s="4">
        <v>836.24059999999997</v>
      </c>
      <c r="F9" s="7" t="s">
        <v>47</v>
      </c>
      <c r="G9" s="6">
        <v>256.029</v>
      </c>
      <c r="H9" s="6">
        <v>571.16909999999996</v>
      </c>
      <c r="I9" s="6">
        <v>571.16909999999996</v>
      </c>
      <c r="J9" s="5">
        <v>798.20069999999998</v>
      </c>
      <c r="K9" s="3" t="s">
        <v>55</v>
      </c>
      <c r="L9" s="4">
        <v>304.09960000000001</v>
      </c>
      <c r="M9" s="4">
        <v>547.44240000000002</v>
      </c>
      <c r="N9" s="4">
        <v>547.44240000000002</v>
      </c>
      <c r="O9" s="4">
        <v>713.67190000000005</v>
      </c>
      <c r="P9" s="7" t="s">
        <v>47</v>
      </c>
      <c r="Q9" s="6">
        <v>425.2921</v>
      </c>
      <c r="R9" s="6">
        <v>551.4402</v>
      </c>
      <c r="S9" s="6">
        <v>551.4402</v>
      </c>
      <c r="T9" s="5">
        <v>665.51639999999998</v>
      </c>
    </row>
    <row r="10" spans="1:20">
      <c r="A10" s="3" t="s">
        <v>57</v>
      </c>
      <c r="B10" s="4">
        <v>153.6833</v>
      </c>
      <c r="C10" s="4">
        <v>558.09789999999998</v>
      </c>
      <c r="D10" s="4">
        <v>558.09789999999998</v>
      </c>
      <c r="E10" s="4">
        <v>826.21510000000001</v>
      </c>
      <c r="F10" s="7" t="s">
        <v>45</v>
      </c>
      <c r="G10" s="6">
        <v>238.7989</v>
      </c>
      <c r="H10" s="6">
        <v>561.44129999999996</v>
      </c>
      <c r="I10" s="6">
        <v>561.44129999999996</v>
      </c>
      <c r="J10" s="5">
        <v>773.64850000000001</v>
      </c>
      <c r="K10" s="3" t="s">
        <v>68</v>
      </c>
      <c r="L10" s="4">
        <v>250.053</v>
      </c>
      <c r="M10" s="4">
        <v>545.57100000000003</v>
      </c>
      <c r="N10" s="4">
        <v>545.57100000000003</v>
      </c>
      <c r="O10" s="4">
        <v>779.46939999999995</v>
      </c>
      <c r="P10" s="7" t="s">
        <v>50</v>
      </c>
      <c r="Q10" s="6">
        <v>378.91419999999999</v>
      </c>
      <c r="R10" s="6">
        <v>542.5847</v>
      </c>
      <c r="S10" s="6">
        <v>542.5847</v>
      </c>
      <c r="T10" s="5">
        <v>755.6395</v>
      </c>
    </row>
    <row r="11" spans="1:20">
      <c r="A11" s="3" t="s">
        <v>45</v>
      </c>
      <c r="B11" s="4">
        <v>161.71129999999999</v>
      </c>
      <c r="C11" s="4">
        <v>554.61300000000006</v>
      </c>
      <c r="D11" s="4">
        <v>554.61300000000006</v>
      </c>
      <c r="E11" s="4">
        <v>798.25030000000004</v>
      </c>
      <c r="F11" s="7" t="s">
        <v>87</v>
      </c>
      <c r="G11" s="6">
        <v>157.10390000000001</v>
      </c>
      <c r="H11" s="6">
        <v>558.34680000000003</v>
      </c>
      <c r="I11" s="6">
        <v>558.34680000000003</v>
      </c>
      <c r="J11" s="5">
        <v>807.99969999999996</v>
      </c>
      <c r="K11" s="3" t="s">
        <v>58</v>
      </c>
      <c r="L11" s="4">
        <v>329.26</v>
      </c>
      <c r="M11" s="4">
        <v>544.78340000000003</v>
      </c>
      <c r="N11" s="4">
        <v>544.78340000000003</v>
      </c>
      <c r="O11" s="4">
        <v>722.05949999999996</v>
      </c>
      <c r="P11" s="7" t="s">
        <v>72</v>
      </c>
      <c r="Q11" s="6">
        <v>339.40649999999999</v>
      </c>
      <c r="R11" s="6">
        <v>541.94159999999999</v>
      </c>
      <c r="S11" s="6">
        <v>541.94159999999999</v>
      </c>
      <c r="T11" s="5">
        <v>721.08579999999995</v>
      </c>
    </row>
    <row r="12" spans="1:20">
      <c r="A12" s="3" t="s">
        <v>85</v>
      </c>
      <c r="B12" s="4">
        <v>128.95679999999999</v>
      </c>
      <c r="C12" s="4">
        <v>554.52719999999999</v>
      </c>
      <c r="D12" s="4">
        <v>554.52719999999999</v>
      </c>
      <c r="E12" s="4">
        <v>833.25990000000002</v>
      </c>
      <c r="F12" s="7" t="s">
        <v>53</v>
      </c>
      <c r="G12" s="6">
        <v>208.68510000000001</v>
      </c>
      <c r="H12" s="6">
        <v>557.03650000000005</v>
      </c>
      <c r="I12" s="6">
        <v>557.03650000000005</v>
      </c>
      <c r="J12" s="5">
        <v>832.53620000000001</v>
      </c>
      <c r="K12" s="3" t="s">
        <v>51</v>
      </c>
      <c r="L12" s="4">
        <v>258.81569999999999</v>
      </c>
      <c r="M12" s="4">
        <v>541.39459999999997</v>
      </c>
      <c r="N12" s="4">
        <v>541.39459999999997</v>
      </c>
      <c r="O12" s="4">
        <v>751.69529999999997</v>
      </c>
      <c r="P12" s="7" t="s">
        <v>48</v>
      </c>
      <c r="Q12" s="6">
        <v>375.78280000000001</v>
      </c>
      <c r="R12" s="6">
        <v>540.67010000000005</v>
      </c>
      <c r="S12" s="6">
        <v>540.67010000000005</v>
      </c>
      <c r="T12" s="5">
        <v>762.13580000000002</v>
      </c>
    </row>
    <row r="13" spans="1:20">
      <c r="A13" s="3" t="s">
        <v>61</v>
      </c>
      <c r="B13" s="4">
        <v>177.3109</v>
      </c>
      <c r="C13" s="4">
        <v>552.87450000000001</v>
      </c>
      <c r="D13" s="4">
        <v>552.87450000000001</v>
      </c>
      <c r="E13" s="4">
        <v>807.24360000000001</v>
      </c>
      <c r="F13" s="7" t="s">
        <v>61</v>
      </c>
      <c r="G13" s="6">
        <v>254.98519999999999</v>
      </c>
      <c r="H13" s="6">
        <v>554.3365</v>
      </c>
      <c r="I13" s="6">
        <v>554.3365</v>
      </c>
      <c r="J13" s="5">
        <v>820.78989999999999</v>
      </c>
      <c r="K13" s="3" t="s">
        <v>57</v>
      </c>
      <c r="L13" s="4">
        <v>262.0575</v>
      </c>
      <c r="M13" s="4">
        <v>540.76509999999996</v>
      </c>
      <c r="N13" s="4">
        <v>540.76509999999996</v>
      </c>
      <c r="O13" s="4">
        <v>736.09950000000003</v>
      </c>
      <c r="P13" s="7" t="s">
        <v>87</v>
      </c>
      <c r="Q13" s="6">
        <v>214.74529999999999</v>
      </c>
      <c r="R13" s="6">
        <v>537.87400000000002</v>
      </c>
      <c r="S13" s="6">
        <v>537.87400000000002</v>
      </c>
      <c r="T13" s="5">
        <v>761.06089999999995</v>
      </c>
    </row>
    <row r="14" spans="1:20">
      <c r="A14" s="3" t="s">
        <v>68</v>
      </c>
      <c r="B14" s="4">
        <v>242.6096</v>
      </c>
      <c r="C14" s="4">
        <v>549.98810000000003</v>
      </c>
      <c r="D14" s="4">
        <v>549.98810000000003</v>
      </c>
      <c r="E14" s="4">
        <v>798.33209999999997</v>
      </c>
      <c r="F14" s="7" t="s">
        <v>50</v>
      </c>
      <c r="G14" s="6">
        <v>242.78700000000001</v>
      </c>
      <c r="H14" s="6">
        <v>549.63009999999997</v>
      </c>
      <c r="I14" s="6">
        <v>549.63009999999997</v>
      </c>
      <c r="J14" s="5">
        <v>790.08410000000003</v>
      </c>
      <c r="K14" s="3" t="s">
        <v>54</v>
      </c>
      <c r="L14" s="4">
        <v>360.56139999999999</v>
      </c>
      <c r="M14" s="4">
        <v>540.19470000000001</v>
      </c>
      <c r="N14" s="4">
        <v>540.19470000000001</v>
      </c>
      <c r="O14" s="4">
        <v>678.01130000000001</v>
      </c>
      <c r="P14" s="7" t="s">
        <v>85</v>
      </c>
      <c r="Q14" s="6">
        <v>279.39710000000002</v>
      </c>
      <c r="R14" s="6">
        <v>530.8229</v>
      </c>
      <c r="S14" s="6">
        <v>530.8229</v>
      </c>
      <c r="T14" s="5">
        <v>759.06679999999994</v>
      </c>
    </row>
    <row r="15" spans="1:20">
      <c r="A15" s="3" t="s">
        <v>49</v>
      </c>
      <c r="B15" s="4">
        <v>231.56360000000001</v>
      </c>
      <c r="C15" s="4">
        <v>547.15049999999997</v>
      </c>
      <c r="D15" s="4">
        <v>547.15049999999997</v>
      </c>
      <c r="E15" s="4">
        <v>846.84529999999995</v>
      </c>
      <c r="F15" s="7" t="s">
        <v>57</v>
      </c>
      <c r="G15" s="6">
        <v>234.15639999999999</v>
      </c>
      <c r="H15" s="6">
        <v>548.6721</v>
      </c>
      <c r="I15" s="6">
        <v>548.6721</v>
      </c>
      <c r="J15" s="5">
        <v>823.40710000000001</v>
      </c>
      <c r="K15" s="3" t="s">
        <v>48</v>
      </c>
      <c r="L15" s="4">
        <v>370.10480000000001</v>
      </c>
      <c r="M15" s="4">
        <v>537.62180000000001</v>
      </c>
      <c r="N15" s="4">
        <v>537.62180000000001</v>
      </c>
      <c r="O15" s="4">
        <v>743.49400000000003</v>
      </c>
      <c r="P15" s="7" t="s">
        <v>45</v>
      </c>
      <c r="Q15" s="6">
        <v>268.22710000000001</v>
      </c>
      <c r="R15" s="6">
        <v>529.39080000000001</v>
      </c>
      <c r="S15" s="6">
        <v>529.39080000000001</v>
      </c>
      <c r="T15" s="5">
        <v>723.65629999999999</v>
      </c>
    </row>
    <row r="16" spans="1:20">
      <c r="A16" s="3" t="s">
        <v>46</v>
      </c>
      <c r="B16" s="4">
        <v>173.6619</v>
      </c>
      <c r="C16" s="4">
        <v>544.65909999999997</v>
      </c>
      <c r="D16" s="4">
        <v>544.65909999999997</v>
      </c>
      <c r="E16" s="4">
        <v>778.05669999999998</v>
      </c>
      <c r="F16" s="7" t="s">
        <v>85</v>
      </c>
      <c r="G16" s="6">
        <v>201.86170000000001</v>
      </c>
      <c r="H16" s="6">
        <v>547.88879999999995</v>
      </c>
      <c r="I16" s="6">
        <v>547.88879999999995</v>
      </c>
      <c r="J16" s="5">
        <v>833.79809999999998</v>
      </c>
      <c r="K16" s="3" t="s">
        <v>61</v>
      </c>
      <c r="L16" s="4">
        <v>212.07589999999999</v>
      </c>
      <c r="M16" s="4">
        <v>537.1345</v>
      </c>
      <c r="N16" s="4">
        <v>537.1345</v>
      </c>
      <c r="O16" s="4">
        <v>757.63779999999997</v>
      </c>
      <c r="P16" s="7" t="s">
        <v>63</v>
      </c>
      <c r="Q16" s="6">
        <v>301.37869999999998</v>
      </c>
      <c r="R16" s="6">
        <v>529.01959999999997</v>
      </c>
      <c r="S16" s="6">
        <v>529.01959999999997</v>
      </c>
      <c r="T16" s="5">
        <v>715.33730000000003</v>
      </c>
    </row>
    <row r="17" spans="1:20">
      <c r="A17" s="3" t="s">
        <v>87</v>
      </c>
      <c r="B17" s="4">
        <v>135.86170000000001</v>
      </c>
      <c r="C17" s="4">
        <v>543.89030000000002</v>
      </c>
      <c r="D17" s="4">
        <v>543.89030000000002</v>
      </c>
      <c r="E17" s="4">
        <v>812.30269999999996</v>
      </c>
      <c r="F17" s="7" t="s">
        <v>56</v>
      </c>
      <c r="G17" s="6">
        <v>279.9579</v>
      </c>
      <c r="H17" s="6">
        <v>543.76679999999999</v>
      </c>
      <c r="I17" s="6">
        <v>543.76679999999999</v>
      </c>
      <c r="J17" s="5">
        <v>761.49710000000005</v>
      </c>
      <c r="K17" s="3" t="s">
        <v>49</v>
      </c>
      <c r="L17" s="4">
        <v>193.26499999999999</v>
      </c>
      <c r="M17" s="4">
        <v>536.28099999999995</v>
      </c>
      <c r="N17" s="4">
        <v>536.28099999999995</v>
      </c>
      <c r="O17" s="4">
        <v>769.31269999999995</v>
      </c>
      <c r="P17" s="7" t="s">
        <v>61</v>
      </c>
      <c r="Q17" s="6">
        <v>226.11779999999999</v>
      </c>
      <c r="R17" s="6">
        <v>525.65660000000003</v>
      </c>
      <c r="S17" s="6">
        <v>525.65660000000003</v>
      </c>
      <c r="T17" s="5">
        <v>736.05700000000002</v>
      </c>
    </row>
    <row r="18" spans="1:20">
      <c r="A18" s="3" t="s">
        <v>55</v>
      </c>
      <c r="B18" s="4">
        <v>155.01179999999999</v>
      </c>
      <c r="C18" s="4">
        <v>539.20249999999999</v>
      </c>
      <c r="D18" s="4">
        <v>539.20249999999999</v>
      </c>
      <c r="E18" s="4">
        <v>756.88699999999994</v>
      </c>
      <c r="F18" s="7" t="s">
        <v>55</v>
      </c>
      <c r="G18" s="6">
        <v>199.64949999999999</v>
      </c>
      <c r="H18" s="6">
        <v>543.58489999999995</v>
      </c>
      <c r="I18" s="6">
        <v>543.58489999999995</v>
      </c>
      <c r="J18" s="5">
        <v>795.50549999999998</v>
      </c>
      <c r="K18" s="3" t="s">
        <v>63</v>
      </c>
      <c r="L18" s="4">
        <v>344.9</v>
      </c>
      <c r="M18" s="4">
        <v>535.00379999999996</v>
      </c>
      <c r="N18" s="4">
        <v>535.00379999999996</v>
      </c>
      <c r="O18" s="4">
        <v>682.74440000000004</v>
      </c>
      <c r="P18" s="7" t="s">
        <v>49</v>
      </c>
      <c r="Q18" s="6">
        <v>297.93579999999997</v>
      </c>
      <c r="R18" s="6">
        <v>524.45270000000005</v>
      </c>
      <c r="S18" s="6">
        <v>524.45270000000005</v>
      </c>
      <c r="T18" s="5">
        <v>719.69929999999999</v>
      </c>
    </row>
    <row r="19" spans="1:20">
      <c r="A19" s="3" t="s">
        <v>53</v>
      </c>
      <c r="B19" s="4">
        <v>140.23070000000001</v>
      </c>
      <c r="C19" s="4">
        <v>538.25080000000003</v>
      </c>
      <c r="D19" s="4">
        <v>538.25080000000003</v>
      </c>
      <c r="E19" s="4">
        <v>822.81489999999997</v>
      </c>
      <c r="F19" s="7" t="s">
        <v>63</v>
      </c>
      <c r="G19" s="6">
        <v>263.6782</v>
      </c>
      <c r="H19" s="6">
        <v>539.64279999999997</v>
      </c>
      <c r="I19" s="6">
        <v>539.64279999999997</v>
      </c>
      <c r="J19" s="5">
        <v>798.94839999999999</v>
      </c>
      <c r="K19" s="3" t="s">
        <v>53</v>
      </c>
      <c r="L19" s="4">
        <v>247.1754</v>
      </c>
      <c r="M19" s="4">
        <v>533.69600000000003</v>
      </c>
      <c r="N19" s="4">
        <v>533.69600000000003</v>
      </c>
      <c r="O19" s="4">
        <v>787.01570000000004</v>
      </c>
      <c r="P19" s="7" t="s">
        <v>57</v>
      </c>
      <c r="Q19" s="6">
        <v>249.17429999999999</v>
      </c>
      <c r="R19" s="6">
        <v>524.33370000000002</v>
      </c>
      <c r="S19" s="6">
        <v>524.33370000000002</v>
      </c>
      <c r="T19" s="5">
        <v>706.28599999999994</v>
      </c>
    </row>
    <row r="20" spans="1:20">
      <c r="A20" s="3" t="s">
        <v>50</v>
      </c>
      <c r="B20" s="4">
        <v>268.60340000000002</v>
      </c>
      <c r="C20" s="4">
        <v>538.11929999999995</v>
      </c>
      <c r="D20" s="4">
        <v>538.11929999999995</v>
      </c>
      <c r="E20" s="4">
        <v>779.49549999999999</v>
      </c>
      <c r="F20" s="7" t="s">
        <v>79</v>
      </c>
      <c r="G20" s="6">
        <v>213.73269999999999</v>
      </c>
      <c r="H20" s="6">
        <v>537.26880000000006</v>
      </c>
      <c r="I20" s="6">
        <v>537.26880000000006</v>
      </c>
      <c r="J20" s="5">
        <v>778.64930000000004</v>
      </c>
      <c r="K20" s="3" t="s">
        <v>87</v>
      </c>
      <c r="L20" s="4">
        <v>234.18610000000001</v>
      </c>
      <c r="M20" s="4">
        <v>533.14610000000005</v>
      </c>
      <c r="N20" s="4">
        <v>533.14610000000005</v>
      </c>
      <c r="O20" s="4">
        <v>749.36590000000001</v>
      </c>
      <c r="P20" s="7" t="s">
        <v>55</v>
      </c>
      <c r="Q20" s="6">
        <v>295.17840000000001</v>
      </c>
      <c r="R20" s="6">
        <v>523.63379999999995</v>
      </c>
      <c r="S20" s="6">
        <v>523.63379999999995</v>
      </c>
      <c r="T20" s="5">
        <v>681.53139999999996</v>
      </c>
    </row>
    <row r="21" spans="1:20">
      <c r="A21" s="3" t="s">
        <v>63</v>
      </c>
      <c r="B21" s="4">
        <v>220.191</v>
      </c>
      <c r="C21" s="4">
        <v>535.58339999999998</v>
      </c>
      <c r="D21" s="4">
        <v>535.58339999999998</v>
      </c>
      <c r="E21" s="4">
        <v>730.0652</v>
      </c>
      <c r="F21" s="7" t="s">
        <v>54</v>
      </c>
      <c r="G21" s="6">
        <v>191.61080000000001</v>
      </c>
      <c r="H21" s="6">
        <v>536.64890000000003</v>
      </c>
      <c r="I21" s="6">
        <v>536.64890000000003</v>
      </c>
      <c r="J21" s="5">
        <v>791.31489999999997</v>
      </c>
      <c r="K21" s="3" t="s">
        <v>82</v>
      </c>
      <c r="L21" s="4">
        <v>281.58789999999999</v>
      </c>
      <c r="M21" s="4">
        <v>531.95759999999996</v>
      </c>
      <c r="N21" s="4">
        <v>531.95759999999996</v>
      </c>
      <c r="O21" s="4">
        <v>775.59040000000005</v>
      </c>
      <c r="P21" s="7" t="s">
        <v>58</v>
      </c>
      <c r="Q21" s="6">
        <v>279.00760000000002</v>
      </c>
      <c r="R21" s="6">
        <v>522.59310000000005</v>
      </c>
      <c r="S21" s="6">
        <v>522.59310000000005</v>
      </c>
      <c r="T21" s="5">
        <v>724.26390000000004</v>
      </c>
    </row>
    <row r="22" spans="1:20">
      <c r="A22" s="3" t="s">
        <v>56</v>
      </c>
      <c r="B22" s="4">
        <v>241.77690000000001</v>
      </c>
      <c r="C22" s="4">
        <v>534.3383</v>
      </c>
      <c r="D22" s="4">
        <v>534.3383</v>
      </c>
      <c r="E22" s="4">
        <v>743.59180000000003</v>
      </c>
      <c r="F22" s="7" t="s">
        <v>82</v>
      </c>
      <c r="G22" s="6">
        <v>282.59070000000003</v>
      </c>
      <c r="H22" s="6">
        <v>536.59400000000005</v>
      </c>
      <c r="I22" s="6">
        <v>536.59400000000005</v>
      </c>
      <c r="J22" s="5">
        <v>789.63229999999999</v>
      </c>
      <c r="K22" s="3" t="s">
        <v>56</v>
      </c>
      <c r="L22" s="4">
        <v>406.25700000000001</v>
      </c>
      <c r="M22" s="4">
        <v>528.24829999999997</v>
      </c>
      <c r="N22" s="4">
        <v>528.24829999999997</v>
      </c>
      <c r="O22" s="4">
        <v>654.16809999999998</v>
      </c>
      <c r="P22" s="7" t="s">
        <v>62</v>
      </c>
      <c r="Q22" s="6">
        <v>242.41309999999999</v>
      </c>
      <c r="R22" s="6">
        <v>522.55190000000005</v>
      </c>
      <c r="S22" s="6">
        <v>522.55190000000005</v>
      </c>
      <c r="T22" s="5">
        <v>744.81230000000005</v>
      </c>
    </row>
    <row r="23" spans="1:20">
      <c r="A23" s="3" t="s">
        <v>59</v>
      </c>
      <c r="B23" s="4">
        <v>110.8882</v>
      </c>
      <c r="C23" s="4">
        <v>534.13959999999997</v>
      </c>
      <c r="D23" s="4">
        <v>534.13959999999997</v>
      </c>
      <c r="E23" s="4">
        <v>1074.5619999999999</v>
      </c>
      <c r="F23" s="7" t="s">
        <v>49</v>
      </c>
      <c r="G23" s="6">
        <v>261.71519999999998</v>
      </c>
      <c r="H23" s="6">
        <v>536.13260000000002</v>
      </c>
      <c r="I23" s="6">
        <v>536.13260000000002</v>
      </c>
      <c r="J23" s="5">
        <v>786.48540000000003</v>
      </c>
      <c r="K23" s="3" t="s">
        <v>45</v>
      </c>
      <c r="L23" s="4">
        <v>203.64879999999999</v>
      </c>
      <c r="M23" s="4">
        <v>527.71259999999995</v>
      </c>
      <c r="N23" s="4">
        <v>527.71259999999995</v>
      </c>
      <c r="O23" s="4">
        <v>698.37639999999999</v>
      </c>
      <c r="P23" s="7" t="s">
        <v>54</v>
      </c>
      <c r="Q23" s="6">
        <v>365.29829999999998</v>
      </c>
      <c r="R23" s="6">
        <v>522.0172</v>
      </c>
      <c r="S23" s="6">
        <v>522.0172</v>
      </c>
      <c r="T23" s="5">
        <v>704.8528</v>
      </c>
    </row>
    <row r="24" spans="1:20">
      <c r="A24" s="3" t="s">
        <v>54</v>
      </c>
      <c r="B24" s="4">
        <v>119.8656</v>
      </c>
      <c r="C24" s="4">
        <v>533.7423</v>
      </c>
      <c r="D24" s="4">
        <v>533.7423</v>
      </c>
      <c r="E24" s="4">
        <v>740.22059999999999</v>
      </c>
      <c r="F24" s="7" t="s">
        <v>72</v>
      </c>
      <c r="G24" s="6">
        <v>253.2559</v>
      </c>
      <c r="H24" s="6">
        <v>533.31600000000003</v>
      </c>
      <c r="I24" s="6">
        <v>533.31600000000003</v>
      </c>
      <c r="J24" s="5">
        <v>778.18200000000002</v>
      </c>
      <c r="K24" s="3" t="s">
        <v>50</v>
      </c>
      <c r="L24" s="4">
        <v>322.947</v>
      </c>
      <c r="M24" s="4">
        <v>524.96450000000004</v>
      </c>
      <c r="N24" s="4">
        <v>524.96450000000004</v>
      </c>
      <c r="O24" s="4">
        <v>760.14829999999995</v>
      </c>
      <c r="P24" s="7" t="s">
        <v>56</v>
      </c>
      <c r="Q24" s="6">
        <v>386.22059999999999</v>
      </c>
      <c r="R24" s="6">
        <v>517.54750000000001</v>
      </c>
      <c r="S24" s="6">
        <v>517.54750000000001</v>
      </c>
      <c r="T24" s="5">
        <v>652.50819999999999</v>
      </c>
    </row>
    <row r="25" spans="1:20">
      <c r="A25" s="3" t="s">
        <v>58</v>
      </c>
      <c r="B25" s="4">
        <v>184.99719999999999</v>
      </c>
      <c r="C25" s="4">
        <v>531.3999</v>
      </c>
      <c r="D25" s="4">
        <v>531.3999</v>
      </c>
      <c r="E25" s="4">
        <v>787.29939999999999</v>
      </c>
      <c r="F25" s="7" t="s">
        <v>68</v>
      </c>
      <c r="G25" s="6">
        <v>235.02879999999999</v>
      </c>
      <c r="H25" s="6">
        <v>529.06110000000001</v>
      </c>
      <c r="I25" s="6">
        <v>529.06110000000001</v>
      </c>
      <c r="J25" s="5">
        <v>764.72190000000001</v>
      </c>
      <c r="K25" s="3" t="s">
        <v>62</v>
      </c>
      <c r="L25" s="4">
        <v>209.82570000000001</v>
      </c>
      <c r="M25" s="4">
        <v>523.53139999999996</v>
      </c>
      <c r="N25" s="4">
        <v>523.53139999999996</v>
      </c>
      <c r="O25" s="4">
        <v>744.22739999999999</v>
      </c>
      <c r="P25" s="7" t="s">
        <v>68</v>
      </c>
      <c r="Q25" s="6">
        <v>300.8646</v>
      </c>
      <c r="R25" s="6">
        <v>515.06870000000004</v>
      </c>
      <c r="S25" s="6">
        <v>515.06870000000004</v>
      </c>
      <c r="T25" s="5">
        <v>716.33429999999998</v>
      </c>
    </row>
    <row r="26" spans="1:20">
      <c r="A26" s="3" t="s">
        <v>79</v>
      </c>
      <c r="B26" s="4">
        <v>175.77940000000001</v>
      </c>
      <c r="C26" s="4">
        <v>522.22109999999998</v>
      </c>
      <c r="D26" s="4">
        <v>522.22109999999998</v>
      </c>
      <c r="E26" s="4">
        <v>767.07429999999999</v>
      </c>
      <c r="F26" s="7" t="s">
        <v>58</v>
      </c>
      <c r="G26" s="6">
        <v>219.96420000000001</v>
      </c>
      <c r="H26" s="6">
        <v>527.2115</v>
      </c>
      <c r="I26" s="6">
        <v>527.2115</v>
      </c>
      <c r="J26" s="5">
        <v>806.20809999999994</v>
      </c>
      <c r="K26" s="3" t="s">
        <v>59</v>
      </c>
      <c r="L26" s="4">
        <v>227.72120000000001</v>
      </c>
      <c r="M26" s="4">
        <v>523.33950000000004</v>
      </c>
      <c r="N26" s="4">
        <v>523.33950000000004</v>
      </c>
      <c r="O26" s="4">
        <v>730.56280000000004</v>
      </c>
      <c r="P26" s="7" t="s">
        <v>59</v>
      </c>
      <c r="Q26" s="6">
        <v>262.63440000000003</v>
      </c>
      <c r="R26" s="6">
        <v>507.18729999999999</v>
      </c>
      <c r="S26" s="6">
        <v>507.18729999999999</v>
      </c>
      <c r="T26" s="5">
        <v>725.01170000000002</v>
      </c>
    </row>
    <row r="27" spans="1:20">
      <c r="A27" s="3" t="s">
        <v>72</v>
      </c>
      <c r="B27" s="4">
        <v>188.8228</v>
      </c>
      <c r="C27" s="4">
        <v>517.47339999999997</v>
      </c>
      <c r="D27" s="4">
        <v>517.47339999999997</v>
      </c>
      <c r="E27" s="4">
        <v>774.94090000000006</v>
      </c>
      <c r="F27" s="7" t="s">
        <v>59</v>
      </c>
      <c r="G27" s="6">
        <v>215.1815</v>
      </c>
      <c r="H27" s="6">
        <v>525.70249999999999</v>
      </c>
      <c r="I27" s="6">
        <v>525.70249999999999</v>
      </c>
      <c r="J27" s="5">
        <v>806.55089999999996</v>
      </c>
      <c r="K27" s="3" t="s">
        <v>72</v>
      </c>
      <c r="L27" s="4">
        <v>304.3485</v>
      </c>
      <c r="M27" s="4">
        <v>522.57079999999996</v>
      </c>
      <c r="N27" s="4">
        <v>522.57079999999996</v>
      </c>
      <c r="O27" s="4">
        <v>694.90769999999998</v>
      </c>
      <c r="P27" s="7" t="s">
        <v>79</v>
      </c>
      <c r="Q27" s="6">
        <v>286.096</v>
      </c>
      <c r="R27" s="6">
        <v>506.80950000000001</v>
      </c>
      <c r="S27" s="6">
        <v>506.80950000000001</v>
      </c>
      <c r="T27" s="5">
        <v>707.96860000000004</v>
      </c>
    </row>
    <row r="28" spans="1:20">
      <c r="A28" s="3" t="s">
        <v>62</v>
      </c>
      <c r="B28" s="4">
        <v>182.11590000000001</v>
      </c>
      <c r="C28" s="4">
        <v>511.33499999999998</v>
      </c>
      <c r="D28" s="4">
        <v>511.33499999999998</v>
      </c>
      <c r="E28" s="4">
        <v>749.49869999999999</v>
      </c>
      <c r="F28" s="7" t="s">
        <v>62</v>
      </c>
      <c r="G28" s="6">
        <v>219.82400000000001</v>
      </c>
      <c r="H28" s="6">
        <v>514.59929999999997</v>
      </c>
      <c r="I28" s="6">
        <v>514.59929999999997</v>
      </c>
      <c r="J28" s="5">
        <v>775.11300000000006</v>
      </c>
      <c r="K28" s="3" t="s">
        <v>79</v>
      </c>
      <c r="L28" s="4">
        <v>277.80529999999999</v>
      </c>
      <c r="M28" s="4">
        <v>501.49149999999997</v>
      </c>
      <c r="N28" s="4">
        <v>501.49149999999997</v>
      </c>
      <c r="O28" s="4">
        <v>693.5412</v>
      </c>
      <c r="P28" s="7" t="s">
        <v>82</v>
      </c>
      <c r="Q28" s="6">
        <v>309.8691</v>
      </c>
      <c r="R28" s="6">
        <v>501.56909999999999</v>
      </c>
      <c r="S28" s="6">
        <v>501.56909999999999</v>
      </c>
      <c r="T28" s="5">
        <v>718.18820000000005</v>
      </c>
    </row>
    <row r="29" spans="1:20">
      <c r="A29" s="3" t="s">
        <v>69</v>
      </c>
      <c r="B29" s="4">
        <v>192.226</v>
      </c>
      <c r="C29" s="4">
        <v>505.0711</v>
      </c>
      <c r="D29" s="4">
        <v>505.0711</v>
      </c>
      <c r="E29" s="4">
        <v>763.91039999999998</v>
      </c>
      <c r="F29" s="7" t="s">
        <v>71</v>
      </c>
      <c r="G29" s="6">
        <v>185.97130000000001</v>
      </c>
      <c r="H29" s="6">
        <v>512.44820000000004</v>
      </c>
      <c r="I29" s="6">
        <v>512.44820000000004</v>
      </c>
      <c r="J29" s="5">
        <v>880.73689999999999</v>
      </c>
      <c r="K29" s="3" t="s">
        <v>65</v>
      </c>
      <c r="L29" s="4">
        <v>237.9374</v>
      </c>
      <c r="M29" s="4">
        <v>494.81950000000001</v>
      </c>
      <c r="N29" s="4">
        <v>494.81950000000001</v>
      </c>
      <c r="O29" s="4">
        <v>718.96379999999999</v>
      </c>
      <c r="P29" s="7" t="s">
        <v>71</v>
      </c>
      <c r="Q29" s="6">
        <v>218.79580000000001</v>
      </c>
      <c r="R29" s="6">
        <v>489.32670000000002</v>
      </c>
      <c r="S29" s="6">
        <v>489.32670000000002</v>
      </c>
      <c r="T29" s="5">
        <v>729.57619999999997</v>
      </c>
    </row>
    <row r="30" spans="1:20">
      <c r="A30" s="3" t="s">
        <v>64</v>
      </c>
      <c r="B30" s="4">
        <v>180.75229999999999</v>
      </c>
      <c r="C30" s="4">
        <v>503.21969999999999</v>
      </c>
      <c r="D30" s="4">
        <v>503.21969999999999</v>
      </c>
      <c r="E30" s="4">
        <v>774.94129999999996</v>
      </c>
      <c r="F30" s="7" t="s">
        <v>80</v>
      </c>
      <c r="G30" s="6">
        <v>175.3467</v>
      </c>
      <c r="H30" s="6">
        <v>494.48059999999998</v>
      </c>
      <c r="I30" s="6">
        <v>494.48059999999998</v>
      </c>
      <c r="J30" s="5">
        <v>788.27700000000004</v>
      </c>
      <c r="K30" s="3" t="s">
        <v>69</v>
      </c>
      <c r="L30" s="4">
        <v>328.49529999999999</v>
      </c>
      <c r="M30" s="4">
        <v>494.4778</v>
      </c>
      <c r="N30" s="4">
        <v>494.4778</v>
      </c>
      <c r="O30" s="4">
        <v>684.58209999999997</v>
      </c>
      <c r="P30" s="7" t="s">
        <v>70</v>
      </c>
      <c r="Q30" s="6">
        <v>283.9461</v>
      </c>
      <c r="R30" s="6">
        <v>485.36880000000002</v>
      </c>
      <c r="S30" s="6">
        <v>485.36880000000002</v>
      </c>
      <c r="T30" s="5">
        <v>716.14739999999995</v>
      </c>
    </row>
    <row r="31" spans="1:20">
      <c r="A31" s="3" t="s">
        <v>65</v>
      </c>
      <c r="B31" s="4">
        <v>1.0198</v>
      </c>
      <c r="C31" s="4">
        <v>501.4726</v>
      </c>
      <c r="D31" s="4">
        <v>501.4726</v>
      </c>
      <c r="E31" s="4">
        <v>800.88080000000002</v>
      </c>
      <c r="F31" s="7" t="s">
        <v>69</v>
      </c>
      <c r="G31" s="6">
        <v>224.8715</v>
      </c>
      <c r="H31" s="6">
        <v>492.33199999999999</v>
      </c>
      <c r="I31" s="6">
        <v>492.33199999999999</v>
      </c>
      <c r="J31" s="5">
        <v>764.56610000000001</v>
      </c>
      <c r="K31" s="3" t="s">
        <v>71</v>
      </c>
      <c r="L31" s="4">
        <v>198.43709999999999</v>
      </c>
      <c r="M31" s="4">
        <v>489.79899999999998</v>
      </c>
      <c r="N31" s="4">
        <v>489.79899999999998</v>
      </c>
      <c r="O31" s="4">
        <v>698.43499999999995</v>
      </c>
      <c r="P31" s="7" t="s">
        <v>69</v>
      </c>
      <c r="Q31" s="6">
        <v>294.88240000000002</v>
      </c>
      <c r="R31" s="6">
        <v>473.01029999999997</v>
      </c>
      <c r="S31" s="6">
        <v>473.01029999999997</v>
      </c>
      <c r="T31" s="5">
        <v>658.66179999999997</v>
      </c>
    </row>
    <row r="32" spans="1:20">
      <c r="A32" s="3" t="s">
        <v>71</v>
      </c>
      <c r="B32" s="4">
        <v>135.59200000000001</v>
      </c>
      <c r="C32" s="4">
        <v>498.16269999999997</v>
      </c>
      <c r="D32" s="4">
        <v>498.16269999999997</v>
      </c>
      <c r="E32" s="4">
        <v>837.98559999999998</v>
      </c>
      <c r="F32" s="7" t="s">
        <v>64</v>
      </c>
      <c r="G32" s="6">
        <v>188.37049999999999</v>
      </c>
      <c r="H32" s="6">
        <v>492.02140000000003</v>
      </c>
      <c r="I32" s="6">
        <v>492.02140000000003</v>
      </c>
      <c r="J32" s="5">
        <v>754.40880000000004</v>
      </c>
      <c r="K32" s="3" t="s">
        <v>73</v>
      </c>
      <c r="L32" s="4">
        <v>243.91069999999999</v>
      </c>
      <c r="M32" s="4">
        <v>464.48779999999999</v>
      </c>
      <c r="N32" s="4">
        <v>464.48779999999999</v>
      </c>
      <c r="O32" s="4">
        <v>687.99590000000001</v>
      </c>
      <c r="P32" s="7" t="s">
        <v>65</v>
      </c>
      <c r="Q32" s="6">
        <v>262.15140000000002</v>
      </c>
      <c r="R32" s="6">
        <v>464.59</v>
      </c>
      <c r="S32" s="6">
        <v>464.59</v>
      </c>
      <c r="T32" s="5">
        <v>699.80529999999999</v>
      </c>
    </row>
    <row r="33" spans="1:22">
      <c r="A33" s="3" t="s">
        <v>77</v>
      </c>
      <c r="B33" s="4">
        <v>136.95820000000001</v>
      </c>
      <c r="C33" s="4">
        <v>481.03710000000001</v>
      </c>
      <c r="D33" s="4">
        <v>481.03710000000001</v>
      </c>
      <c r="E33" s="4">
        <v>728.94209999999998</v>
      </c>
      <c r="F33" s="7" t="s">
        <v>70</v>
      </c>
      <c r="G33" s="6">
        <v>203.4195</v>
      </c>
      <c r="H33" s="6">
        <v>491.6148</v>
      </c>
      <c r="I33" s="6">
        <v>491.6148</v>
      </c>
      <c r="J33" s="5">
        <v>769.11509999999998</v>
      </c>
      <c r="K33" s="3" t="s">
        <v>77</v>
      </c>
      <c r="L33" s="4">
        <v>211.09569999999999</v>
      </c>
      <c r="M33" s="4">
        <v>456.64460000000003</v>
      </c>
      <c r="N33" s="4">
        <v>456.64460000000003</v>
      </c>
      <c r="O33" s="4">
        <v>727.92769999999996</v>
      </c>
      <c r="P33" s="7" t="s">
        <v>80</v>
      </c>
      <c r="Q33" s="6">
        <v>229.2647</v>
      </c>
      <c r="R33" s="6">
        <v>462.34100000000001</v>
      </c>
      <c r="S33" s="6">
        <v>462.34100000000001</v>
      </c>
      <c r="T33" s="5">
        <v>684.75620000000004</v>
      </c>
      <c r="U33" s="4"/>
    </row>
    <row r="34" spans="1:22">
      <c r="A34" s="3" t="s">
        <v>66</v>
      </c>
      <c r="B34" s="4">
        <v>135.745</v>
      </c>
      <c r="C34" s="4">
        <v>480.13709999999998</v>
      </c>
      <c r="D34" s="4">
        <v>480.13709999999998</v>
      </c>
      <c r="E34" s="4">
        <v>780.48940000000005</v>
      </c>
      <c r="F34" s="7" t="s">
        <v>65</v>
      </c>
      <c r="G34" s="6">
        <v>134.85749999999999</v>
      </c>
      <c r="H34" s="6">
        <v>483.99079999999998</v>
      </c>
      <c r="I34" s="6">
        <v>483.99079999999998</v>
      </c>
      <c r="J34" s="5">
        <v>813.43669999999997</v>
      </c>
      <c r="K34" s="3" t="s">
        <v>64</v>
      </c>
      <c r="L34" s="4">
        <v>227.1001</v>
      </c>
      <c r="M34" s="4">
        <v>443.68740000000003</v>
      </c>
      <c r="N34" s="4">
        <v>443.68740000000003</v>
      </c>
      <c r="O34" s="4">
        <v>635.9751</v>
      </c>
      <c r="P34" s="7" t="s">
        <v>64</v>
      </c>
      <c r="Q34" s="6">
        <v>226.92789999999999</v>
      </c>
      <c r="R34" s="6">
        <v>437.12650000000002</v>
      </c>
      <c r="S34" s="6">
        <v>437.12650000000002</v>
      </c>
      <c r="T34" s="5">
        <v>629.46720000000005</v>
      </c>
      <c r="U34" s="4"/>
    </row>
    <row r="35" spans="1:22">
      <c r="A35" s="3" t="s">
        <v>73</v>
      </c>
      <c r="B35" s="4">
        <v>98.165019999999998</v>
      </c>
      <c r="C35" s="4">
        <v>469.6343</v>
      </c>
      <c r="D35" s="4">
        <v>469.6343</v>
      </c>
      <c r="E35" s="4">
        <v>803.79300000000001</v>
      </c>
      <c r="F35" s="7" t="s">
        <v>66</v>
      </c>
      <c r="G35" s="6">
        <v>147.7567</v>
      </c>
      <c r="H35" s="6">
        <v>469.41730000000001</v>
      </c>
      <c r="I35" s="6">
        <v>469.41730000000001</v>
      </c>
      <c r="J35" s="5">
        <v>765.3451</v>
      </c>
      <c r="K35" s="3" t="s">
        <v>66</v>
      </c>
      <c r="L35" s="4">
        <v>141.02279999999999</v>
      </c>
      <c r="M35" s="4">
        <v>435.68060000000003</v>
      </c>
      <c r="N35" s="4">
        <v>435.68060000000003</v>
      </c>
      <c r="O35" s="4">
        <v>683.86519999999996</v>
      </c>
      <c r="P35" s="7" t="s">
        <v>66</v>
      </c>
      <c r="Q35" s="6">
        <v>200.8802</v>
      </c>
      <c r="R35" s="6">
        <v>422.36520000000002</v>
      </c>
      <c r="S35" s="6">
        <v>422.36520000000002</v>
      </c>
      <c r="T35" s="5">
        <v>661.74639999999999</v>
      </c>
      <c r="U35" s="4"/>
    </row>
    <row r="36" spans="1:22">
      <c r="A36" s="3" t="s">
        <v>80</v>
      </c>
      <c r="B36" s="4">
        <v>112.7949</v>
      </c>
      <c r="C36" s="4">
        <v>464.173</v>
      </c>
      <c r="D36" s="4">
        <v>464.173</v>
      </c>
      <c r="E36" s="4">
        <v>735.7373</v>
      </c>
      <c r="F36" s="7" t="s">
        <v>77</v>
      </c>
      <c r="G36" s="6">
        <v>180.50319999999999</v>
      </c>
      <c r="H36" s="6">
        <v>458.76080000000002</v>
      </c>
      <c r="I36" s="6">
        <v>458.76080000000002</v>
      </c>
      <c r="J36" s="5">
        <v>791.5018</v>
      </c>
      <c r="K36" s="3" t="s">
        <v>80</v>
      </c>
      <c r="L36" s="4">
        <v>194.7987</v>
      </c>
      <c r="M36" s="4">
        <v>423.92919999999998</v>
      </c>
      <c r="N36" s="4">
        <v>423.92919999999998</v>
      </c>
      <c r="O36" s="4">
        <v>643.96730000000002</v>
      </c>
      <c r="P36" s="7" t="s">
        <v>77</v>
      </c>
      <c r="Q36" s="6">
        <v>154.64250000000001</v>
      </c>
      <c r="R36" s="6">
        <v>416.28949999999998</v>
      </c>
      <c r="S36" s="6">
        <v>416.28949999999998</v>
      </c>
      <c r="T36" s="5">
        <v>691.47059999999999</v>
      </c>
      <c r="U36" s="4"/>
    </row>
    <row r="37" spans="1:22">
      <c r="A37" s="3" t="s">
        <v>78</v>
      </c>
      <c r="B37" s="4">
        <v>172.04140000000001</v>
      </c>
      <c r="C37" s="4">
        <v>457.26670000000001</v>
      </c>
      <c r="D37" s="4">
        <v>457.26670000000001</v>
      </c>
      <c r="E37" s="4">
        <v>690.15880000000004</v>
      </c>
      <c r="F37" s="7" t="s">
        <v>78</v>
      </c>
      <c r="G37" s="6">
        <v>176.37479999999999</v>
      </c>
      <c r="H37" s="6">
        <v>453.03629999999998</v>
      </c>
      <c r="I37" s="6">
        <v>453.03629999999998</v>
      </c>
      <c r="J37" s="5">
        <v>746.21439999999996</v>
      </c>
      <c r="K37" s="3" t="s">
        <v>78</v>
      </c>
      <c r="L37" s="4">
        <v>176.5814</v>
      </c>
      <c r="M37" s="4">
        <v>418.64299999999997</v>
      </c>
      <c r="N37" s="4">
        <v>418.64299999999997</v>
      </c>
      <c r="O37" s="4">
        <v>624.95190000000002</v>
      </c>
      <c r="P37" s="7" t="s">
        <v>78</v>
      </c>
      <c r="Q37" s="6">
        <v>230.7758</v>
      </c>
      <c r="R37" s="6">
        <v>413.85039999999998</v>
      </c>
      <c r="S37" s="6">
        <v>413.85039999999998</v>
      </c>
      <c r="T37" s="5">
        <v>638.51850000000002</v>
      </c>
      <c r="U37" s="4"/>
    </row>
    <row r="38" spans="1:22">
      <c r="A38" s="3" t="s">
        <v>81</v>
      </c>
      <c r="B38" s="4">
        <v>129.25810000000001</v>
      </c>
      <c r="C38" s="4">
        <v>437.2079</v>
      </c>
      <c r="D38" s="4">
        <v>437.2079</v>
      </c>
      <c r="E38" s="4">
        <v>746.94830000000002</v>
      </c>
      <c r="F38" s="7" t="s">
        <v>81</v>
      </c>
      <c r="G38" s="6">
        <v>177.79249999999999</v>
      </c>
      <c r="H38" s="6">
        <v>450.72949999999997</v>
      </c>
      <c r="I38" s="6">
        <v>450.72949999999997</v>
      </c>
      <c r="J38" s="5">
        <v>714.63620000000003</v>
      </c>
      <c r="K38" s="3" t="s">
        <v>81</v>
      </c>
      <c r="L38" s="4">
        <v>177.57599999999999</v>
      </c>
      <c r="M38" s="4">
        <v>413.86790000000002</v>
      </c>
      <c r="N38" s="4">
        <v>413.86790000000002</v>
      </c>
      <c r="O38" s="4">
        <v>695.60680000000002</v>
      </c>
      <c r="P38" s="7" t="s">
        <v>73</v>
      </c>
      <c r="Q38" s="6">
        <v>197.1413</v>
      </c>
      <c r="R38" s="6">
        <v>410.54309999999998</v>
      </c>
      <c r="S38" s="6">
        <v>410.54309999999998</v>
      </c>
      <c r="T38" s="5">
        <v>602.40689999999995</v>
      </c>
      <c r="U38" s="4"/>
    </row>
    <row r="39" spans="1:22">
      <c r="A39" s="3" t="s">
        <v>74</v>
      </c>
      <c r="B39" s="4">
        <v>1.0198</v>
      </c>
      <c r="C39" s="4">
        <v>430.04559999999998</v>
      </c>
      <c r="D39" s="4">
        <v>430.04559999999998</v>
      </c>
      <c r="E39" s="4">
        <v>748.2423</v>
      </c>
      <c r="F39" s="7" t="s">
        <v>73</v>
      </c>
      <c r="G39" s="6">
        <v>162.19820000000001</v>
      </c>
      <c r="H39" s="6">
        <v>433.7962</v>
      </c>
      <c r="I39" s="6">
        <v>433.7962</v>
      </c>
      <c r="J39" s="5">
        <v>698.37199999999996</v>
      </c>
      <c r="K39" s="3" t="s">
        <v>74</v>
      </c>
      <c r="L39" s="4">
        <v>100.8241</v>
      </c>
      <c r="M39" s="4">
        <v>389.97750000000002</v>
      </c>
      <c r="N39" s="4">
        <v>389.97750000000002</v>
      </c>
      <c r="O39" s="4">
        <v>679.26289999999995</v>
      </c>
      <c r="P39" s="7" t="s">
        <v>81</v>
      </c>
      <c r="Q39" s="6">
        <v>219.88630000000001</v>
      </c>
      <c r="R39" s="6">
        <v>408.45940000000002</v>
      </c>
      <c r="S39" s="6">
        <v>408.45940000000002</v>
      </c>
      <c r="T39" s="5">
        <v>624.87149999999997</v>
      </c>
      <c r="U39" s="4"/>
    </row>
    <row r="40" spans="1:22">
      <c r="A40" s="3" t="s">
        <v>86</v>
      </c>
      <c r="B40" s="4">
        <v>63.720799999999997</v>
      </c>
      <c r="C40" s="4">
        <v>414.67899999999997</v>
      </c>
      <c r="D40" s="4">
        <v>414.67899999999997</v>
      </c>
      <c r="E40" s="4">
        <v>747.98170000000005</v>
      </c>
      <c r="F40" s="7" t="s">
        <v>74</v>
      </c>
      <c r="G40" s="6">
        <v>116.75490000000001</v>
      </c>
      <c r="H40" s="6">
        <v>421.34249999999997</v>
      </c>
      <c r="I40" s="6">
        <v>421.34249999999997</v>
      </c>
      <c r="J40" s="5">
        <v>715.78909999999996</v>
      </c>
      <c r="K40" s="3" t="s">
        <v>83</v>
      </c>
      <c r="L40" s="4">
        <v>154.72559999999999</v>
      </c>
      <c r="M40" s="4">
        <v>389.61869999999999</v>
      </c>
      <c r="N40" s="4">
        <v>389.61869999999999</v>
      </c>
      <c r="O40" s="4">
        <v>620.12549999999999</v>
      </c>
      <c r="P40" s="7" t="s">
        <v>83</v>
      </c>
      <c r="Q40" s="6">
        <v>164.7687</v>
      </c>
      <c r="R40" s="6">
        <v>383.63639999999998</v>
      </c>
      <c r="S40" s="6">
        <v>383.63639999999998</v>
      </c>
      <c r="T40" s="5">
        <v>626.64750000000004</v>
      </c>
      <c r="U40" s="4"/>
    </row>
    <row r="41" spans="1:22">
      <c r="A41" s="3" t="s">
        <v>83</v>
      </c>
      <c r="B41" s="4">
        <v>123.2424</v>
      </c>
      <c r="C41" s="4">
        <v>413.12700000000001</v>
      </c>
      <c r="D41" s="4">
        <v>413.12700000000001</v>
      </c>
      <c r="E41" s="4">
        <v>639.27639999999997</v>
      </c>
      <c r="F41" s="7" t="s">
        <v>83</v>
      </c>
      <c r="G41" s="6">
        <v>127.64449999999999</v>
      </c>
      <c r="H41" s="6">
        <v>409.79660000000001</v>
      </c>
      <c r="I41" s="6">
        <v>409.79660000000001</v>
      </c>
      <c r="J41" s="5">
        <v>707.81269999999995</v>
      </c>
      <c r="K41" s="3" t="s">
        <v>86</v>
      </c>
      <c r="L41" s="4">
        <v>80.888019999999997</v>
      </c>
      <c r="M41" s="4">
        <v>381.90600000000001</v>
      </c>
      <c r="N41" s="4">
        <v>381.90600000000001</v>
      </c>
      <c r="O41" s="4">
        <v>697.05820000000006</v>
      </c>
      <c r="P41" s="7" t="s">
        <v>74</v>
      </c>
      <c r="Q41" s="6">
        <v>141.40049999999999</v>
      </c>
      <c r="R41" s="6">
        <v>377.24990000000003</v>
      </c>
      <c r="S41" s="6">
        <v>377.24990000000003</v>
      </c>
      <c r="T41" s="5">
        <v>639.31299999999999</v>
      </c>
      <c r="U41" s="4"/>
    </row>
    <row r="42" spans="1:22">
      <c r="A42" s="3" t="s">
        <v>88</v>
      </c>
      <c r="B42" s="4">
        <v>1.0198</v>
      </c>
      <c r="C42" s="4">
        <v>404.21749999999997</v>
      </c>
      <c r="D42" s="4">
        <v>404.21749999999997</v>
      </c>
      <c r="E42" s="4">
        <v>744.54129999999998</v>
      </c>
      <c r="F42" s="7" t="s">
        <v>88</v>
      </c>
      <c r="G42" s="6">
        <v>86.610060000000004</v>
      </c>
      <c r="H42" s="6">
        <v>403.78620000000001</v>
      </c>
      <c r="I42" s="6">
        <v>403.78620000000001</v>
      </c>
      <c r="J42" s="5">
        <v>703.18579999999997</v>
      </c>
      <c r="K42" s="3" t="s">
        <v>88</v>
      </c>
      <c r="L42" s="4">
        <v>88.035619999999994</v>
      </c>
      <c r="M42" s="4">
        <v>368.85039999999998</v>
      </c>
      <c r="N42" s="4">
        <v>368.85039999999998</v>
      </c>
      <c r="O42" s="4">
        <v>607.70830000000001</v>
      </c>
      <c r="P42" s="7" t="s">
        <v>88</v>
      </c>
      <c r="Q42" s="6">
        <v>147.33600000000001</v>
      </c>
      <c r="R42" s="6">
        <v>366.96899999999999</v>
      </c>
      <c r="S42" s="6">
        <v>366.96899999999999</v>
      </c>
      <c r="T42" s="5">
        <v>634.39009999999996</v>
      </c>
      <c r="U42" s="4"/>
      <c r="V42" s="4"/>
    </row>
    <row r="43" spans="1:22">
      <c r="A43" s="3" t="s">
        <v>84</v>
      </c>
      <c r="B43" s="4">
        <v>1.0198</v>
      </c>
      <c r="C43" s="4">
        <v>398.75979999999998</v>
      </c>
      <c r="D43" s="4">
        <v>398.75979999999998</v>
      </c>
      <c r="E43" s="4">
        <v>705.13289999999995</v>
      </c>
      <c r="F43" s="7" t="s">
        <v>84</v>
      </c>
      <c r="G43" s="6">
        <v>80.674539999999993</v>
      </c>
      <c r="H43" s="6">
        <v>377.67</v>
      </c>
      <c r="I43" s="6">
        <v>377.67</v>
      </c>
      <c r="J43" s="5">
        <v>687.65390000000002</v>
      </c>
      <c r="K43" s="3" t="s">
        <v>84</v>
      </c>
      <c r="L43" s="4">
        <v>1.0198</v>
      </c>
      <c r="M43" s="4">
        <v>342.75009999999997</v>
      </c>
      <c r="N43" s="4">
        <v>342.75009999999997</v>
      </c>
      <c r="O43" s="4">
        <v>632.00139999999999</v>
      </c>
      <c r="P43" s="7" t="s">
        <v>86</v>
      </c>
      <c r="Q43" s="6">
        <v>75.938640000000007</v>
      </c>
      <c r="R43" s="6">
        <v>347.18310000000002</v>
      </c>
      <c r="S43" s="6">
        <v>347.18310000000002</v>
      </c>
      <c r="T43" s="5">
        <v>660.9674</v>
      </c>
      <c r="U43" s="4"/>
      <c r="V43" s="4"/>
    </row>
    <row r="44" spans="1:22">
      <c r="A44" s="3" t="s">
        <v>70</v>
      </c>
      <c r="B44" s="4"/>
      <c r="C44" s="4"/>
      <c r="D44" s="4"/>
      <c r="E44" s="4"/>
      <c r="F44" s="7" t="s">
        <v>86</v>
      </c>
      <c r="G44" s="6">
        <v>68.445260000000005</v>
      </c>
      <c r="H44" s="6">
        <v>376.76</v>
      </c>
      <c r="I44" s="6">
        <v>376.76</v>
      </c>
      <c r="J44" s="5">
        <v>708.93439999999998</v>
      </c>
      <c r="K44" s="3" t="s">
        <v>70</v>
      </c>
      <c r="L44" s="4"/>
      <c r="M44" s="4"/>
      <c r="N44" s="4"/>
      <c r="O44" s="4"/>
      <c r="P44" s="7" t="s">
        <v>84</v>
      </c>
      <c r="Q44" s="6">
        <v>90.037400000000005</v>
      </c>
      <c r="R44" s="6">
        <v>338.43610000000001</v>
      </c>
      <c r="S44" s="6">
        <v>338.43610000000001</v>
      </c>
      <c r="T44" s="5">
        <v>553.42729999999995</v>
      </c>
      <c r="U44" s="4"/>
      <c r="V44" s="4"/>
    </row>
    <row r="45" spans="1:22">
      <c r="V45" s="4"/>
    </row>
    <row r="46" spans="1:22">
      <c r="V46" s="4"/>
    </row>
    <row r="47" spans="1:22">
      <c r="V47" s="4"/>
    </row>
    <row r="48" spans="1:22">
      <c r="V48" s="4"/>
    </row>
    <row r="49" spans="22:22">
      <c r="V49" s="4"/>
    </row>
    <row r="50" spans="22:22">
      <c r="V50" s="4"/>
    </row>
    <row r="51" spans="22:22">
      <c r="V51" s="4"/>
    </row>
    <row r="52" spans="22:22">
      <c r="V52" s="4"/>
    </row>
    <row r="53" spans="22:22">
      <c r="V53" s="4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view="pageBreakPreview" topLeftCell="A46" zoomScaleNormal="100" zoomScaleSheetLayoutView="100" workbookViewId="0">
      <selection activeCell="R47" sqref="R47"/>
    </sheetView>
  </sheetViews>
  <sheetFormatPr defaultRowHeight="12.75"/>
  <cols>
    <col min="1" max="16384" width="9.140625" style="92"/>
  </cols>
  <sheetData>
    <row r="1" spans="1:1">
      <c r="A1" s="92" t="s">
        <v>195</v>
      </c>
    </row>
    <row r="2" spans="1:1">
      <c r="A2" s="91" t="s">
        <v>181</v>
      </c>
    </row>
    <row r="3" spans="1:1">
      <c r="A3" s="93"/>
    </row>
    <row r="36" spans="1:20" ht="29.25" customHeight="1">
      <c r="A36" s="198" t="s">
        <v>182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</row>
    <row r="37" spans="1:20">
      <c r="A37" s="94" t="s">
        <v>222</v>
      </c>
    </row>
    <row r="38" spans="1:20">
      <c r="A38" s="92" t="s">
        <v>132</v>
      </c>
    </row>
    <row r="43" spans="1:20">
      <c r="A43" s="92" t="s">
        <v>196</v>
      </c>
    </row>
    <row r="44" spans="1:20">
      <c r="A44" s="95" t="s">
        <v>181</v>
      </c>
    </row>
    <row r="45" spans="1:20" ht="13.5" thickBot="1"/>
    <row r="46" spans="1:20">
      <c r="A46" s="194" t="s">
        <v>98</v>
      </c>
      <c r="B46" s="195"/>
      <c r="C46" s="195"/>
      <c r="D46" s="196"/>
      <c r="E46" s="108"/>
      <c r="F46" s="108"/>
      <c r="G46" s="108"/>
      <c r="H46" s="197" t="s">
        <v>99</v>
      </c>
      <c r="I46" s="195"/>
      <c r="J46" s="195"/>
      <c r="K46" s="195"/>
      <c r="L46" s="108"/>
      <c r="M46" s="108"/>
      <c r="N46" s="108"/>
      <c r="O46" s="197" t="s">
        <v>107</v>
      </c>
      <c r="P46" s="195"/>
      <c r="Q46" s="195"/>
      <c r="R46" s="195"/>
      <c r="S46" s="136"/>
      <c r="T46" s="137"/>
    </row>
    <row r="47" spans="1:20" ht="165.75">
      <c r="A47" s="145" t="s">
        <v>97</v>
      </c>
      <c r="B47" s="146" t="s">
        <v>96</v>
      </c>
      <c r="C47" s="146" t="s">
        <v>113</v>
      </c>
      <c r="D47" s="146" t="s">
        <v>114</v>
      </c>
      <c r="E47" s="199" t="s">
        <v>197</v>
      </c>
      <c r="F47" s="200"/>
      <c r="G47" s="201"/>
      <c r="H47" s="102" t="s">
        <v>100</v>
      </c>
      <c r="I47" s="103" t="s">
        <v>185</v>
      </c>
      <c r="J47" s="103" t="s">
        <v>186</v>
      </c>
      <c r="K47" s="103" t="s">
        <v>184</v>
      </c>
      <c r="L47" s="103"/>
      <c r="M47" s="103"/>
      <c r="N47" s="103"/>
      <c r="O47" s="147" t="s">
        <v>103</v>
      </c>
      <c r="P47" s="147" t="s">
        <v>104</v>
      </c>
      <c r="Q47" s="147" t="s">
        <v>105</v>
      </c>
      <c r="R47" s="109" t="s">
        <v>106</v>
      </c>
      <c r="S47" s="110"/>
      <c r="T47" s="111"/>
    </row>
    <row r="48" spans="1:20">
      <c r="A48" s="148">
        <v>546.86828135949065</v>
      </c>
      <c r="B48" s="149">
        <v>532.25675710457904</v>
      </c>
      <c r="C48" s="96">
        <v>586.15290146059908</v>
      </c>
      <c r="D48" s="96">
        <v>597.79724893450737</v>
      </c>
      <c r="E48" s="99">
        <f t="shared" ref="E48:E88" si="0">C48-D48</f>
        <v>-11.644347473908283</v>
      </c>
      <c r="F48" s="100">
        <v>1</v>
      </c>
      <c r="G48" s="100"/>
      <c r="H48" s="150">
        <v>548.35839509919333</v>
      </c>
      <c r="I48" s="149">
        <v>537.71097110746803</v>
      </c>
      <c r="J48" s="151">
        <v>574.49595733451645</v>
      </c>
      <c r="K48" s="151">
        <v>581.41263712047532</v>
      </c>
      <c r="L48" s="152">
        <f t="shared" ref="L48:L88" si="1">J48-K48</f>
        <v>-6.9166797859588769</v>
      </c>
      <c r="M48" s="151"/>
      <c r="N48" s="151" t="s">
        <v>117</v>
      </c>
      <c r="O48" s="153">
        <v>316.01957900557386</v>
      </c>
      <c r="P48" s="153">
        <v>312.25934476166037</v>
      </c>
      <c r="Q48" s="153">
        <v>320.48982723016297</v>
      </c>
      <c r="R48" s="153">
        <v>320.57928962469805</v>
      </c>
      <c r="S48" s="97" t="s">
        <v>52</v>
      </c>
      <c r="T48" s="104" t="s">
        <v>118</v>
      </c>
    </row>
    <row r="49" spans="1:20">
      <c r="A49" s="154">
        <v>499.27778347181572</v>
      </c>
      <c r="B49" s="121">
        <v>488.18922246607002</v>
      </c>
      <c r="C49" s="98">
        <v>544.65909240671294</v>
      </c>
      <c r="D49" s="98">
        <v>553.10688134432712</v>
      </c>
      <c r="E49" s="99">
        <f t="shared" si="0"/>
        <v>-8.4477889376141775</v>
      </c>
      <c r="F49" s="98"/>
      <c r="G49" s="98">
        <v>0</v>
      </c>
      <c r="H49" s="155">
        <v>529.65614704785776</v>
      </c>
      <c r="I49" s="121">
        <v>516.67485560741397</v>
      </c>
      <c r="J49" s="98">
        <v>577.2833369859917</v>
      </c>
      <c r="K49" s="98">
        <v>573.44017056198527</v>
      </c>
      <c r="L49" s="99">
        <f t="shared" si="1"/>
        <v>3.8431664240064265</v>
      </c>
      <c r="M49" s="98"/>
      <c r="N49" s="98" t="s">
        <v>117</v>
      </c>
      <c r="O49" s="156"/>
      <c r="P49" s="156"/>
      <c r="Q49" s="156"/>
      <c r="R49" s="156"/>
      <c r="S49" s="97" t="s">
        <v>46</v>
      </c>
      <c r="T49" s="104" t="s">
        <v>119</v>
      </c>
    </row>
    <row r="50" spans="1:20">
      <c r="A50" s="154">
        <v>556.02191022625414</v>
      </c>
      <c r="B50" s="121">
        <v>538.50389605639202</v>
      </c>
      <c r="C50" s="98">
        <v>578.96934855278118</v>
      </c>
      <c r="D50" s="98">
        <v>574.19798554065142</v>
      </c>
      <c r="E50" s="99">
        <f t="shared" si="0"/>
        <v>4.7713630121297683</v>
      </c>
      <c r="F50" s="98"/>
      <c r="G50" s="98">
        <v>0</v>
      </c>
      <c r="H50" s="155">
        <v>547.45847869132012</v>
      </c>
      <c r="I50" s="121">
        <v>529.05345540461701</v>
      </c>
      <c r="J50" s="99">
        <v>572.22333939735256</v>
      </c>
      <c r="K50" s="99">
        <v>560.68448178616597</v>
      </c>
      <c r="L50" s="99">
        <f t="shared" si="1"/>
        <v>11.538857611186586</v>
      </c>
      <c r="M50" s="98">
        <v>1</v>
      </c>
      <c r="N50" s="98"/>
      <c r="O50" s="153">
        <v>293.34525501421871</v>
      </c>
      <c r="P50" s="153">
        <v>288.47385422951993</v>
      </c>
      <c r="Q50" s="153">
        <v>297.40279147613506</v>
      </c>
      <c r="R50" s="153">
        <v>291.11019385502112</v>
      </c>
      <c r="S50" s="97" t="s">
        <v>67</v>
      </c>
      <c r="T50" s="104" t="s">
        <v>67</v>
      </c>
    </row>
    <row r="51" spans="1:20">
      <c r="A51" s="154">
        <v>497.95706867496705</v>
      </c>
      <c r="B51" s="121">
        <v>485.56725329076602</v>
      </c>
      <c r="C51" s="98">
        <v>538.25077702074282</v>
      </c>
      <c r="D51" s="98">
        <v>533.69601065828454</v>
      </c>
      <c r="E51" s="99">
        <f t="shared" si="0"/>
        <v>4.554766362458281</v>
      </c>
      <c r="F51" s="98"/>
      <c r="G51" s="98">
        <v>0</v>
      </c>
      <c r="H51" s="155">
        <v>523.1025149430003</v>
      </c>
      <c r="I51" s="121">
        <v>511.541262080313</v>
      </c>
      <c r="J51" s="98">
        <v>557.03651924513997</v>
      </c>
      <c r="K51" s="98">
        <v>555.43895827735207</v>
      </c>
      <c r="L51" s="99">
        <f t="shared" si="1"/>
        <v>1.5975609677878992</v>
      </c>
      <c r="M51" s="98"/>
      <c r="N51" s="98" t="s">
        <v>117</v>
      </c>
      <c r="O51" s="153">
        <v>316.18688791068473</v>
      </c>
      <c r="P51" s="153">
        <v>313.30950069798342</v>
      </c>
      <c r="Q51" s="153">
        <v>316.59766098901264</v>
      </c>
      <c r="R51" s="153">
        <v>311.94894765454563</v>
      </c>
      <c r="S51" s="97" t="s">
        <v>53</v>
      </c>
      <c r="T51" s="104" t="s">
        <v>120</v>
      </c>
    </row>
    <row r="52" spans="1:20">
      <c r="A52" s="154">
        <v>506.74697063490953</v>
      </c>
      <c r="B52" s="121">
        <v>484.79154125776603</v>
      </c>
      <c r="C52" s="99">
        <v>562.58664806326351</v>
      </c>
      <c r="D52" s="99">
        <v>541.3945935355149</v>
      </c>
      <c r="E52" s="99">
        <f t="shared" si="0"/>
        <v>21.19205452774861</v>
      </c>
      <c r="F52" s="99">
        <v>1</v>
      </c>
      <c r="G52" s="99"/>
      <c r="H52" s="155">
        <v>530.65404630586511</v>
      </c>
      <c r="I52" s="121">
        <v>510.21932701384799</v>
      </c>
      <c r="J52" s="99">
        <v>583.97320603902494</v>
      </c>
      <c r="K52" s="99">
        <v>552.03487155596736</v>
      </c>
      <c r="L52" s="99">
        <f t="shared" si="1"/>
        <v>31.938334483057588</v>
      </c>
      <c r="M52" s="98">
        <v>1</v>
      </c>
      <c r="N52" s="98"/>
      <c r="O52" s="153">
        <v>306.82594878201365</v>
      </c>
      <c r="P52" s="153">
        <v>299.81833584717486</v>
      </c>
      <c r="Q52" s="153">
        <v>314.08849131894897</v>
      </c>
      <c r="R52" s="153">
        <v>310.21738265865389</v>
      </c>
      <c r="S52" s="97" t="s">
        <v>51</v>
      </c>
      <c r="T52" s="104" t="s">
        <v>51</v>
      </c>
    </row>
    <row r="53" spans="1:20">
      <c r="A53" s="154">
        <v>494.94441787944106</v>
      </c>
      <c r="B53" s="121">
        <v>483.12015132573202</v>
      </c>
      <c r="C53" s="98">
        <v>568.75372170971673</v>
      </c>
      <c r="D53" s="98">
        <v>570.21984874536588</v>
      </c>
      <c r="E53" s="99">
        <f t="shared" si="0"/>
        <v>-1.4661270356491514</v>
      </c>
      <c r="F53" s="98"/>
      <c r="G53" s="98">
        <v>0</v>
      </c>
      <c r="H53" s="155">
        <v>503.79085868168568</v>
      </c>
      <c r="I53" s="121">
        <v>492.49148179038701</v>
      </c>
      <c r="J53" s="98">
        <v>571.1691399487263</v>
      </c>
      <c r="K53" s="98">
        <v>551.44022257560914</v>
      </c>
      <c r="L53" s="99">
        <f t="shared" si="1"/>
        <v>19.728917373117156</v>
      </c>
      <c r="M53" s="98"/>
      <c r="N53" s="98" t="s">
        <v>117</v>
      </c>
      <c r="O53" s="153">
        <v>297.99334118634403</v>
      </c>
      <c r="P53" s="153">
        <v>303.02555732040224</v>
      </c>
      <c r="Q53" s="153">
        <v>307.83460267543785</v>
      </c>
      <c r="R53" s="153">
        <v>316.58103726086551</v>
      </c>
      <c r="S53" s="97" t="s">
        <v>47</v>
      </c>
      <c r="T53" s="104" t="s">
        <v>121</v>
      </c>
    </row>
    <row r="54" spans="1:20">
      <c r="A54" s="154">
        <v>494.48298069331435</v>
      </c>
      <c r="B54" s="121">
        <v>476.06837010850899</v>
      </c>
      <c r="C54" s="98">
        <v>538.1192507150929</v>
      </c>
      <c r="D54" s="98">
        <v>524.96446881140776</v>
      </c>
      <c r="E54" s="99">
        <f t="shared" si="0"/>
        <v>13.154781903685148</v>
      </c>
      <c r="F54" s="98"/>
      <c r="G54" s="98">
        <v>0</v>
      </c>
      <c r="H54" s="155">
        <v>513.02595000310953</v>
      </c>
      <c r="I54" s="121">
        <v>496.85243903991699</v>
      </c>
      <c r="J54" s="98">
        <v>549.63008721145911</v>
      </c>
      <c r="K54" s="98">
        <v>542.58474635101197</v>
      </c>
      <c r="L54" s="99">
        <f t="shared" si="1"/>
        <v>7.0453408604471406</v>
      </c>
      <c r="M54" s="98"/>
      <c r="N54" s="98" t="s">
        <v>117</v>
      </c>
      <c r="O54" s="153">
        <v>285.63801838148061</v>
      </c>
      <c r="P54" s="153">
        <v>290.94800517425193</v>
      </c>
      <c r="Q54" s="153">
        <v>299.49624223662386</v>
      </c>
      <c r="R54" s="153">
        <v>308.9227003038489</v>
      </c>
      <c r="S54" s="97" t="s">
        <v>50</v>
      </c>
      <c r="T54" s="104" t="s">
        <v>122</v>
      </c>
    </row>
    <row r="55" spans="1:20">
      <c r="A55" s="154">
        <v>484.44527152966953</v>
      </c>
      <c r="B55" s="121">
        <v>462.678607274424</v>
      </c>
      <c r="C55" s="98">
        <v>517.47342458361175</v>
      </c>
      <c r="D55" s="98">
        <v>522.57078232625406</v>
      </c>
      <c r="E55" s="99">
        <f t="shared" si="0"/>
        <v>-5.0973577426423162</v>
      </c>
      <c r="F55" s="98"/>
      <c r="G55" s="98">
        <v>0</v>
      </c>
      <c r="H55" s="155">
        <v>505.54482841048429</v>
      </c>
      <c r="I55" s="121">
        <v>479.053067445588</v>
      </c>
      <c r="J55" s="98">
        <v>533.31599739121964</v>
      </c>
      <c r="K55" s="98">
        <v>541.94159705375682</v>
      </c>
      <c r="L55" s="99">
        <f t="shared" si="1"/>
        <v>-8.6255996625371836</v>
      </c>
      <c r="M55" s="98"/>
      <c r="N55" s="98" t="s">
        <v>117</v>
      </c>
      <c r="O55" s="156"/>
      <c r="P55" s="156"/>
      <c r="Q55" s="156"/>
      <c r="R55" s="156"/>
      <c r="S55" s="97" t="s">
        <v>72</v>
      </c>
      <c r="T55" s="104" t="s">
        <v>123</v>
      </c>
    </row>
    <row r="56" spans="1:20">
      <c r="A56" s="154">
        <v>482.71516209508923</v>
      </c>
      <c r="B56" s="121">
        <v>467.98918412090501</v>
      </c>
      <c r="C56" s="98">
        <v>558.39316236387526</v>
      </c>
      <c r="D56" s="98">
        <v>537.62179424648298</v>
      </c>
      <c r="E56" s="99">
        <f t="shared" si="0"/>
        <v>20.771368117392285</v>
      </c>
      <c r="F56" s="98"/>
      <c r="G56" s="98">
        <v>0</v>
      </c>
      <c r="H56" s="155">
        <v>509.8593591476872</v>
      </c>
      <c r="I56" s="121">
        <v>494.19746711003501</v>
      </c>
      <c r="J56" s="99">
        <v>572.11362328614882</v>
      </c>
      <c r="K56" s="99">
        <v>540.67012124671726</v>
      </c>
      <c r="L56" s="99">
        <f t="shared" si="1"/>
        <v>31.443502039431564</v>
      </c>
      <c r="M56" s="98">
        <v>1</v>
      </c>
      <c r="N56" s="98"/>
      <c r="O56" s="153">
        <v>301.43863620215546</v>
      </c>
      <c r="P56" s="153">
        <v>298.2442693497398</v>
      </c>
      <c r="Q56" s="153">
        <v>300.99244352146547</v>
      </c>
      <c r="R56" s="153">
        <v>307.3347661983596</v>
      </c>
      <c r="S56" s="97" t="s">
        <v>48</v>
      </c>
      <c r="T56" s="104" t="s">
        <v>48</v>
      </c>
    </row>
    <row r="57" spans="1:20">
      <c r="A57" s="154">
        <v>500.9005947246784</v>
      </c>
      <c r="B57" s="121">
        <v>473.23977152793401</v>
      </c>
      <c r="C57" s="98">
        <v>543.8903083594646</v>
      </c>
      <c r="D57" s="98">
        <v>533.14605404376243</v>
      </c>
      <c r="E57" s="99">
        <f t="shared" si="0"/>
        <v>10.744254315702165</v>
      </c>
      <c r="F57" s="98"/>
      <c r="G57" s="98">
        <v>0</v>
      </c>
      <c r="H57" s="155">
        <v>520.34897259235731</v>
      </c>
      <c r="I57" s="121">
        <v>495.41359340348401</v>
      </c>
      <c r="J57" s="99">
        <v>558.3467992553251</v>
      </c>
      <c r="K57" s="99">
        <v>537.87399309512227</v>
      </c>
      <c r="L57" s="99">
        <f t="shared" si="1"/>
        <v>20.472806160202822</v>
      </c>
      <c r="M57" s="98">
        <v>1</v>
      </c>
      <c r="N57" s="98"/>
      <c r="O57" s="153">
        <v>299.72548302599171</v>
      </c>
      <c r="P57" s="153">
        <v>303.69400518754406</v>
      </c>
      <c r="Q57" s="153">
        <v>300.54720920560044</v>
      </c>
      <c r="R57" s="153">
        <v>305.27517153104742</v>
      </c>
      <c r="S57" s="97" t="s">
        <v>87</v>
      </c>
      <c r="T57" s="104" t="s">
        <v>87</v>
      </c>
    </row>
    <row r="58" spans="1:20">
      <c r="A58" s="154">
        <v>527.01129533033009</v>
      </c>
      <c r="B58" s="121">
        <v>509.102617796868</v>
      </c>
      <c r="C58" s="98">
        <v>554.52723488496872</v>
      </c>
      <c r="D58" s="98">
        <v>549.10913499957894</v>
      </c>
      <c r="E58" s="99">
        <f t="shared" si="0"/>
        <v>5.418099885389779</v>
      </c>
      <c r="F58" s="98"/>
      <c r="G58" s="98">
        <v>0</v>
      </c>
      <c r="H58" s="155">
        <v>527.00717888668771</v>
      </c>
      <c r="I58" s="121">
        <v>513.97812512839903</v>
      </c>
      <c r="J58" s="99">
        <v>547.8887718947168</v>
      </c>
      <c r="K58" s="99">
        <v>530.82292180639683</v>
      </c>
      <c r="L58" s="99">
        <f t="shared" si="1"/>
        <v>17.065850088319962</v>
      </c>
      <c r="M58" s="98">
        <v>1</v>
      </c>
      <c r="N58" s="98"/>
      <c r="O58" s="156"/>
      <c r="P58" s="156"/>
      <c r="Q58" s="156"/>
      <c r="R58" s="156"/>
      <c r="S58" s="97" t="s">
        <v>85</v>
      </c>
      <c r="T58" s="104" t="s">
        <v>85</v>
      </c>
    </row>
    <row r="59" spans="1:20">
      <c r="A59" s="154">
        <v>490.19397726658889</v>
      </c>
      <c r="B59" s="121">
        <v>478.67043703442698</v>
      </c>
      <c r="C59" s="98">
        <v>554.61304156897745</v>
      </c>
      <c r="D59" s="98">
        <v>527.71264453466063</v>
      </c>
      <c r="E59" s="99">
        <f t="shared" si="0"/>
        <v>26.900397034316825</v>
      </c>
      <c r="F59" s="98"/>
      <c r="G59" s="98">
        <v>0</v>
      </c>
      <c r="H59" s="155">
        <v>505.48359845986261</v>
      </c>
      <c r="I59" s="121">
        <v>493.34706908311199</v>
      </c>
      <c r="J59" s="99">
        <v>561.44128764150139</v>
      </c>
      <c r="K59" s="99">
        <v>529.39084599102057</v>
      </c>
      <c r="L59" s="99">
        <f t="shared" si="1"/>
        <v>32.05044165048082</v>
      </c>
      <c r="M59" s="98">
        <v>1</v>
      </c>
      <c r="N59" s="98"/>
      <c r="O59" s="153">
        <v>290.05574118649878</v>
      </c>
      <c r="P59" s="153">
        <v>296.73900330006137</v>
      </c>
      <c r="Q59" s="153">
        <v>300.93917387295136</v>
      </c>
      <c r="R59" s="153">
        <v>307.65196906022112</v>
      </c>
      <c r="S59" s="97" t="s">
        <v>45</v>
      </c>
      <c r="T59" s="104" t="s">
        <v>45</v>
      </c>
    </row>
    <row r="60" spans="1:20">
      <c r="A60" s="154">
        <v>494.40903654378644</v>
      </c>
      <c r="B60" s="121">
        <v>464.644044791076</v>
      </c>
      <c r="C60" s="98">
        <v>535.58336359827547</v>
      </c>
      <c r="D60" s="98">
        <v>535.00379466959191</v>
      </c>
      <c r="E60" s="99">
        <f t="shared" si="0"/>
        <v>0.57956892868355681</v>
      </c>
      <c r="F60" s="98"/>
      <c r="G60" s="98">
        <v>0</v>
      </c>
      <c r="H60" s="121">
        <v>504.45596388863902</v>
      </c>
      <c r="I60" s="121">
        <v>475.37862157455299</v>
      </c>
      <c r="J60" s="98">
        <v>539.64281195312742</v>
      </c>
      <c r="K60" s="98">
        <v>529.01959509341668</v>
      </c>
      <c r="L60" s="99">
        <f t="shared" si="1"/>
        <v>10.623216859710737</v>
      </c>
      <c r="M60" s="98"/>
      <c r="N60" s="98" t="s">
        <v>117</v>
      </c>
      <c r="O60" s="156"/>
      <c r="P60" s="156"/>
      <c r="Q60" s="156"/>
      <c r="R60" s="156"/>
      <c r="S60" s="97" t="s">
        <v>63</v>
      </c>
      <c r="T60" s="104" t="s">
        <v>124</v>
      </c>
    </row>
    <row r="61" spans="1:20">
      <c r="A61" s="154">
        <v>512.89329135655692</v>
      </c>
      <c r="B61" s="121">
        <v>492.60545530944</v>
      </c>
      <c r="C61" s="99">
        <v>552.87451261768069</v>
      </c>
      <c r="D61" s="99">
        <v>537.13454028069691</v>
      </c>
      <c r="E61" s="99">
        <f t="shared" si="0"/>
        <v>15.739972336983783</v>
      </c>
      <c r="F61" s="99">
        <v>1</v>
      </c>
      <c r="G61" s="156"/>
      <c r="H61" s="155">
        <v>519.90774865900744</v>
      </c>
      <c r="I61" s="121">
        <v>502.44446300214003</v>
      </c>
      <c r="J61" s="99">
        <v>554.33648013874608</v>
      </c>
      <c r="K61" s="99">
        <v>525.65661792327512</v>
      </c>
      <c r="L61" s="99">
        <f t="shared" si="1"/>
        <v>28.679862215470962</v>
      </c>
      <c r="M61" s="98">
        <v>1</v>
      </c>
      <c r="N61" s="98"/>
      <c r="O61" s="153">
        <v>311.50022259571233</v>
      </c>
      <c r="P61" s="153">
        <v>299.04991648427904</v>
      </c>
      <c r="Q61" s="153">
        <v>312.12447293745163</v>
      </c>
      <c r="R61" s="153">
        <v>305.05510662199168</v>
      </c>
      <c r="S61" s="97" t="s">
        <v>61</v>
      </c>
      <c r="T61" s="104" t="s">
        <v>61</v>
      </c>
    </row>
    <row r="62" spans="1:20">
      <c r="A62" s="154">
        <v>507.31288007681258</v>
      </c>
      <c r="B62" s="121">
        <v>494.53791327602897</v>
      </c>
      <c r="C62" s="98">
        <v>547.15053915997646</v>
      </c>
      <c r="D62" s="98">
        <v>536.28104032320948</v>
      </c>
      <c r="E62" s="99">
        <f t="shared" si="0"/>
        <v>10.869498836766979</v>
      </c>
      <c r="F62" s="98"/>
      <c r="G62" s="98">
        <v>0</v>
      </c>
      <c r="H62" s="155">
        <v>502.35639878418607</v>
      </c>
      <c r="I62" s="121">
        <v>489.866282302522</v>
      </c>
      <c r="J62" s="98">
        <v>536.13264977261247</v>
      </c>
      <c r="K62" s="98">
        <v>524.45265343932658</v>
      </c>
      <c r="L62" s="99">
        <f t="shared" si="1"/>
        <v>11.679996333285885</v>
      </c>
      <c r="M62" s="98"/>
      <c r="N62" s="98" t="s">
        <v>117</v>
      </c>
      <c r="O62" s="153">
        <v>296.68831505582204</v>
      </c>
      <c r="P62" s="153">
        <v>295.17081053866582</v>
      </c>
      <c r="Q62" s="153">
        <v>307.79630932242276</v>
      </c>
      <c r="R62" s="153">
        <v>310.20699151351187</v>
      </c>
      <c r="S62" s="97" t="s">
        <v>49</v>
      </c>
      <c r="T62" s="104" t="s">
        <v>125</v>
      </c>
    </row>
    <row r="63" spans="1:20">
      <c r="A63" s="154">
        <v>521.03264466705525</v>
      </c>
      <c r="B63" s="121">
        <v>509.17882864357802</v>
      </c>
      <c r="C63" s="99">
        <v>558.09794319092248</v>
      </c>
      <c r="D63" s="99">
        <v>540.76506532853364</v>
      </c>
      <c r="E63" s="99">
        <f t="shared" si="0"/>
        <v>17.332877862388841</v>
      </c>
      <c r="F63" s="99">
        <v>1</v>
      </c>
      <c r="G63" s="99"/>
      <c r="H63" s="155">
        <v>521.98884881081392</v>
      </c>
      <c r="I63" s="121">
        <v>512.65325259499798</v>
      </c>
      <c r="J63" s="99">
        <v>548.67209584041575</v>
      </c>
      <c r="K63" s="99">
        <v>524.333656184608</v>
      </c>
      <c r="L63" s="99">
        <f t="shared" si="1"/>
        <v>24.338439655807747</v>
      </c>
      <c r="M63" s="98">
        <v>1</v>
      </c>
      <c r="N63" s="98"/>
      <c r="O63" s="156"/>
      <c r="P63" s="156"/>
      <c r="Q63" s="156"/>
      <c r="R63" s="156"/>
      <c r="S63" s="97" t="s">
        <v>57</v>
      </c>
      <c r="T63" s="104" t="s">
        <v>57</v>
      </c>
    </row>
    <row r="64" spans="1:20">
      <c r="A64" s="154">
        <v>487.7062471872415</v>
      </c>
      <c r="B64" s="121">
        <v>470.73338262763002</v>
      </c>
      <c r="C64" s="98">
        <v>539.20249402309275</v>
      </c>
      <c r="D64" s="98">
        <v>547.44237199874499</v>
      </c>
      <c r="E64" s="99">
        <f t="shared" si="0"/>
        <v>-8.2398779756522345</v>
      </c>
      <c r="F64" s="98"/>
      <c r="G64" s="98">
        <v>0</v>
      </c>
      <c r="H64" s="155">
        <v>495.53833264451458</v>
      </c>
      <c r="I64" s="121">
        <v>476.24759413943502</v>
      </c>
      <c r="J64" s="99">
        <v>543.58488899020404</v>
      </c>
      <c r="K64" s="99">
        <v>523.63375680966192</v>
      </c>
      <c r="L64" s="99">
        <f t="shared" si="1"/>
        <v>19.951132180542118</v>
      </c>
      <c r="M64" s="98">
        <v>1</v>
      </c>
      <c r="N64" s="98"/>
      <c r="O64" s="153">
        <v>293.75242630595926</v>
      </c>
      <c r="P64" s="153">
        <v>295.64761842062791</v>
      </c>
      <c r="Q64" s="153">
        <v>291.97424128164801</v>
      </c>
      <c r="R64" s="153">
        <v>291.92683102404931</v>
      </c>
      <c r="S64" s="97" t="s">
        <v>55</v>
      </c>
      <c r="T64" s="104" t="s">
        <v>55</v>
      </c>
    </row>
    <row r="65" spans="1:20">
      <c r="A65" s="154">
        <v>484.29256273256226</v>
      </c>
      <c r="B65" s="121">
        <v>473.422496991125</v>
      </c>
      <c r="C65" s="98">
        <v>531.39986399895349</v>
      </c>
      <c r="D65" s="98">
        <v>544.78336616760328</v>
      </c>
      <c r="E65" s="99">
        <f t="shared" si="0"/>
        <v>-13.383502168649784</v>
      </c>
      <c r="F65" s="98"/>
      <c r="G65" s="98">
        <v>0</v>
      </c>
      <c r="H65" s="155">
        <v>489.84635350099364</v>
      </c>
      <c r="I65" s="121">
        <v>477.95952590462298</v>
      </c>
      <c r="J65" s="98">
        <v>527.21146589795069</v>
      </c>
      <c r="K65" s="98">
        <v>522.59306367817715</v>
      </c>
      <c r="L65" s="99">
        <f t="shared" si="1"/>
        <v>4.618402219773543</v>
      </c>
      <c r="M65" s="98"/>
      <c r="N65" s="98" t="s">
        <v>117</v>
      </c>
      <c r="O65" s="153">
        <v>301.66625626783281</v>
      </c>
      <c r="P65" s="153">
        <v>302.13515997786266</v>
      </c>
      <c r="Q65" s="153">
        <v>304.6888135053801</v>
      </c>
      <c r="R65" s="153">
        <v>307.91663129665869</v>
      </c>
      <c r="S65" s="97" t="s">
        <v>58</v>
      </c>
      <c r="T65" s="104" t="s">
        <v>126</v>
      </c>
    </row>
    <row r="66" spans="1:20">
      <c r="A66" s="154">
        <v>479.36654123847518</v>
      </c>
      <c r="B66" s="121">
        <v>455.643580603001</v>
      </c>
      <c r="C66" s="100">
        <v>511.33498621764966</v>
      </c>
      <c r="D66" s="100">
        <v>523.53135325930191</v>
      </c>
      <c r="E66" s="99">
        <f t="shared" si="0"/>
        <v>-12.196367041652252</v>
      </c>
      <c r="F66" s="100">
        <v>1</v>
      </c>
      <c r="G66" s="100"/>
      <c r="H66" s="155">
        <v>490.0018406142205</v>
      </c>
      <c r="I66" s="121">
        <v>470.78258463477601</v>
      </c>
      <c r="J66" s="98">
        <v>514.59928838321991</v>
      </c>
      <c r="K66" s="98">
        <v>522.55187343302282</v>
      </c>
      <c r="L66" s="99">
        <f t="shared" si="1"/>
        <v>-7.9525850498029058</v>
      </c>
      <c r="M66" s="98"/>
      <c r="N66" s="98" t="s">
        <v>117</v>
      </c>
      <c r="O66" s="156"/>
      <c r="P66" s="156"/>
      <c r="Q66" s="156"/>
      <c r="R66" s="156"/>
      <c r="S66" s="97" t="s">
        <v>62</v>
      </c>
      <c r="T66" s="104" t="s">
        <v>127</v>
      </c>
    </row>
    <row r="67" spans="1:20">
      <c r="A67" s="154">
        <v>482.37451734959126</v>
      </c>
      <c r="B67" s="121">
        <v>467.31313578044302</v>
      </c>
      <c r="C67" s="98">
        <v>533.74229263648647</v>
      </c>
      <c r="D67" s="98">
        <v>540.19468785520417</v>
      </c>
      <c r="E67" s="99">
        <f t="shared" si="0"/>
        <v>-6.4523952187176974</v>
      </c>
      <c r="F67" s="98"/>
      <c r="G67" s="98">
        <v>0</v>
      </c>
      <c r="H67" s="155">
        <v>490.93738337675262</v>
      </c>
      <c r="I67" s="121">
        <v>475.46254223681001</v>
      </c>
      <c r="J67" s="98">
        <v>536.64885653143369</v>
      </c>
      <c r="K67" s="98">
        <v>522.01721110387348</v>
      </c>
      <c r="L67" s="99">
        <f t="shared" si="1"/>
        <v>14.631645427560215</v>
      </c>
      <c r="M67" s="98"/>
      <c r="N67" s="98" t="s">
        <v>117</v>
      </c>
      <c r="O67" s="156"/>
      <c r="P67" s="156"/>
      <c r="Q67" s="156"/>
      <c r="R67" s="156"/>
      <c r="S67" s="97" t="s">
        <v>54</v>
      </c>
      <c r="T67" s="104" t="s">
        <v>128</v>
      </c>
    </row>
    <row r="68" spans="1:20">
      <c r="A68" s="154">
        <v>500.74976173258392</v>
      </c>
      <c r="B68" s="121">
        <v>488.363615194722</v>
      </c>
      <c r="C68" s="98">
        <v>534.33832037733885</v>
      </c>
      <c r="D68" s="98">
        <v>528.2483156883435</v>
      </c>
      <c r="E68" s="99">
        <f t="shared" si="0"/>
        <v>6.0900046889953501</v>
      </c>
      <c r="F68" s="98"/>
      <c r="G68" s="98">
        <v>0</v>
      </c>
      <c r="H68" s="121">
        <v>514.57546203239895</v>
      </c>
      <c r="I68" s="121">
        <v>504.22727471100598</v>
      </c>
      <c r="J68" s="98">
        <v>543.76682250217038</v>
      </c>
      <c r="K68" s="98">
        <v>517.54749576582299</v>
      </c>
      <c r="L68" s="99">
        <f t="shared" si="1"/>
        <v>26.219326736347398</v>
      </c>
      <c r="M68" s="98"/>
      <c r="N68" s="98" t="s">
        <v>117</v>
      </c>
      <c r="O68" s="153">
        <v>286.56634897069256</v>
      </c>
      <c r="P68" s="153">
        <v>278.51246371508842</v>
      </c>
      <c r="Q68" s="153">
        <v>301.48013407222408</v>
      </c>
      <c r="R68" s="153">
        <v>302.79374774235271</v>
      </c>
      <c r="S68" s="97" t="s">
        <v>56</v>
      </c>
      <c r="T68" s="104" t="s">
        <v>129</v>
      </c>
    </row>
    <row r="69" spans="1:20">
      <c r="A69" s="154">
        <v>517.31323814404675</v>
      </c>
      <c r="B69" s="121">
        <v>495.80354310077598</v>
      </c>
      <c r="C69" s="98">
        <v>549.98809758710536</v>
      </c>
      <c r="D69" s="98">
        <v>545.57100099825618</v>
      </c>
      <c r="E69" s="99">
        <f t="shared" si="0"/>
        <v>4.4170965888491764</v>
      </c>
      <c r="F69" s="98"/>
      <c r="G69" s="98">
        <v>0</v>
      </c>
      <c r="H69" s="155">
        <v>501.47177144855516</v>
      </c>
      <c r="I69" s="121">
        <v>483.06168266514999</v>
      </c>
      <c r="J69" s="99">
        <v>529.06108667318722</v>
      </c>
      <c r="K69" s="99">
        <v>515.06869468819309</v>
      </c>
      <c r="L69" s="99">
        <f t="shared" si="1"/>
        <v>13.992391984994129</v>
      </c>
      <c r="M69" s="98">
        <v>1</v>
      </c>
      <c r="N69" s="98"/>
      <c r="O69" s="153">
        <v>298.25466641731504</v>
      </c>
      <c r="P69" s="153">
        <v>289.63360801980343</v>
      </c>
      <c r="Q69" s="153">
        <v>292.93033910976573</v>
      </c>
      <c r="R69" s="153">
        <v>286.30009761066964</v>
      </c>
      <c r="S69" s="97" t="s">
        <v>68</v>
      </c>
      <c r="T69" s="104" t="s">
        <v>68</v>
      </c>
    </row>
    <row r="70" spans="1:20">
      <c r="A70" s="154">
        <v>495.08350965163476</v>
      </c>
      <c r="B70" s="121">
        <v>473.12973123932102</v>
      </c>
      <c r="C70" s="98">
        <v>534.1396048809471</v>
      </c>
      <c r="D70" s="98">
        <v>523.33951176988967</v>
      </c>
      <c r="E70" s="99">
        <f t="shared" si="0"/>
        <v>10.800093111057436</v>
      </c>
      <c r="F70" s="98"/>
      <c r="G70" s="98">
        <v>0</v>
      </c>
      <c r="H70" s="155">
        <v>495.44415883346164</v>
      </c>
      <c r="I70" s="121">
        <v>478.13415037037799</v>
      </c>
      <c r="J70" s="99">
        <v>525.7025114570506</v>
      </c>
      <c r="K70" s="99">
        <v>507.18733385176546</v>
      </c>
      <c r="L70" s="99">
        <f t="shared" si="1"/>
        <v>18.515177605285146</v>
      </c>
      <c r="M70" s="98">
        <v>1</v>
      </c>
      <c r="N70" s="98"/>
      <c r="O70" s="153">
        <v>299.28863359624586</v>
      </c>
      <c r="P70" s="153">
        <v>288.11520912051049</v>
      </c>
      <c r="Q70" s="153">
        <v>310.85179767620639</v>
      </c>
      <c r="R70" s="153">
        <v>305.88768124369011</v>
      </c>
      <c r="S70" s="97" t="s">
        <v>59</v>
      </c>
      <c r="T70" s="104" t="s">
        <v>59</v>
      </c>
    </row>
    <row r="71" spans="1:20">
      <c r="A71" s="154">
        <v>466.34976858004825</v>
      </c>
      <c r="B71" s="121">
        <v>444.38906202021701</v>
      </c>
      <c r="C71" s="98">
        <v>522.22112846558332</v>
      </c>
      <c r="D71" s="98">
        <v>501.49149118790973</v>
      </c>
      <c r="E71" s="99">
        <f t="shared" si="0"/>
        <v>20.729637277673589</v>
      </c>
      <c r="F71" s="98"/>
      <c r="G71" s="98">
        <v>0</v>
      </c>
      <c r="H71" s="155">
        <v>492.1062376950826</v>
      </c>
      <c r="I71" s="121">
        <v>473.46634310775698</v>
      </c>
      <c r="J71" s="99">
        <v>537.26884765787941</v>
      </c>
      <c r="K71" s="99">
        <v>506.8094690769866</v>
      </c>
      <c r="L71" s="99">
        <f t="shared" si="1"/>
        <v>30.459378580892803</v>
      </c>
      <c r="M71" s="98">
        <v>1</v>
      </c>
      <c r="N71" s="98"/>
      <c r="O71" s="153">
        <v>287.12397084781702</v>
      </c>
      <c r="P71" s="153">
        <v>295.65325994393646</v>
      </c>
      <c r="Q71" s="153">
        <v>298.09523938596499</v>
      </c>
      <c r="R71" s="153">
        <v>308.55827057761127</v>
      </c>
      <c r="S71" s="97" t="s">
        <v>79</v>
      </c>
      <c r="T71" s="104" t="s">
        <v>79</v>
      </c>
    </row>
    <row r="72" spans="1:20">
      <c r="A72" s="154">
        <v>507.6395268848247</v>
      </c>
      <c r="B72" s="121">
        <v>478.60680333947698</v>
      </c>
      <c r="C72" s="99">
        <v>560.7083162141513</v>
      </c>
      <c r="D72" s="99">
        <v>531.95762675095739</v>
      </c>
      <c r="E72" s="99">
        <f t="shared" si="0"/>
        <v>28.750689463193908</v>
      </c>
      <c r="F72" s="99">
        <v>1</v>
      </c>
      <c r="G72" s="99"/>
      <c r="H72" s="155">
        <v>495.42849732687904</v>
      </c>
      <c r="I72" s="121">
        <v>472.52171573479899</v>
      </c>
      <c r="J72" s="99">
        <v>536.5940296796648</v>
      </c>
      <c r="K72" s="99">
        <v>501.56911312195382</v>
      </c>
      <c r="L72" s="99">
        <f t="shared" si="1"/>
        <v>35.024916557710981</v>
      </c>
      <c r="M72" s="98">
        <v>1</v>
      </c>
      <c r="N72" s="98"/>
      <c r="O72" s="153">
        <v>292.49739825646424</v>
      </c>
      <c r="P72" s="153">
        <v>279.05395204326095</v>
      </c>
      <c r="Q72" s="153">
        <v>297.09893813536809</v>
      </c>
      <c r="R72" s="153">
        <v>291.25492167806163</v>
      </c>
      <c r="S72" s="97" t="s">
        <v>82</v>
      </c>
      <c r="T72" s="104" t="s">
        <v>82</v>
      </c>
    </row>
    <row r="73" spans="1:20">
      <c r="A73" s="154">
        <v>460.8301120971185</v>
      </c>
      <c r="B73" s="121">
        <v>439.32369471062401</v>
      </c>
      <c r="C73" s="98">
        <v>498.1626945457424</v>
      </c>
      <c r="D73" s="98">
        <v>489.79897218049308</v>
      </c>
      <c r="E73" s="99">
        <f t="shared" si="0"/>
        <v>8.3637223652493162</v>
      </c>
      <c r="F73" s="98"/>
      <c r="G73" s="98">
        <v>0</v>
      </c>
      <c r="H73" s="155">
        <v>479.95750744294867</v>
      </c>
      <c r="I73" s="121">
        <v>457.66276890258899</v>
      </c>
      <c r="J73" s="99">
        <v>512.44819773606127</v>
      </c>
      <c r="K73" s="99">
        <v>489.32666802801288</v>
      </c>
      <c r="L73" s="99">
        <f t="shared" si="1"/>
        <v>23.121529708048399</v>
      </c>
      <c r="M73" s="98">
        <v>1</v>
      </c>
      <c r="N73" s="98"/>
      <c r="O73" s="153">
        <v>288.83454990905062</v>
      </c>
      <c r="P73" s="153">
        <v>278.38142447885269</v>
      </c>
      <c r="Q73" s="153">
        <v>283.60601410228878</v>
      </c>
      <c r="R73" s="153">
        <v>281.68111588883437</v>
      </c>
      <c r="S73" s="97" t="s">
        <v>71</v>
      </c>
      <c r="T73" s="104" t="s">
        <v>71</v>
      </c>
    </row>
    <row r="74" spans="1:20">
      <c r="A74" s="154" t="s">
        <v>102</v>
      </c>
      <c r="B74" s="121" t="s">
        <v>102</v>
      </c>
      <c r="C74" s="101" t="s">
        <v>102</v>
      </c>
      <c r="D74" s="101" t="s">
        <v>102</v>
      </c>
      <c r="E74" s="99"/>
      <c r="F74" s="101"/>
      <c r="G74" s="101"/>
      <c r="H74" s="155">
        <v>474.35215750016232</v>
      </c>
      <c r="I74" s="121">
        <v>461.49882036595102</v>
      </c>
      <c r="J74" s="98">
        <v>491.61476563355427</v>
      </c>
      <c r="K74" s="98">
        <v>485.36882660731209</v>
      </c>
      <c r="L74" s="99">
        <f t="shared" si="1"/>
        <v>6.2459390262421834</v>
      </c>
      <c r="M74" s="98"/>
      <c r="N74" s="98" t="s">
        <v>117</v>
      </c>
      <c r="O74" s="153">
        <v>293.62300950648176</v>
      </c>
      <c r="P74" s="153">
        <v>281.53715272587186</v>
      </c>
      <c r="Q74" s="153">
        <v>303.20092066272127</v>
      </c>
      <c r="R74" s="153">
        <v>291.90127537022744</v>
      </c>
      <c r="S74" s="97" t="s">
        <v>70</v>
      </c>
      <c r="T74" s="104" t="s">
        <v>130</v>
      </c>
    </row>
    <row r="75" spans="1:20">
      <c r="A75" s="154">
        <v>459.71118445505459</v>
      </c>
      <c r="B75" s="121">
        <v>439.77453575176497</v>
      </c>
      <c r="C75" s="98">
        <v>505.07110974399029</v>
      </c>
      <c r="D75" s="98">
        <v>494.47783334782133</v>
      </c>
      <c r="E75" s="99">
        <f t="shared" si="0"/>
        <v>10.59327639616896</v>
      </c>
      <c r="F75" s="98"/>
      <c r="G75" s="98">
        <v>0</v>
      </c>
      <c r="H75" s="155">
        <v>459.20198674500233</v>
      </c>
      <c r="I75" s="121">
        <v>445.11755999680099</v>
      </c>
      <c r="J75" s="99">
        <v>492.33195883126302</v>
      </c>
      <c r="K75" s="99">
        <v>473.01029572402541</v>
      </c>
      <c r="L75" s="99">
        <f t="shared" si="1"/>
        <v>19.321663107237612</v>
      </c>
      <c r="M75" s="98">
        <v>1</v>
      </c>
      <c r="N75" s="98"/>
      <c r="O75" s="156"/>
      <c r="P75" s="156"/>
      <c r="Q75" s="156"/>
      <c r="R75" s="156"/>
      <c r="S75" s="97" t="s">
        <v>69</v>
      </c>
      <c r="T75" s="104" t="s">
        <v>69</v>
      </c>
    </row>
    <row r="76" spans="1:20">
      <c r="A76" s="154">
        <v>468.52310860203323</v>
      </c>
      <c r="B76" s="121">
        <v>441.87679239578398</v>
      </c>
      <c r="C76" s="98">
        <v>501.47261422811317</v>
      </c>
      <c r="D76" s="98">
        <v>494.81952147041557</v>
      </c>
      <c r="E76" s="99">
        <f t="shared" si="0"/>
        <v>6.6530927576976069</v>
      </c>
      <c r="F76" s="98"/>
      <c r="G76" s="98">
        <v>0</v>
      </c>
      <c r="H76" s="155">
        <v>461.68872074879977</v>
      </c>
      <c r="I76" s="121">
        <v>442.04286189031302</v>
      </c>
      <c r="J76" s="99">
        <v>483.99082979840495</v>
      </c>
      <c r="K76" s="99">
        <v>464.58998751339561</v>
      </c>
      <c r="L76" s="99">
        <f t="shared" si="1"/>
        <v>19.400842285009332</v>
      </c>
      <c r="M76" s="98">
        <v>1</v>
      </c>
      <c r="N76" s="98"/>
      <c r="O76" s="153">
        <v>271.47375458044365</v>
      </c>
      <c r="P76" s="153">
        <v>264.97113782158891</v>
      </c>
      <c r="Q76" s="153">
        <v>281.79146026430539</v>
      </c>
      <c r="R76" s="153">
        <v>282.52077076829426</v>
      </c>
      <c r="S76" s="97" t="s">
        <v>65</v>
      </c>
      <c r="T76" s="104" t="s">
        <v>65</v>
      </c>
    </row>
    <row r="77" spans="1:20">
      <c r="A77" s="154">
        <v>439.85574291849696</v>
      </c>
      <c r="B77" s="121">
        <v>431.24980948591599</v>
      </c>
      <c r="C77" s="99">
        <v>464.17295251444739</v>
      </c>
      <c r="D77" s="99">
        <v>423.92923582561832</v>
      </c>
      <c r="E77" s="99">
        <f t="shared" si="0"/>
        <v>40.243716688829068</v>
      </c>
      <c r="F77" s="99">
        <v>1</v>
      </c>
      <c r="G77" s="99"/>
      <c r="H77" s="155">
        <v>475.67907550302164</v>
      </c>
      <c r="I77" s="121">
        <v>467.663224894763</v>
      </c>
      <c r="J77" s="99">
        <v>494.4805672558112</v>
      </c>
      <c r="K77" s="99">
        <v>462.34104327220723</v>
      </c>
      <c r="L77" s="99">
        <f t="shared" si="1"/>
        <v>32.139523983603965</v>
      </c>
      <c r="M77" s="98">
        <v>1</v>
      </c>
      <c r="N77" s="98"/>
      <c r="O77" s="153">
        <v>279.41115588557085</v>
      </c>
      <c r="P77" s="153">
        <v>271.53453284245779</v>
      </c>
      <c r="Q77" s="153">
        <v>289.80653620832641</v>
      </c>
      <c r="R77" s="153">
        <v>280.89135615047479</v>
      </c>
      <c r="S77" s="97" t="s">
        <v>80</v>
      </c>
      <c r="T77" s="104" t="s">
        <v>80</v>
      </c>
    </row>
    <row r="78" spans="1:20">
      <c r="A78" s="154">
        <v>472.30430481466561</v>
      </c>
      <c r="B78" s="121">
        <v>446.497844286862</v>
      </c>
      <c r="C78" s="99">
        <v>503.21967258031901</v>
      </c>
      <c r="D78" s="99">
        <v>443.6873857188437</v>
      </c>
      <c r="E78" s="99">
        <f t="shared" si="0"/>
        <v>59.532286861475313</v>
      </c>
      <c r="F78" s="99">
        <v>1</v>
      </c>
      <c r="G78" s="99"/>
      <c r="H78" s="155">
        <v>466.16098584238068</v>
      </c>
      <c r="I78" s="121">
        <v>444.75386517338501</v>
      </c>
      <c r="J78" s="99">
        <v>492.02137553058645</v>
      </c>
      <c r="K78" s="99">
        <v>437.12654178744936</v>
      </c>
      <c r="L78" s="99">
        <f t="shared" si="1"/>
        <v>54.894833743137099</v>
      </c>
      <c r="M78" s="98">
        <v>1</v>
      </c>
      <c r="N78" s="98"/>
      <c r="O78" s="156"/>
      <c r="P78" s="156"/>
      <c r="Q78" s="156"/>
      <c r="R78" s="156"/>
      <c r="S78" s="97" t="s">
        <v>64</v>
      </c>
      <c r="T78" s="104" t="s">
        <v>64</v>
      </c>
    </row>
    <row r="79" spans="1:20">
      <c r="A79" s="154">
        <v>438.67227578152313</v>
      </c>
      <c r="B79" s="121">
        <v>446.198354236932</v>
      </c>
      <c r="C79" s="99">
        <v>480.1371020739054</v>
      </c>
      <c r="D79" s="99">
        <v>435.68062209827713</v>
      </c>
      <c r="E79" s="99">
        <f t="shared" si="0"/>
        <v>44.45647997562827</v>
      </c>
      <c r="F79" s="99">
        <v>1</v>
      </c>
      <c r="G79" s="99"/>
      <c r="H79" s="121">
        <v>441.85872790398099</v>
      </c>
      <c r="I79" s="121">
        <v>452.28212051370002</v>
      </c>
      <c r="J79" s="99">
        <v>469.4173425172703</v>
      </c>
      <c r="K79" s="99">
        <v>422.36519395618313</v>
      </c>
      <c r="L79" s="99">
        <f t="shared" si="1"/>
        <v>47.052148561087165</v>
      </c>
      <c r="M79" s="98">
        <v>1</v>
      </c>
      <c r="N79" s="98"/>
      <c r="O79" s="156"/>
      <c r="P79" s="156"/>
      <c r="Q79" s="156"/>
      <c r="R79" s="156"/>
      <c r="S79" s="97" t="s">
        <v>66</v>
      </c>
      <c r="T79" s="104" t="s">
        <v>66</v>
      </c>
    </row>
    <row r="80" spans="1:20">
      <c r="A80" s="154">
        <v>447.14113270702296</v>
      </c>
      <c r="B80" s="121">
        <v>426.733695645529</v>
      </c>
      <c r="C80" s="99">
        <v>481.03707764471272</v>
      </c>
      <c r="D80" s="99">
        <v>456.64456788140433</v>
      </c>
      <c r="E80" s="99">
        <f t="shared" si="0"/>
        <v>24.392509763308396</v>
      </c>
      <c r="F80" s="99">
        <v>1</v>
      </c>
      <c r="G80" s="99"/>
      <c r="H80" s="155">
        <v>423.94119013933522</v>
      </c>
      <c r="I80" s="121">
        <v>401.71672667863299</v>
      </c>
      <c r="J80" s="99">
        <v>458.76081932622935</v>
      </c>
      <c r="K80" s="99">
        <v>416.28951402614001</v>
      </c>
      <c r="L80" s="99">
        <f t="shared" si="1"/>
        <v>42.471305300089341</v>
      </c>
      <c r="M80" s="98">
        <v>1</v>
      </c>
      <c r="N80" s="98"/>
      <c r="O80" s="156"/>
      <c r="P80" s="156"/>
      <c r="Q80" s="156"/>
      <c r="R80" s="156"/>
      <c r="S80" s="97" t="s">
        <v>77</v>
      </c>
      <c r="T80" s="104" t="s">
        <v>77</v>
      </c>
    </row>
    <row r="81" spans="1:20">
      <c r="A81" s="154">
        <v>416.75176467500194</v>
      </c>
      <c r="B81" s="121">
        <v>407.984690179361</v>
      </c>
      <c r="C81" s="99">
        <v>457.26669928223839</v>
      </c>
      <c r="D81" s="99">
        <v>418.64297095157087</v>
      </c>
      <c r="E81" s="99">
        <f t="shared" si="0"/>
        <v>38.623728330667518</v>
      </c>
      <c r="F81" s="99">
        <v>1</v>
      </c>
      <c r="G81" s="99"/>
      <c r="H81" s="155">
        <v>417.07261430727266</v>
      </c>
      <c r="I81" s="121">
        <v>408.80828471987297</v>
      </c>
      <c r="J81" s="99">
        <v>453.03634835001606</v>
      </c>
      <c r="K81" s="99">
        <v>413.85044371718698</v>
      </c>
      <c r="L81" s="99">
        <f t="shared" si="1"/>
        <v>39.185904632829079</v>
      </c>
      <c r="M81" s="98">
        <v>1</v>
      </c>
      <c r="N81" s="98"/>
      <c r="O81" s="156"/>
      <c r="P81" s="156"/>
      <c r="Q81" s="156"/>
      <c r="R81" s="156"/>
      <c r="S81" s="97" t="s">
        <v>78</v>
      </c>
      <c r="T81" s="104" t="s">
        <v>78</v>
      </c>
    </row>
    <row r="82" spans="1:20">
      <c r="A82" s="154">
        <v>442.09134593858687</v>
      </c>
      <c r="B82" s="121">
        <v>417.06280224568297</v>
      </c>
      <c r="C82" s="98">
        <v>469.6343239009002</v>
      </c>
      <c r="D82" s="98">
        <v>464.48782404706452</v>
      </c>
      <c r="E82" s="99">
        <f t="shared" si="0"/>
        <v>5.1464998538356781</v>
      </c>
      <c r="F82" s="98"/>
      <c r="G82" s="98">
        <v>0</v>
      </c>
      <c r="H82" s="121">
        <v>411.35033889842998</v>
      </c>
      <c r="I82" s="121">
        <v>389.96004706366</v>
      </c>
      <c r="J82" s="98">
        <v>433.79624968361679</v>
      </c>
      <c r="K82" s="98">
        <v>410.54309914547849</v>
      </c>
      <c r="L82" s="99">
        <f t="shared" si="1"/>
        <v>23.2531505381383</v>
      </c>
      <c r="M82" s="98"/>
      <c r="N82" s="98" t="s">
        <v>117</v>
      </c>
      <c r="O82" s="156"/>
      <c r="P82" s="156"/>
      <c r="Q82" s="156"/>
      <c r="R82" s="156"/>
      <c r="S82" s="97" t="s">
        <v>73</v>
      </c>
      <c r="T82" s="104" t="s">
        <v>131</v>
      </c>
    </row>
    <row r="83" spans="1:20">
      <c r="A83" s="154">
        <v>395.93173685626743</v>
      </c>
      <c r="B83" s="121">
        <v>368.84240396931699</v>
      </c>
      <c r="C83" s="99">
        <v>437.20792318547399</v>
      </c>
      <c r="D83" s="99">
        <v>413.86791667494407</v>
      </c>
      <c r="E83" s="99">
        <f t="shared" si="0"/>
        <v>23.340006510529918</v>
      </c>
      <c r="F83" s="99">
        <v>1</v>
      </c>
      <c r="G83" s="99"/>
      <c r="H83" s="155">
        <v>414.79595082434878</v>
      </c>
      <c r="I83" s="121">
        <v>392.58207288972199</v>
      </c>
      <c r="J83" s="99">
        <v>450.72949214843118</v>
      </c>
      <c r="K83" s="99">
        <v>408.45936548366751</v>
      </c>
      <c r="L83" s="99">
        <f t="shared" si="1"/>
        <v>42.270126664763666</v>
      </c>
      <c r="M83" s="98">
        <v>1</v>
      </c>
      <c r="N83" s="98"/>
      <c r="O83" s="156"/>
      <c r="P83" s="156"/>
      <c r="Q83" s="156"/>
      <c r="R83" s="156"/>
      <c r="S83" s="97" t="s">
        <v>81</v>
      </c>
      <c r="T83" s="104" t="s">
        <v>81</v>
      </c>
    </row>
    <row r="84" spans="1:20">
      <c r="A84" s="154">
        <v>392.93282993004465</v>
      </c>
      <c r="B84" s="121">
        <v>389.36003025573598</v>
      </c>
      <c r="C84" s="99">
        <v>413.12699631293816</v>
      </c>
      <c r="D84" s="99">
        <v>389.61872213416825</v>
      </c>
      <c r="E84" s="99">
        <f t="shared" si="0"/>
        <v>23.508274178769909</v>
      </c>
      <c r="F84" s="99">
        <v>1</v>
      </c>
      <c r="G84" s="99"/>
      <c r="H84" s="155">
        <v>391.00680815572787</v>
      </c>
      <c r="I84" s="121">
        <v>389.65719915491798</v>
      </c>
      <c r="J84" s="99">
        <v>409.79663658716663</v>
      </c>
      <c r="K84" s="99">
        <v>383.63638083944772</v>
      </c>
      <c r="L84" s="99">
        <f t="shared" si="1"/>
        <v>26.160255747718907</v>
      </c>
      <c r="M84" s="98">
        <v>1</v>
      </c>
      <c r="N84" s="98"/>
      <c r="O84" s="156"/>
      <c r="P84" s="156"/>
      <c r="Q84" s="156"/>
      <c r="R84" s="156"/>
      <c r="S84" s="97" t="s">
        <v>83</v>
      </c>
      <c r="T84" s="104" t="s">
        <v>83</v>
      </c>
    </row>
    <row r="85" spans="1:20">
      <c r="A85" s="154">
        <v>410.49645463558295</v>
      </c>
      <c r="B85" s="121">
        <v>408.39152261394503</v>
      </c>
      <c r="C85" s="99">
        <v>430.04563060185473</v>
      </c>
      <c r="D85" s="99">
        <v>389.97752513335695</v>
      </c>
      <c r="E85" s="99">
        <f t="shared" si="0"/>
        <v>40.068105468497777</v>
      </c>
      <c r="F85" s="99">
        <v>1</v>
      </c>
      <c r="G85" s="99"/>
      <c r="H85" s="155">
        <v>405.65464012862805</v>
      </c>
      <c r="I85" s="121">
        <v>407.60801765819099</v>
      </c>
      <c r="J85" s="99">
        <v>421.34249184873551</v>
      </c>
      <c r="K85" s="99">
        <v>377.24993035524187</v>
      </c>
      <c r="L85" s="99">
        <f t="shared" si="1"/>
        <v>44.092561493493633</v>
      </c>
      <c r="M85" s="98">
        <v>1</v>
      </c>
      <c r="N85" s="98"/>
      <c r="O85" s="156"/>
      <c r="P85" s="156"/>
      <c r="Q85" s="156"/>
      <c r="R85" s="156"/>
      <c r="S85" s="97" t="s">
        <v>74</v>
      </c>
      <c r="T85" s="104" t="s">
        <v>74</v>
      </c>
    </row>
    <row r="86" spans="1:20">
      <c r="A86" s="154">
        <v>373.72377160281667</v>
      </c>
      <c r="B86" s="121">
        <v>363.36538068638203</v>
      </c>
      <c r="C86" s="99">
        <v>404.21753622061465</v>
      </c>
      <c r="D86" s="99">
        <v>368.85038970256664</v>
      </c>
      <c r="E86" s="99">
        <f t="shared" si="0"/>
        <v>35.367146518048003</v>
      </c>
      <c r="F86" s="99">
        <v>1</v>
      </c>
      <c r="G86" s="156"/>
      <c r="H86" s="155">
        <v>381.25391174459571</v>
      </c>
      <c r="I86" s="121">
        <v>374.151711389154</v>
      </c>
      <c r="J86" s="99">
        <v>403.78623602923346</v>
      </c>
      <c r="K86" s="99">
        <v>366.96904676998963</v>
      </c>
      <c r="L86" s="99">
        <f t="shared" si="1"/>
        <v>36.817189259243833</v>
      </c>
      <c r="M86" s="98">
        <v>1</v>
      </c>
      <c r="N86" s="98"/>
      <c r="O86" s="156"/>
      <c r="P86" s="156"/>
      <c r="Q86" s="156"/>
      <c r="R86" s="156"/>
      <c r="S86" s="97" t="s">
        <v>88</v>
      </c>
      <c r="T86" s="104" t="s">
        <v>88</v>
      </c>
    </row>
    <row r="87" spans="1:20">
      <c r="A87" s="154">
        <v>392.88511252389014</v>
      </c>
      <c r="B87" s="121">
        <v>389.94380551192398</v>
      </c>
      <c r="C87" s="99">
        <v>414.67901987901348</v>
      </c>
      <c r="D87" s="99">
        <v>381.90602840665463</v>
      </c>
      <c r="E87" s="99">
        <f t="shared" si="0"/>
        <v>32.772991472358854</v>
      </c>
      <c r="F87" s="99">
        <v>1</v>
      </c>
      <c r="G87" s="99"/>
      <c r="H87" s="155">
        <v>369.51504670832401</v>
      </c>
      <c r="I87" s="121">
        <v>377.27881672865698</v>
      </c>
      <c r="J87" s="99">
        <v>376.75995752017798</v>
      </c>
      <c r="K87" s="99">
        <v>347.18305748768074</v>
      </c>
      <c r="L87" s="99">
        <f t="shared" si="1"/>
        <v>29.576900032497235</v>
      </c>
      <c r="M87" s="98">
        <v>1</v>
      </c>
      <c r="N87" s="98"/>
      <c r="O87" s="156"/>
      <c r="P87" s="156"/>
      <c r="Q87" s="156"/>
      <c r="R87" s="156"/>
      <c r="S87" s="97" t="s">
        <v>86</v>
      </c>
      <c r="T87" s="104" t="s">
        <v>86</v>
      </c>
    </row>
    <row r="88" spans="1:20" ht="13.5" thickBot="1">
      <c r="A88" s="157">
        <v>385.30803821461774</v>
      </c>
      <c r="B88" s="122">
        <v>380.50122270890398</v>
      </c>
      <c r="C88" s="105">
        <v>398.75984058214618</v>
      </c>
      <c r="D88" s="105">
        <v>342.75006395249346</v>
      </c>
      <c r="E88" s="105">
        <f t="shared" si="0"/>
        <v>56.00977662965272</v>
      </c>
      <c r="F88" s="105">
        <v>1</v>
      </c>
      <c r="G88" s="105"/>
      <c r="H88" s="158">
        <v>369.97851294341348</v>
      </c>
      <c r="I88" s="122">
        <v>370.20665227991998</v>
      </c>
      <c r="J88" s="105">
        <v>377.67002827798871</v>
      </c>
      <c r="K88" s="105">
        <v>338.43611455582891</v>
      </c>
      <c r="L88" s="105">
        <f t="shared" si="1"/>
        <v>39.233913722159798</v>
      </c>
      <c r="M88" s="159">
        <v>1</v>
      </c>
      <c r="N88" s="159"/>
      <c r="O88" s="160"/>
      <c r="P88" s="160"/>
      <c r="Q88" s="160"/>
      <c r="R88" s="160"/>
      <c r="S88" s="106" t="s">
        <v>84</v>
      </c>
      <c r="T88" s="107" t="s">
        <v>84</v>
      </c>
    </row>
  </sheetData>
  <mergeCells count="5">
    <mergeCell ref="A46:D46"/>
    <mergeCell ref="H46:K46"/>
    <mergeCell ref="O46:R46"/>
    <mergeCell ref="A36:P36"/>
    <mergeCell ref="E47:G47"/>
  </mergeCells>
  <pageMargins left="0.7" right="0.7" top="0.75" bottom="0.75" header="0.3" footer="0.3"/>
  <pageSetup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zoomScale="60" zoomScaleNormal="100" workbookViewId="0">
      <selection activeCell="O42" sqref="O42"/>
    </sheetView>
  </sheetViews>
  <sheetFormatPr defaultRowHeight="12.75"/>
  <cols>
    <col min="1" max="1" width="9.140625" style="92"/>
    <col min="2" max="3" width="9.28515625" style="92" bestFit="1" customWidth="1"/>
    <col min="4" max="4" width="9.5703125" style="92" bestFit="1" customWidth="1"/>
    <col min="5" max="6" width="9.28515625" style="92" bestFit="1" customWidth="1"/>
    <col min="7" max="7" width="9.140625" style="92"/>
    <col min="8" max="8" width="18.7109375" style="92" customWidth="1"/>
    <col min="9" max="9" width="14.28515625" style="92" customWidth="1"/>
    <col min="10" max="16384" width="9.140625" style="92"/>
  </cols>
  <sheetData>
    <row r="1" spans="1:1">
      <c r="A1" s="92" t="s">
        <v>198</v>
      </c>
    </row>
    <row r="2" spans="1:1">
      <c r="A2" s="95" t="s">
        <v>179</v>
      </c>
    </row>
    <row r="3" spans="1:1">
      <c r="A3" s="93"/>
    </row>
    <row r="33" spans="1:11">
      <c r="A33" s="92" t="s">
        <v>178</v>
      </c>
    </row>
    <row r="34" spans="1:11">
      <c r="A34" s="94" t="s">
        <v>223</v>
      </c>
    </row>
    <row r="35" spans="1:11">
      <c r="A35" s="92" t="s">
        <v>177</v>
      </c>
    </row>
    <row r="39" spans="1:11">
      <c r="A39" s="92" t="s">
        <v>199</v>
      </c>
    </row>
    <row r="40" spans="1:11">
      <c r="A40" s="95" t="s">
        <v>179</v>
      </c>
    </row>
    <row r="41" spans="1:11" ht="13.5" thickBot="1"/>
    <row r="42" spans="1:11" ht="51">
      <c r="A42" s="112" t="s">
        <v>133</v>
      </c>
      <c r="B42" s="113" t="s">
        <v>134</v>
      </c>
      <c r="C42" s="113" t="s">
        <v>135</v>
      </c>
      <c r="D42" s="113" t="s">
        <v>136</v>
      </c>
      <c r="E42" s="113" t="s">
        <v>137</v>
      </c>
      <c r="F42" s="113"/>
      <c r="G42" s="113"/>
      <c r="H42" s="113" t="s">
        <v>176</v>
      </c>
      <c r="I42" s="113" t="s">
        <v>183</v>
      </c>
      <c r="J42" s="114" t="s">
        <v>189</v>
      </c>
    </row>
    <row r="43" spans="1:11">
      <c r="A43" s="115" t="s">
        <v>138</v>
      </c>
      <c r="B43" s="117">
        <v>1.360553043437807</v>
      </c>
      <c r="C43" s="140">
        <v>4.4136521275680716</v>
      </c>
      <c r="D43" s="138">
        <v>311.94894765454569</v>
      </c>
      <c r="E43" s="142">
        <v>2.4304610463272871</v>
      </c>
      <c r="F43" s="117">
        <f t="shared" ref="F43:F68" si="0">B43/C43</f>
        <v>0.30826014468600033</v>
      </c>
      <c r="G43" s="117"/>
      <c r="H43" s="162">
        <v>313.30950069798342</v>
      </c>
      <c r="I43" s="162">
        <v>311.94894765454563</v>
      </c>
      <c r="J43" s="104" t="s">
        <v>53</v>
      </c>
      <c r="K43" s="135" t="s">
        <v>53</v>
      </c>
    </row>
    <row r="44" spans="1:11">
      <c r="A44" s="115" t="s">
        <v>139</v>
      </c>
      <c r="B44" s="117">
        <v>-8.3199448630377528</v>
      </c>
      <c r="C44" s="140">
        <v>3.5165891331978787</v>
      </c>
      <c r="D44" s="138">
        <v>320.57928962469805</v>
      </c>
      <c r="E44" s="142">
        <v>2.6305423850405005</v>
      </c>
      <c r="F44" s="117">
        <f t="shared" si="0"/>
        <v>-2.3659132608056059</v>
      </c>
      <c r="G44" s="118" t="s">
        <v>117</v>
      </c>
      <c r="H44" s="162">
        <v>312.25934476166037</v>
      </c>
      <c r="I44" s="162">
        <v>320.57928962469805</v>
      </c>
      <c r="J44" s="104" t="s">
        <v>118</v>
      </c>
      <c r="K44" s="135" t="s">
        <v>140</v>
      </c>
    </row>
    <row r="45" spans="1:11">
      <c r="A45" s="115" t="s">
        <v>141</v>
      </c>
      <c r="B45" s="117">
        <v>-1.5811663435034429</v>
      </c>
      <c r="C45" s="140">
        <v>3.7317347535192229</v>
      </c>
      <c r="D45" s="138">
        <v>305.27517153104742</v>
      </c>
      <c r="E45" s="142">
        <v>2.2667323257226597</v>
      </c>
      <c r="F45" s="117">
        <f t="shared" si="0"/>
        <v>-0.42370812716855599</v>
      </c>
      <c r="G45" s="117"/>
      <c r="H45" s="162">
        <v>303.69400518754406</v>
      </c>
      <c r="I45" s="162">
        <v>305.27517153104742</v>
      </c>
      <c r="J45" s="104" t="s">
        <v>210</v>
      </c>
      <c r="K45" s="135" t="s">
        <v>141</v>
      </c>
    </row>
    <row r="46" spans="1:11">
      <c r="A46" s="115" t="s">
        <v>142</v>
      </c>
      <c r="B46" s="117">
        <v>-13.555479940463309</v>
      </c>
      <c r="C46" s="140">
        <v>4.972103203157249</v>
      </c>
      <c r="D46" s="138">
        <v>316.58103726086551</v>
      </c>
      <c r="E46" s="142">
        <v>2.8435487391210903</v>
      </c>
      <c r="F46" s="117">
        <f t="shared" si="0"/>
        <v>-2.7263070347887548</v>
      </c>
      <c r="G46" s="118" t="s">
        <v>117</v>
      </c>
      <c r="H46" s="162">
        <v>303.02555732040224</v>
      </c>
      <c r="I46" s="162">
        <v>316.58103726086551</v>
      </c>
      <c r="J46" s="104" t="s">
        <v>121</v>
      </c>
      <c r="K46" s="135" t="s">
        <v>143</v>
      </c>
    </row>
    <row r="47" spans="1:11">
      <c r="A47" s="115" t="s">
        <v>144</v>
      </c>
      <c r="B47" s="117">
        <v>-5.781471318796199</v>
      </c>
      <c r="C47" s="140">
        <v>3.7478409856298098</v>
      </c>
      <c r="D47" s="138">
        <v>307.91663129665869</v>
      </c>
      <c r="E47" s="142">
        <v>2.8945753585867835</v>
      </c>
      <c r="F47" s="117">
        <f t="shared" si="0"/>
        <v>-1.5426138251232784</v>
      </c>
      <c r="G47" s="117"/>
      <c r="H47" s="162">
        <v>302.13515997786266</v>
      </c>
      <c r="I47" s="162">
        <v>307.91663129665869</v>
      </c>
      <c r="J47" s="104" t="s">
        <v>58</v>
      </c>
      <c r="K47" s="135" t="s">
        <v>144</v>
      </c>
    </row>
    <row r="48" spans="1:11">
      <c r="A48" s="115" t="s">
        <v>145</v>
      </c>
      <c r="B48" s="117">
        <v>-10.399046811479044</v>
      </c>
      <c r="C48" s="140">
        <v>3.9059350298131963</v>
      </c>
      <c r="D48" s="138">
        <v>310.21738265865389</v>
      </c>
      <c r="E48" s="142">
        <v>1.9938871932610147</v>
      </c>
      <c r="F48" s="117">
        <f t="shared" si="0"/>
        <v>-2.6623706569887275</v>
      </c>
      <c r="G48" s="118" t="s">
        <v>117</v>
      </c>
      <c r="H48" s="162">
        <v>299.81833584717486</v>
      </c>
      <c r="I48" s="162">
        <v>310.21738265865389</v>
      </c>
      <c r="J48" s="104" t="s">
        <v>51</v>
      </c>
      <c r="K48" s="135" t="s">
        <v>146</v>
      </c>
    </row>
    <row r="49" spans="1:11">
      <c r="A49" s="115" t="s">
        <v>147</v>
      </c>
      <c r="B49" s="117">
        <v>-6.005190137712674</v>
      </c>
      <c r="C49" s="140">
        <v>5.3201482057541476</v>
      </c>
      <c r="D49" s="138">
        <v>305.05510662199168</v>
      </c>
      <c r="E49" s="142">
        <v>2.3798961202733726</v>
      </c>
      <c r="F49" s="117">
        <f t="shared" si="0"/>
        <v>-1.1287636933154608</v>
      </c>
      <c r="G49" s="117"/>
      <c r="H49" s="162">
        <v>299.04991648427904</v>
      </c>
      <c r="I49" s="162">
        <v>305.05510662199168</v>
      </c>
      <c r="J49" s="104" t="s">
        <v>203</v>
      </c>
      <c r="K49" s="135" t="s">
        <v>147</v>
      </c>
    </row>
    <row r="50" spans="1:11">
      <c r="A50" s="115" t="s">
        <v>148</v>
      </c>
      <c r="B50" s="117">
        <v>-9.0904968486199014</v>
      </c>
      <c r="C50" s="140">
        <v>6.6273543551178324</v>
      </c>
      <c r="D50" s="138">
        <v>307.33476619835966</v>
      </c>
      <c r="E50" s="142">
        <v>4.4806064329344633</v>
      </c>
      <c r="F50" s="117">
        <f t="shared" si="0"/>
        <v>-1.371663013854082</v>
      </c>
      <c r="G50" s="117"/>
      <c r="H50" s="162">
        <v>298.2442693497398</v>
      </c>
      <c r="I50" s="162">
        <v>307.3347661983596</v>
      </c>
      <c r="J50" s="104" t="s">
        <v>48</v>
      </c>
      <c r="K50" s="135" t="s">
        <v>148</v>
      </c>
    </row>
    <row r="51" spans="1:11">
      <c r="A51" s="115" t="s">
        <v>149</v>
      </c>
      <c r="B51" s="117">
        <v>-10.912965760159764</v>
      </c>
      <c r="C51" s="140">
        <v>4.3579089747922177</v>
      </c>
      <c r="D51" s="138">
        <v>307.65196906022112</v>
      </c>
      <c r="E51" s="142">
        <v>2.3131330885788106</v>
      </c>
      <c r="F51" s="117">
        <f t="shared" si="0"/>
        <v>-2.5041747827420116</v>
      </c>
      <c r="G51" s="118" t="s">
        <v>117</v>
      </c>
      <c r="H51" s="162">
        <v>296.73900330006137</v>
      </c>
      <c r="I51" s="162">
        <v>307.65196906022112</v>
      </c>
      <c r="J51" s="104" t="s">
        <v>204</v>
      </c>
      <c r="K51" s="135" t="s">
        <v>150</v>
      </c>
    </row>
    <row r="52" spans="1:11">
      <c r="A52" s="115" t="s">
        <v>151</v>
      </c>
      <c r="B52" s="117">
        <v>-12.905010633674843</v>
      </c>
      <c r="C52" s="140">
        <v>4.8213264770426187</v>
      </c>
      <c r="D52" s="138">
        <v>308.55827057761138</v>
      </c>
      <c r="E52" s="142">
        <v>2.5883713403805353</v>
      </c>
      <c r="F52" s="117">
        <f t="shared" si="0"/>
        <v>-2.6766514765435927</v>
      </c>
      <c r="G52" s="118" t="s">
        <v>117</v>
      </c>
      <c r="H52" s="162">
        <v>295.65325994393646</v>
      </c>
      <c r="I52" s="162">
        <v>308.55827057761127</v>
      </c>
      <c r="J52" s="104" t="s">
        <v>207</v>
      </c>
      <c r="K52" s="135" t="s">
        <v>152</v>
      </c>
    </row>
    <row r="53" spans="1:11">
      <c r="A53" s="115" t="s">
        <v>153</v>
      </c>
      <c r="B53" s="117">
        <v>3.7207873965785603</v>
      </c>
      <c r="C53" s="140">
        <v>3.4211574314667188</v>
      </c>
      <c r="D53" s="138">
        <v>291.92683102404936</v>
      </c>
      <c r="E53" s="142">
        <v>2.0282134959421851</v>
      </c>
      <c r="F53" s="117">
        <f t="shared" si="0"/>
        <v>1.0875814606939571</v>
      </c>
      <c r="G53" s="117"/>
      <c r="H53" s="162">
        <v>295.64761842062791</v>
      </c>
      <c r="I53" s="162">
        <v>291.92683102404931</v>
      </c>
      <c r="J53" s="104" t="s">
        <v>55</v>
      </c>
      <c r="K53" s="135" t="s">
        <v>153</v>
      </c>
    </row>
    <row r="54" spans="1:11">
      <c r="A54" s="115" t="s">
        <v>154</v>
      </c>
      <c r="B54" s="117">
        <v>-15.036180974845891</v>
      </c>
      <c r="C54" s="140">
        <v>4.6726510952694245</v>
      </c>
      <c r="D54" s="138">
        <v>310.20699151351181</v>
      </c>
      <c r="E54" s="142">
        <v>2.2862889439723593</v>
      </c>
      <c r="F54" s="117">
        <f t="shared" si="0"/>
        <v>-3.2179122019336019</v>
      </c>
      <c r="G54" s="118" t="s">
        <v>117</v>
      </c>
      <c r="H54" s="162">
        <v>295.17081053866582</v>
      </c>
      <c r="I54" s="162">
        <v>310.20699151351187</v>
      </c>
      <c r="J54" s="104" t="s">
        <v>125</v>
      </c>
      <c r="K54" s="135" t="s">
        <v>155</v>
      </c>
    </row>
    <row r="55" spans="1:11">
      <c r="A55" s="115" t="s">
        <v>156</v>
      </c>
      <c r="B55" s="117">
        <v>-7.2937639756365771</v>
      </c>
      <c r="C55" s="140">
        <v>6.0304896530921317</v>
      </c>
      <c r="D55" s="138">
        <v>302.02414699263289</v>
      </c>
      <c r="E55" s="142">
        <v>3.6522314169314818</v>
      </c>
      <c r="F55" s="117">
        <f t="shared" si="0"/>
        <v>-1.2094812188089406</v>
      </c>
      <c r="G55" s="117"/>
      <c r="H55" s="162">
        <v>294.73038301699637</v>
      </c>
      <c r="I55" s="162">
        <v>302.02414699263301</v>
      </c>
      <c r="J55" s="104" t="s">
        <v>211</v>
      </c>
      <c r="K55" s="135" t="s">
        <v>156</v>
      </c>
    </row>
    <row r="56" spans="1:11">
      <c r="A56" s="115" t="s">
        <v>157</v>
      </c>
      <c r="B56" s="117">
        <v>8.2223379919494217</v>
      </c>
      <c r="C56" s="140">
        <v>4.5034958892941104</v>
      </c>
      <c r="D56" s="138">
        <v>283.45068752351375</v>
      </c>
      <c r="E56" s="142">
        <v>2.9809620937009047</v>
      </c>
      <c r="F56" s="117">
        <f t="shared" si="0"/>
        <v>1.8257678465957725</v>
      </c>
      <c r="G56" s="118" t="s">
        <v>117</v>
      </c>
      <c r="H56" s="162">
        <v>291.67302551546317</v>
      </c>
      <c r="I56" s="162">
        <v>283.45068752351375</v>
      </c>
      <c r="J56" s="104" t="s">
        <v>212</v>
      </c>
      <c r="K56" s="135" t="s">
        <v>158</v>
      </c>
    </row>
    <row r="57" spans="1:11">
      <c r="A57" s="115" t="s">
        <v>159</v>
      </c>
      <c r="B57" s="117">
        <v>-17.974695129596935</v>
      </c>
      <c r="C57" s="140">
        <v>3.0102953394830587</v>
      </c>
      <c r="D57" s="138">
        <v>308.9227003038489</v>
      </c>
      <c r="E57" s="142">
        <v>1.9377696071770836</v>
      </c>
      <c r="F57" s="117">
        <f t="shared" si="0"/>
        <v>-5.9710736331550871</v>
      </c>
      <c r="G57" s="118" t="s">
        <v>117</v>
      </c>
      <c r="H57" s="162">
        <v>290.94800517425193</v>
      </c>
      <c r="I57" s="162">
        <v>308.9227003038489</v>
      </c>
      <c r="J57" s="104" t="s">
        <v>122</v>
      </c>
      <c r="K57" s="135" t="s">
        <v>160</v>
      </c>
    </row>
    <row r="58" spans="1:11">
      <c r="A58" s="115" t="s">
        <v>161</v>
      </c>
      <c r="B58" s="117">
        <v>3.3335104091337913</v>
      </c>
      <c r="C58" s="140">
        <v>4.2496217826720999</v>
      </c>
      <c r="D58" s="138">
        <v>286.30009761066964</v>
      </c>
      <c r="E58" s="142">
        <v>2.2669614543923413</v>
      </c>
      <c r="F58" s="117">
        <f t="shared" si="0"/>
        <v>0.78442519819675072</v>
      </c>
      <c r="G58" s="117"/>
      <c r="H58" s="162">
        <v>289.63360801980343</v>
      </c>
      <c r="I58" s="162">
        <v>286.30009761066964</v>
      </c>
      <c r="J58" s="104" t="s">
        <v>68</v>
      </c>
      <c r="K58" s="135" t="s">
        <v>161</v>
      </c>
    </row>
    <row r="59" spans="1:11">
      <c r="A59" s="115" t="s">
        <v>162</v>
      </c>
      <c r="B59" s="117">
        <v>-2.6363396255012401</v>
      </c>
      <c r="C59" s="140">
        <v>4.3621998791861483</v>
      </c>
      <c r="D59" s="138">
        <v>291.11019385502112</v>
      </c>
      <c r="E59" s="142">
        <v>3.2407812312368631</v>
      </c>
      <c r="F59" s="117">
        <f t="shared" si="0"/>
        <v>-0.60436011611487639</v>
      </c>
      <c r="G59" s="117"/>
      <c r="H59" s="162">
        <v>288.47385422951993</v>
      </c>
      <c r="I59" s="162">
        <v>291.11019385502112</v>
      </c>
      <c r="J59" s="104" t="s">
        <v>67</v>
      </c>
      <c r="K59" s="135" t="s">
        <v>162</v>
      </c>
    </row>
    <row r="60" spans="1:11">
      <c r="A60" s="115" t="s">
        <v>163</v>
      </c>
      <c r="B60" s="117">
        <v>-17.772472123179636</v>
      </c>
      <c r="C60" s="140">
        <v>5.7303171269093847</v>
      </c>
      <c r="D60" s="138">
        <v>305.88768124369</v>
      </c>
      <c r="E60" s="142">
        <v>3.6240036971835381</v>
      </c>
      <c r="F60" s="117">
        <f t="shared" si="0"/>
        <v>-3.1014814240769817</v>
      </c>
      <c r="G60" s="118" t="s">
        <v>117</v>
      </c>
      <c r="H60" s="162">
        <v>288.11520912051049</v>
      </c>
      <c r="I60" s="162">
        <v>305.88768124369011</v>
      </c>
      <c r="J60" s="104" t="s">
        <v>208</v>
      </c>
      <c r="K60" s="135" t="s">
        <v>164</v>
      </c>
    </row>
    <row r="61" spans="1:11">
      <c r="A61" t="s">
        <v>218</v>
      </c>
      <c r="B61">
        <v>-7.6626068696232359</v>
      </c>
      <c r="C61">
        <v>3.9649002942495186</v>
      </c>
      <c r="D61">
        <v>295.72235992080226</v>
      </c>
      <c r="E61">
        <v>2.1550222780436434</v>
      </c>
      <c r="F61">
        <f t="shared" si="0"/>
        <v>-1.9326102300067103</v>
      </c>
      <c r="G61" s="161" t="s">
        <v>117</v>
      </c>
      <c r="H61" s="163">
        <v>288</v>
      </c>
      <c r="I61" s="163">
        <v>296</v>
      </c>
      <c r="J61" t="s">
        <v>219</v>
      </c>
      <c r="K61" s="135" t="s">
        <v>166</v>
      </c>
    </row>
    <row r="62" spans="1:11">
      <c r="A62" s="115" t="s">
        <v>165</v>
      </c>
      <c r="B62" s="117">
        <v>-10.364122644355568</v>
      </c>
      <c r="C62" s="140">
        <v>5.7152288579774719</v>
      </c>
      <c r="D62" s="138">
        <v>291.90127537022744</v>
      </c>
      <c r="E62" s="142">
        <v>3.320445826062929</v>
      </c>
      <c r="F62" s="117">
        <f t="shared" si="0"/>
        <v>-1.8134221571703193</v>
      </c>
      <c r="G62" s="118" t="s">
        <v>117</v>
      </c>
      <c r="H62" s="162">
        <v>281.53715272587186</v>
      </c>
      <c r="I62" s="162">
        <v>291.90127537022744</v>
      </c>
      <c r="J62" s="104" t="s">
        <v>130</v>
      </c>
      <c r="K62" s="135" t="s">
        <v>168</v>
      </c>
    </row>
    <row r="63" spans="1:11">
      <c r="A63" s="115" t="s">
        <v>167</v>
      </c>
      <c r="B63" s="117">
        <v>-12.200969634800728</v>
      </c>
      <c r="C63" s="140">
        <v>5.2080395776782122</v>
      </c>
      <c r="D63" s="138">
        <v>291.25492167806163</v>
      </c>
      <c r="E63" s="142">
        <v>2.8372062182661213</v>
      </c>
      <c r="F63" s="117">
        <f t="shared" si="0"/>
        <v>-2.3427183017376421</v>
      </c>
      <c r="G63" s="118" t="s">
        <v>117</v>
      </c>
      <c r="H63" s="162">
        <v>279.05395204326095</v>
      </c>
      <c r="I63" s="162">
        <v>291.25492167806163</v>
      </c>
      <c r="J63" s="104" t="s">
        <v>205</v>
      </c>
      <c r="K63" s="135" t="s">
        <v>170</v>
      </c>
    </row>
    <row r="64" spans="1:11">
      <c r="A64" s="115" t="s">
        <v>169</v>
      </c>
      <c r="B64" s="117">
        <v>-24.281284027264295</v>
      </c>
      <c r="C64" s="140">
        <v>3.2168220756373596</v>
      </c>
      <c r="D64" s="138">
        <v>302.79374774235271</v>
      </c>
      <c r="E64" s="142">
        <v>1.6168490219205833</v>
      </c>
      <c r="F64" s="117">
        <f t="shared" si="0"/>
        <v>-7.5482210257007649</v>
      </c>
      <c r="G64" s="118" t="s">
        <v>117</v>
      </c>
      <c r="H64" s="162">
        <v>278.51246371508842</v>
      </c>
      <c r="I64" s="162">
        <v>302.79374774235271</v>
      </c>
      <c r="J64" s="104" t="s">
        <v>129</v>
      </c>
      <c r="K64" s="135" t="s">
        <v>171</v>
      </c>
    </row>
    <row r="65" spans="1:11">
      <c r="A65" s="115" t="s">
        <v>171</v>
      </c>
      <c r="B65" s="117">
        <v>-3.2996914099816674</v>
      </c>
      <c r="C65" s="140">
        <v>3.9458346984769119</v>
      </c>
      <c r="D65" s="138">
        <v>281.68111588883443</v>
      </c>
      <c r="E65" s="142">
        <v>2.7181093529433733</v>
      </c>
      <c r="F65" s="117">
        <f t="shared" si="0"/>
        <v>-0.83624674172370805</v>
      </c>
      <c r="G65" s="117"/>
      <c r="H65" s="162">
        <v>278.38142447885269</v>
      </c>
      <c r="I65" s="162">
        <v>281.68111588883437</v>
      </c>
      <c r="J65" s="104" t="s">
        <v>71</v>
      </c>
      <c r="K65" s="135" t="s">
        <v>173</v>
      </c>
    </row>
    <row r="66" spans="1:11">
      <c r="A66" t="s">
        <v>216</v>
      </c>
      <c r="B66">
        <v>-17.829612830681182</v>
      </c>
      <c r="C66">
        <v>4.2266046931419803</v>
      </c>
      <c r="D66">
        <v>293.04904337557736</v>
      </c>
      <c r="E66">
        <v>3.0852834705678891</v>
      </c>
      <c r="F66">
        <f t="shared" si="0"/>
        <v>-4.2184245097752386</v>
      </c>
      <c r="G66" s="161" t="s">
        <v>117</v>
      </c>
      <c r="H66" s="163">
        <v>275</v>
      </c>
      <c r="I66" s="163">
        <v>293</v>
      </c>
      <c r="J66" t="s">
        <v>217</v>
      </c>
      <c r="K66" s="135" t="s">
        <v>175</v>
      </c>
    </row>
    <row r="67" spans="1:11">
      <c r="A67" s="115" t="s">
        <v>172</v>
      </c>
      <c r="B67" s="117">
        <v>-9.3568233080170327</v>
      </c>
      <c r="C67" s="140">
        <v>4.4050267099636162</v>
      </c>
      <c r="D67" s="138">
        <v>280.89135615047485</v>
      </c>
      <c r="E67" s="142">
        <v>3.2974455433027279</v>
      </c>
      <c r="F67" s="117">
        <f t="shared" si="0"/>
        <v>-2.1241240800772161</v>
      </c>
      <c r="G67" s="118" t="s">
        <v>117</v>
      </c>
      <c r="H67" s="162">
        <v>271.53453284245779</v>
      </c>
      <c r="I67" s="162">
        <v>280.89135615047479</v>
      </c>
      <c r="J67" s="104" t="s">
        <v>209</v>
      </c>
    </row>
    <row r="68" spans="1:11" ht="13.5" thickBot="1">
      <c r="A68" s="116" t="s">
        <v>174</v>
      </c>
      <c r="B68" s="119">
        <v>-17.549632946705326</v>
      </c>
      <c r="C68" s="141">
        <v>5.7392229628622244</v>
      </c>
      <c r="D68" s="139">
        <v>282.52077076829431</v>
      </c>
      <c r="E68" s="143">
        <v>3.7780961748038266</v>
      </c>
      <c r="F68" s="119">
        <f t="shared" si="0"/>
        <v>-3.0578412897123441</v>
      </c>
      <c r="G68" s="120" t="s">
        <v>117</v>
      </c>
      <c r="H68" s="164">
        <v>264.97113782158891</v>
      </c>
      <c r="I68" s="164">
        <v>282.52077076829426</v>
      </c>
      <c r="J68" s="107" t="s">
        <v>206</v>
      </c>
    </row>
    <row r="71" spans="1:11">
      <c r="A71"/>
      <c r="B71"/>
      <c r="C71"/>
      <c r="D71"/>
      <c r="E71"/>
      <c r="F71"/>
      <c r="G71" s="161"/>
      <c r="H71"/>
      <c r="I71"/>
      <c r="J71"/>
    </row>
    <row r="72" spans="1:11">
      <c r="A72"/>
      <c r="B72"/>
      <c r="C72"/>
      <c r="D72"/>
      <c r="E72"/>
      <c r="F72"/>
      <c r="G72" s="161"/>
      <c r="H72"/>
      <c r="I72"/>
      <c r="J72"/>
    </row>
  </sheetData>
  <pageMargins left="0.7" right="0.7" top="0.75" bottom="0.75" header="0.3" footer="0.3"/>
  <pageSetup scale="56" orientation="portrait" horizontalDpi="0" verticalDpi="0" r:id="rId1"/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view="pageBreakPreview" topLeftCell="A10" zoomScaleNormal="85" zoomScaleSheetLayoutView="100" workbookViewId="0">
      <selection activeCell="A33" sqref="A33"/>
    </sheetView>
  </sheetViews>
  <sheetFormatPr defaultColWidth="8.85546875" defaultRowHeight="15"/>
  <cols>
    <col min="1" max="1" width="17" style="123" customWidth="1"/>
    <col min="2" max="2" width="24.5703125" style="123" customWidth="1"/>
    <col min="3" max="3" width="18.5703125" style="123" customWidth="1"/>
    <col min="4" max="16384" width="8.85546875" style="123"/>
  </cols>
  <sheetData>
    <row r="1" spans="1:1">
      <c r="A1" s="124" t="s">
        <v>200</v>
      </c>
    </row>
    <row r="2" spans="1:1">
      <c r="A2" s="125" t="s">
        <v>187</v>
      </c>
    </row>
    <row r="21" spans="1:1" ht="93.6" customHeight="1"/>
    <row r="31" spans="1:1">
      <c r="A31" s="134" t="s">
        <v>202</v>
      </c>
    </row>
    <row r="32" spans="1:1">
      <c r="A32" t="s">
        <v>224</v>
      </c>
    </row>
    <row r="33" spans="1:3">
      <c r="A33" t="s">
        <v>226</v>
      </c>
    </row>
    <row r="34" spans="1:3">
      <c r="A34"/>
    </row>
    <row r="35" spans="1:3">
      <c r="A35"/>
    </row>
    <row r="36" spans="1:3">
      <c r="A36"/>
    </row>
    <row r="39" spans="1:3">
      <c r="A39" s="124" t="s">
        <v>201</v>
      </c>
    </row>
    <row r="40" spans="1:3">
      <c r="A40" s="126" t="s">
        <v>187</v>
      </c>
    </row>
    <row r="41" spans="1:3" ht="15.75" thickBot="1"/>
    <row r="42" spans="1:3" ht="89.25">
      <c r="A42" s="133" t="s">
        <v>75</v>
      </c>
      <c r="B42" s="207" t="s">
        <v>76</v>
      </c>
      <c r="C42" s="208" t="s">
        <v>225</v>
      </c>
    </row>
    <row r="43" spans="1:3" ht="11.25" customHeight="1">
      <c r="A43" s="128" t="s">
        <v>73</v>
      </c>
      <c r="B43" s="127">
        <v>0.73</v>
      </c>
      <c r="C43" s="129">
        <v>1.8425825697147</v>
      </c>
    </row>
    <row r="44" spans="1:3">
      <c r="A44" s="128" t="s">
        <v>71</v>
      </c>
      <c r="B44" s="127">
        <v>1.32</v>
      </c>
      <c r="C44" s="129">
        <v>4.6076543835054498</v>
      </c>
    </row>
    <row r="45" spans="1:3">
      <c r="A45" s="128" t="s">
        <v>70</v>
      </c>
      <c r="B45" s="127">
        <v>0.68</v>
      </c>
      <c r="C45" s="129">
        <v>4.0541232950017303</v>
      </c>
    </row>
    <row r="46" spans="1:3">
      <c r="A46" s="128" t="s">
        <v>69</v>
      </c>
      <c r="B46" s="127">
        <v>0.93</v>
      </c>
      <c r="C46" s="129">
        <v>3.5513102736195399</v>
      </c>
    </row>
    <row r="47" spans="1:3">
      <c r="A47" s="128" t="s">
        <v>68</v>
      </c>
      <c r="B47" s="127">
        <v>0.81</v>
      </c>
      <c r="C47" s="129">
        <v>11.973559209000401</v>
      </c>
    </row>
    <row r="48" spans="1:3">
      <c r="A48" s="128" t="s">
        <v>67</v>
      </c>
      <c r="B48" s="127">
        <v>1.36</v>
      </c>
      <c r="C48" s="129">
        <v>15.4756089229307</v>
      </c>
    </row>
    <row r="49" spans="1:3">
      <c r="A49" s="128" t="s">
        <v>66</v>
      </c>
      <c r="B49" s="127">
        <v>0.85</v>
      </c>
      <c r="C49" s="129">
        <v>4.2002538376163203</v>
      </c>
    </row>
    <row r="50" spans="1:3">
      <c r="A50" s="128" t="s">
        <v>65</v>
      </c>
      <c r="B50" s="127">
        <v>0.65</v>
      </c>
      <c r="C50" s="129">
        <v>1.09336512832352</v>
      </c>
    </row>
    <row r="51" spans="1:3">
      <c r="A51" s="128" t="s">
        <v>64</v>
      </c>
      <c r="B51" s="127">
        <v>1.23</v>
      </c>
      <c r="C51" s="129">
        <v>1.4763675354489201</v>
      </c>
    </row>
    <row r="52" spans="1:3">
      <c r="A52" s="128" t="s">
        <v>63</v>
      </c>
      <c r="B52" s="127">
        <v>0.79</v>
      </c>
      <c r="C52" s="129">
        <v>3.8964102720524698</v>
      </c>
    </row>
    <row r="53" spans="1:3">
      <c r="A53" s="128" t="s">
        <v>62</v>
      </c>
      <c r="B53" s="127">
        <v>1.26</v>
      </c>
      <c r="C53" s="129">
        <v>11.6318735384574</v>
      </c>
    </row>
    <row r="54" spans="1:3">
      <c r="A54" s="128" t="s">
        <v>61</v>
      </c>
      <c r="B54" s="127">
        <v>0.93</v>
      </c>
      <c r="C54" s="129">
        <v>5.13526875223193</v>
      </c>
    </row>
    <row r="55" spans="1:3">
      <c r="A55" s="128" t="s">
        <v>60</v>
      </c>
      <c r="B55" s="127">
        <v>0.88</v>
      </c>
      <c r="C55" s="129">
        <v>4.79711</v>
      </c>
    </row>
    <row r="56" spans="1:3">
      <c r="A56" s="128" t="s">
        <v>58</v>
      </c>
      <c r="B56" s="127">
        <v>0.71</v>
      </c>
      <c r="C56" s="129">
        <v>2.94683065253485</v>
      </c>
    </row>
    <row r="57" spans="1:3">
      <c r="A57" s="128" t="s">
        <v>57</v>
      </c>
      <c r="B57" s="127">
        <v>1.06</v>
      </c>
      <c r="C57" s="129">
        <v>3.6796135632404199</v>
      </c>
    </row>
    <row r="58" spans="1:3">
      <c r="A58" s="128" t="s">
        <v>56</v>
      </c>
      <c r="B58" s="127">
        <v>0.84</v>
      </c>
      <c r="C58" s="129">
        <v>0.60773183924457297</v>
      </c>
    </row>
    <row r="59" spans="1:3">
      <c r="A59" s="128" t="s">
        <v>55</v>
      </c>
      <c r="B59" s="127">
        <v>0.86</v>
      </c>
      <c r="C59" s="129">
        <v>3.4713944912326098</v>
      </c>
    </row>
    <row r="60" spans="1:3">
      <c r="A60" s="128" t="s">
        <v>54</v>
      </c>
      <c r="B60" s="127">
        <v>0.53</v>
      </c>
      <c r="C60" s="129">
        <v>0.85360918234368199</v>
      </c>
    </row>
    <row r="61" spans="1:3">
      <c r="A61" s="128" t="s">
        <v>52</v>
      </c>
      <c r="B61" s="127">
        <v>0.97</v>
      </c>
      <c r="C61" s="129">
        <v>3.03012829357312</v>
      </c>
    </row>
    <row r="62" spans="1:3">
      <c r="A62" s="128" t="s">
        <v>51</v>
      </c>
      <c r="B62" s="127">
        <v>0.82</v>
      </c>
      <c r="C62" s="129">
        <v>5.8215781580173802</v>
      </c>
    </row>
    <row r="63" spans="1:3">
      <c r="A63" s="128" t="s">
        <v>50</v>
      </c>
      <c r="B63" s="127">
        <v>0.92</v>
      </c>
      <c r="C63" s="129">
        <v>1.78324071923821</v>
      </c>
    </row>
    <row r="64" spans="1:3">
      <c r="A64" s="128" t="s">
        <v>49</v>
      </c>
      <c r="B64" s="127">
        <v>0.82</v>
      </c>
      <c r="C64" s="129">
        <v>2.2482482436914299</v>
      </c>
    </row>
    <row r="65" spans="1:3">
      <c r="A65" s="128" t="s">
        <v>48</v>
      </c>
      <c r="B65" s="127">
        <v>0.54</v>
      </c>
      <c r="C65" s="129">
        <v>1.3627330183235999</v>
      </c>
    </row>
    <row r="66" spans="1:3">
      <c r="A66" s="128" t="s">
        <v>47</v>
      </c>
      <c r="B66" s="127">
        <v>0.97</v>
      </c>
      <c r="C66" s="129">
        <v>0.81619335334709298</v>
      </c>
    </row>
    <row r="67" spans="1:3" ht="13.5" customHeight="1">
      <c r="A67" s="165" t="s">
        <v>208</v>
      </c>
      <c r="B67" s="127">
        <v>0.95</v>
      </c>
      <c r="C67" s="129">
        <v>5.7887986631814199</v>
      </c>
    </row>
    <row r="68" spans="1:3" ht="15.75" thickBot="1">
      <c r="A68" s="130" t="s">
        <v>45</v>
      </c>
      <c r="B68" s="131">
        <v>0.6</v>
      </c>
      <c r="C68" s="132">
        <v>1.5574672367484901</v>
      </c>
    </row>
    <row r="69" spans="1:3">
      <c r="A69" t="s">
        <v>220</v>
      </c>
    </row>
  </sheetData>
  <pageMargins left="0.7" right="0.7" top="0.75" bottom="0.75" header="0.3" footer="0.3"/>
  <pageSetup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workbookViewId="0">
      <selection activeCell="A2" sqref="A1:XFD1048576"/>
    </sheetView>
  </sheetViews>
  <sheetFormatPr defaultRowHeight="12.75"/>
  <cols>
    <col min="1" max="1" width="16.140625" customWidth="1"/>
    <col min="2" max="2" width="17.140625" customWidth="1"/>
    <col min="3" max="3" width="14.42578125" customWidth="1"/>
    <col min="4" max="4" width="14.85546875" customWidth="1"/>
    <col min="5" max="8" width="13.42578125" customWidth="1"/>
    <col min="9" max="9" width="14.42578125" customWidth="1"/>
    <col min="10" max="10" width="12.5703125" customWidth="1"/>
    <col min="11" max="11" width="13.140625" customWidth="1"/>
    <col min="12" max="15" width="15.85546875" customWidth="1"/>
    <col min="16" max="16" width="11.140625" customWidth="1"/>
    <col min="17" max="17" width="12.28515625" customWidth="1"/>
  </cols>
  <sheetData>
    <row r="2" spans="1:20">
      <c r="A2" s="205" t="s">
        <v>75</v>
      </c>
      <c r="B2" s="202" t="s">
        <v>98</v>
      </c>
      <c r="C2" s="203"/>
      <c r="D2" s="203"/>
      <c r="E2" s="204"/>
      <c r="F2" s="66"/>
      <c r="G2" s="65"/>
      <c r="H2" s="65"/>
      <c r="I2" s="202" t="s">
        <v>99</v>
      </c>
      <c r="J2" s="203"/>
      <c r="K2" s="203"/>
      <c r="L2" s="203"/>
      <c r="M2" s="65"/>
      <c r="N2" s="65"/>
      <c r="O2" s="65"/>
      <c r="P2" s="206" t="s">
        <v>107</v>
      </c>
      <c r="Q2" s="203"/>
      <c r="R2" s="203"/>
      <c r="S2" s="203"/>
    </row>
    <row r="3" spans="1:20" ht="127.5">
      <c r="A3" s="205"/>
      <c r="B3" s="18" t="s">
        <v>97</v>
      </c>
      <c r="C3" s="19" t="s">
        <v>96</v>
      </c>
      <c r="D3" s="19" t="s">
        <v>113</v>
      </c>
      <c r="E3" s="20" t="s">
        <v>114</v>
      </c>
      <c r="F3" s="19"/>
      <c r="G3" s="19" t="s">
        <v>112</v>
      </c>
      <c r="H3" s="19"/>
      <c r="I3" s="18" t="s">
        <v>100</v>
      </c>
      <c r="J3" s="19" t="s">
        <v>101</v>
      </c>
      <c r="K3" s="19" t="s">
        <v>115</v>
      </c>
      <c r="L3" s="19" t="s">
        <v>116</v>
      </c>
      <c r="M3" s="19"/>
      <c r="N3" s="19"/>
      <c r="O3" s="19"/>
      <c r="P3" s="42" t="s">
        <v>103</v>
      </c>
      <c r="Q3" s="19" t="s">
        <v>104</v>
      </c>
      <c r="R3" s="19" t="s">
        <v>105</v>
      </c>
      <c r="S3" s="19" t="s">
        <v>106</v>
      </c>
    </row>
    <row r="4" spans="1:20">
      <c r="A4" s="51" t="s">
        <v>88</v>
      </c>
      <c r="B4" s="52">
        <v>373.72377160281667</v>
      </c>
      <c r="C4" s="53">
        <v>363.36538068638203</v>
      </c>
      <c r="D4" s="55">
        <v>404.21753622061465</v>
      </c>
      <c r="E4" s="56">
        <v>368.85038970256664</v>
      </c>
      <c r="F4" s="56">
        <f>D4-E4</f>
        <v>35.367146518048003</v>
      </c>
      <c r="G4" s="56">
        <v>1</v>
      </c>
      <c r="I4" s="54">
        <v>381.25391174459571</v>
      </c>
      <c r="J4" s="53">
        <v>374.151711389154</v>
      </c>
      <c r="K4" s="56">
        <v>403.78623602923346</v>
      </c>
      <c r="L4" s="64">
        <v>366.96904676998963</v>
      </c>
      <c r="M4" s="56">
        <f>K4-L4</f>
        <v>36.817189259243833</v>
      </c>
      <c r="N4" s="67">
        <v>1</v>
      </c>
      <c r="O4" s="67"/>
      <c r="P4" s="48"/>
      <c r="Q4" s="47"/>
      <c r="R4" s="47"/>
      <c r="S4" s="47"/>
    </row>
    <row r="5" spans="1:20">
      <c r="A5" s="37" t="s">
        <v>61</v>
      </c>
      <c r="B5" s="26">
        <v>512.89329135655692</v>
      </c>
      <c r="C5" s="33">
        <v>492.60545530944</v>
      </c>
      <c r="D5" s="57">
        <v>552.87451261768069</v>
      </c>
      <c r="E5" s="58">
        <v>537.13454028069691</v>
      </c>
      <c r="F5" s="56">
        <f t="shared" ref="F5:F44" si="0">D5-E5</f>
        <v>15.739972336983783</v>
      </c>
      <c r="G5" s="58">
        <v>1</v>
      </c>
      <c r="I5" s="27">
        <v>519.90774865900744</v>
      </c>
      <c r="J5" s="33">
        <v>502.44446300214003</v>
      </c>
      <c r="K5" s="58">
        <v>554.33648013874608</v>
      </c>
      <c r="L5" s="58">
        <v>525.65661792327512</v>
      </c>
      <c r="M5" s="56">
        <f t="shared" ref="M5:M44" si="1">K5-L5</f>
        <v>28.679862215470962</v>
      </c>
      <c r="N5" s="35">
        <v>1</v>
      </c>
      <c r="O5" s="35"/>
      <c r="P5" s="49">
        <v>311.50022259571233</v>
      </c>
      <c r="Q5" s="50">
        <v>299.04991648427904</v>
      </c>
      <c r="R5" s="50">
        <v>312.12447293745163</v>
      </c>
      <c r="S5" s="50">
        <v>305.05510662199168</v>
      </c>
    </row>
    <row r="6" spans="1:20">
      <c r="A6" s="22" t="s">
        <v>45</v>
      </c>
      <c r="B6" s="24">
        <v>490.19397726658889</v>
      </c>
      <c r="C6" s="31">
        <v>478.67043703442698</v>
      </c>
      <c r="D6" s="34">
        <v>554.61304156897745</v>
      </c>
      <c r="E6" s="35">
        <v>527.71264453466063</v>
      </c>
      <c r="F6" s="56">
        <f t="shared" si="0"/>
        <v>26.900397034316825</v>
      </c>
      <c r="G6" s="35"/>
      <c r="H6" s="35">
        <v>0</v>
      </c>
      <c r="I6" s="27">
        <v>505.48359845986261</v>
      </c>
      <c r="J6" s="31">
        <v>493.34706908311199</v>
      </c>
      <c r="K6" s="58">
        <v>561.44128764150139</v>
      </c>
      <c r="L6" s="58">
        <v>529.39084599102057</v>
      </c>
      <c r="M6" s="56">
        <f t="shared" si="1"/>
        <v>32.05044165048082</v>
      </c>
      <c r="N6" s="35">
        <v>1</v>
      </c>
      <c r="O6" s="35"/>
      <c r="P6" s="49">
        <v>290.05574118649878</v>
      </c>
      <c r="Q6" s="50">
        <v>296.73900330006137</v>
      </c>
      <c r="R6" s="50">
        <v>300.93917387295136</v>
      </c>
      <c r="S6" s="50">
        <v>307.65196906022112</v>
      </c>
    </row>
    <row r="7" spans="1:20">
      <c r="A7" s="22" t="s">
        <v>87</v>
      </c>
      <c r="B7" s="24">
        <v>500.9005947246784</v>
      </c>
      <c r="C7" s="31">
        <v>473.23977152793401</v>
      </c>
      <c r="D7" s="34">
        <v>543.8903083594646</v>
      </c>
      <c r="E7" s="35">
        <v>533.14605404376243</v>
      </c>
      <c r="F7" s="56">
        <f t="shared" si="0"/>
        <v>10.744254315702165</v>
      </c>
      <c r="G7" s="35"/>
      <c r="H7" s="35">
        <v>0</v>
      </c>
      <c r="I7" s="27">
        <v>520.34897259235731</v>
      </c>
      <c r="J7" s="31">
        <v>495.41359340348401</v>
      </c>
      <c r="K7" s="58">
        <v>558.3467992553251</v>
      </c>
      <c r="L7" s="58">
        <v>537.87399309512227</v>
      </c>
      <c r="M7" s="56">
        <f t="shared" si="1"/>
        <v>20.472806160202822</v>
      </c>
      <c r="N7" s="35">
        <v>1</v>
      </c>
      <c r="O7" s="35"/>
      <c r="P7" s="49">
        <v>299.72548302599171</v>
      </c>
      <c r="Q7" s="50">
        <v>303.69400518754406</v>
      </c>
      <c r="R7" s="50">
        <v>300.54720920560044</v>
      </c>
      <c r="S7" s="50">
        <v>305.27517153104742</v>
      </c>
      <c r="T7" t="s">
        <v>108</v>
      </c>
    </row>
    <row r="8" spans="1:20">
      <c r="A8" s="21" t="s">
        <v>86</v>
      </c>
      <c r="B8" s="24">
        <v>392.88511252389014</v>
      </c>
      <c r="C8" s="31">
        <v>389.94380551192398</v>
      </c>
      <c r="D8" s="57">
        <v>414.67901987901348</v>
      </c>
      <c r="E8" s="58">
        <v>381.90602840665463</v>
      </c>
      <c r="F8" s="56">
        <f t="shared" si="0"/>
        <v>32.772991472358854</v>
      </c>
      <c r="G8" s="58">
        <v>1</v>
      </c>
      <c r="H8" s="58"/>
      <c r="I8" s="27">
        <v>369.51504670832401</v>
      </c>
      <c r="J8" s="31">
        <v>377.27881672865698</v>
      </c>
      <c r="K8" s="58">
        <v>376.75995752017798</v>
      </c>
      <c r="L8" s="58">
        <v>347.18305748768074</v>
      </c>
      <c r="M8" s="56">
        <f t="shared" si="1"/>
        <v>29.576900032497235</v>
      </c>
      <c r="N8" s="35">
        <v>1</v>
      </c>
      <c r="O8" s="35"/>
      <c r="P8" s="43"/>
      <c r="Q8" s="44"/>
      <c r="R8" s="44"/>
      <c r="S8" s="44"/>
    </row>
    <row r="9" spans="1:20">
      <c r="A9" s="22" t="s">
        <v>85</v>
      </c>
      <c r="B9" s="24">
        <v>527.01129533033009</v>
      </c>
      <c r="C9" s="31">
        <v>509.102617796868</v>
      </c>
      <c r="D9" s="34">
        <v>554.52723488496872</v>
      </c>
      <c r="E9" s="35">
        <v>549.10913499957894</v>
      </c>
      <c r="F9" s="56">
        <f t="shared" si="0"/>
        <v>5.418099885389779</v>
      </c>
      <c r="G9" s="35"/>
      <c r="H9" s="35">
        <v>0</v>
      </c>
      <c r="I9" s="27">
        <v>527.00717888668771</v>
      </c>
      <c r="J9" s="31">
        <v>513.97812512839903</v>
      </c>
      <c r="K9" s="58">
        <v>547.8887718947168</v>
      </c>
      <c r="L9" s="58">
        <v>530.82292180639683</v>
      </c>
      <c r="M9" s="56">
        <f t="shared" si="1"/>
        <v>17.065850088319962</v>
      </c>
      <c r="N9" s="35">
        <v>1</v>
      </c>
      <c r="O9" s="35"/>
      <c r="P9" s="43"/>
      <c r="Q9" s="44"/>
      <c r="R9" s="44"/>
      <c r="S9" s="44"/>
    </row>
    <row r="10" spans="1:20">
      <c r="A10" s="21" t="s">
        <v>73</v>
      </c>
      <c r="B10" s="24">
        <v>442.09134593858687</v>
      </c>
      <c r="C10" s="30">
        <v>417.06280224568297</v>
      </c>
      <c r="D10" s="29">
        <v>469.6343239009002</v>
      </c>
      <c r="E10" s="32">
        <v>464.48782404706452</v>
      </c>
      <c r="F10" s="56">
        <f t="shared" si="0"/>
        <v>5.1464998538356781</v>
      </c>
      <c r="G10" s="32"/>
      <c r="H10" s="32">
        <v>0</v>
      </c>
      <c r="I10" s="36">
        <v>411.35033889842998</v>
      </c>
      <c r="J10" s="30">
        <v>389.96004706366</v>
      </c>
      <c r="K10" s="32">
        <v>433.79624968361679</v>
      </c>
      <c r="L10" s="32">
        <v>410.54309914547849</v>
      </c>
      <c r="M10" s="56">
        <f t="shared" si="1"/>
        <v>23.2531505381383</v>
      </c>
      <c r="N10" s="32"/>
      <c r="O10" s="32">
        <v>0</v>
      </c>
      <c r="P10" s="45"/>
      <c r="Q10" s="46"/>
      <c r="R10" s="46"/>
      <c r="S10" s="46"/>
      <c r="T10" s="40"/>
    </row>
    <row r="11" spans="1:20">
      <c r="A11" s="21" t="s">
        <v>84</v>
      </c>
      <c r="B11" s="24">
        <v>385.30803821461774</v>
      </c>
      <c r="C11" s="31">
        <v>380.50122270890398</v>
      </c>
      <c r="D11" s="57">
        <v>398.75984058214618</v>
      </c>
      <c r="E11" s="58">
        <v>342.75006395249346</v>
      </c>
      <c r="F11" s="56">
        <f t="shared" si="0"/>
        <v>56.00977662965272</v>
      </c>
      <c r="G11" s="58">
        <v>1</v>
      </c>
      <c r="H11" s="58"/>
      <c r="I11" s="28">
        <v>369.97851294341348</v>
      </c>
      <c r="J11" s="31">
        <v>370.20665227991998</v>
      </c>
      <c r="K11" s="58">
        <v>377.67002827798871</v>
      </c>
      <c r="L11" s="58">
        <v>338.43611455582891</v>
      </c>
      <c r="M11" s="56">
        <f t="shared" si="1"/>
        <v>39.233913722159798</v>
      </c>
      <c r="N11" s="35">
        <v>1</v>
      </c>
      <c r="O11" s="35"/>
      <c r="P11" s="43"/>
      <c r="Q11" s="44"/>
      <c r="R11" s="44"/>
      <c r="S11" s="44"/>
    </row>
    <row r="12" spans="1:20">
      <c r="A12" s="37" t="s">
        <v>48</v>
      </c>
      <c r="B12" s="24">
        <v>482.71516209508923</v>
      </c>
      <c r="C12" s="31">
        <v>467.98918412090501</v>
      </c>
      <c r="D12" s="34">
        <v>558.39316236387526</v>
      </c>
      <c r="E12" s="35">
        <v>537.62179424648298</v>
      </c>
      <c r="F12" s="56">
        <f t="shared" si="0"/>
        <v>20.771368117392285</v>
      </c>
      <c r="G12" s="35"/>
      <c r="H12" s="35">
        <v>0</v>
      </c>
      <c r="I12" s="27">
        <v>509.8593591476872</v>
      </c>
      <c r="J12" s="31">
        <v>494.19746711003501</v>
      </c>
      <c r="K12" s="58">
        <v>572.11362328614882</v>
      </c>
      <c r="L12" s="58">
        <v>540.67012124671726</v>
      </c>
      <c r="M12" s="56">
        <f t="shared" si="1"/>
        <v>31.443502039431564</v>
      </c>
      <c r="N12" s="35">
        <v>1</v>
      </c>
      <c r="O12" s="35"/>
      <c r="P12" s="49">
        <v>301.43863620215546</v>
      </c>
      <c r="Q12" s="50">
        <v>298.2442693497398</v>
      </c>
      <c r="R12" s="50">
        <v>300.99244352146547</v>
      </c>
      <c r="S12" s="50">
        <v>307.3347661983596</v>
      </c>
    </row>
    <row r="13" spans="1:20">
      <c r="A13" s="21" t="s">
        <v>50</v>
      </c>
      <c r="B13" s="24">
        <v>494.48298069331435</v>
      </c>
      <c r="C13" s="31">
        <v>476.06837010850899</v>
      </c>
      <c r="D13" s="34">
        <v>538.1192507150929</v>
      </c>
      <c r="E13" s="35">
        <v>524.96446881140776</v>
      </c>
      <c r="F13" s="56">
        <f t="shared" si="0"/>
        <v>13.154781903685148</v>
      </c>
      <c r="G13" s="35"/>
      <c r="H13" s="35">
        <v>0</v>
      </c>
      <c r="I13" s="27">
        <v>513.02595000310953</v>
      </c>
      <c r="J13" s="31">
        <v>496.85243903991699</v>
      </c>
      <c r="K13" s="35">
        <v>549.63008721145911</v>
      </c>
      <c r="L13" s="35">
        <v>542.58474635101197</v>
      </c>
      <c r="M13" s="56">
        <f t="shared" si="1"/>
        <v>7.0453408604471406</v>
      </c>
      <c r="N13" s="35"/>
      <c r="O13" s="35">
        <v>0</v>
      </c>
      <c r="P13" s="49">
        <v>285.63801838148061</v>
      </c>
      <c r="Q13" s="50">
        <v>290.94800517425193</v>
      </c>
      <c r="R13" s="50">
        <v>299.49624223662386</v>
      </c>
      <c r="S13" s="50">
        <v>308.9227003038489</v>
      </c>
    </row>
    <row r="14" spans="1:20">
      <c r="A14" s="37" t="s">
        <v>56</v>
      </c>
      <c r="B14" s="24">
        <v>500.74976173258392</v>
      </c>
      <c r="C14" s="30">
        <v>488.363615194722</v>
      </c>
      <c r="D14" s="29">
        <v>534.33832037733885</v>
      </c>
      <c r="E14" s="32">
        <v>528.2483156883435</v>
      </c>
      <c r="F14" s="56">
        <f t="shared" si="0"/>
        <v>6.0900046889953501</v>
      </c>
      <c r="G14" s="32"/>
      <c r="H14" s="32">
        <v>0</v>
      </c>
      <c r="I14" s="36">
        <v>514.57546203239895</v>
      </c>
      <c r="J14" s="30">
        <v>504.22727471100598</v>
      </c>
      <c r="K14" s="32">
        <v>543.76682250217038</v>
      </c>
      <c r="L14" s="32">
        <v>517.54749576582299</v>
      </c>
      <c r="M14" s="56">
        <f t="shared" si="1"/>
        <v>26.219326736347398</v>
      </c>
      <c r="N14" s="32"/>
      <c r="O14" s="32">
        <v>0</v>
      </c>
      <c r="P14" s="49">
        <v>286.56634897069256</v>
      </c>
      <c r="Q14" s="50">
        <v>278.51246371508842</v>
      </c>
      <c r="R14" s="50">
        <v>301.48013407222408</v>
      </c>
      <c r="S14" s="50">
        <v>302.79374774235271</v>
      </c>
      <c r="T14" s="40"/>
    </row>
    <row r="15" spans="1:20">
      <c r="A15" s="22" t="s">
        <v>52</v>
      </c>
      <c r="B15" s="24">
        <v>546.86828135949065</v>
      </c>
      <c r="C15" s="31">
        <v>532.25675710457904</v>
      </c>
      <c r="D15" s="59">
        <v>586.15290146059908</v>
      </c>
      <c r="E15" s="60">
        <v>597.79724893450737</v>
      </c>
      <c r="F15" s="56">
        <f t="shared" si="0"/>
        <v>-11.644347473908283</v>
      </c>
      <c r="G15" s="60">
        <v>1</v>
      </c>
      <c r="H15" s="60"/>
      <c r="I15" s="27">
        <v>548.35839509919333</v>
      </c>
      <c r="J15" s="31">
        <v>537.71097110746803</v>
      </c>
      <c r="K15" s="35">
        <v>574.49595733451645</v>
      </c>
      <c r="L15" s="35">
        <v>581.41263712047532</v>
      </c>
      <c r="M15" s="56">
        <f t="shared" si="1"/>
        <v>-6.9166797859588769</v>
      </c>
      <c r="N15" s="35"/>
      <c r="O15" s="35">
        <v>0</v>
      </c>
      <c r="P15" s="49">
        <v>316.01957900557386</v>
      </c>
      <c r="Q15" s="50">
        <v>312.25934476166037</v>
      </c>
      <c r="R15" s="50">
        <v>320.48982723016297</v>
      </c>
      <c r="S15" s="50">
        <v>320.57928962469805</v>
      </c>
    </row>
    <row r="16" spans="1:20">
      <c r="A16" s="37" t="s">
        <v>55</v>
      </c>
      <c r="B16" s="24">
        <v>487.7062471872415</v>
      </c>
      <c r="C16" s="31">
        <v>470.73338262763002</v>
      </c>
      <c r="D16" s="34">
        <v>539.20249402309275</v>
      </c>
      <c r="E16" s="35">
        <v>547.44237199874499</v>
      </c>
      <c r="F16" s="56">
        <f t="shared" si="0"/>
        <v>-8.2398779756522345</v>
      </c>
      <c r="G16" s="35"/>
      <c r="H16" s="35">
        <v>0</v>
      </c>
      <c r="I16" s="27">
        <v>495.53833264451458</v>
      </c>
      <c r="J16" s="31">
        <v>476.24759413943502</v>
      </c>
      <c r="K16" s="58">
        <v>543.58488899020404</v>
      </c>
      <c r="L16" s="58">
        <v>523.63375680966192</v>
      </c>
      <c r="M16" s="56">
        <f t="shared" si="1"/>
        <v>19.951132180542118</v>
      </c>
      <c r="N16" s="35">
        <v>1</v>
      </c>
      <c r="O16" s="35"/>
      <c r="P16" s="49">
        <v>293.75242630595926</v>
      </c>
      <c r="Q16" s="50">
        <v>295.64761842062791</v>
      </c>
      <c r="R16" s="50">
        <v>291.97424128164801</v>
      </c>
      <c r="S16" s="50">
        <v>291.92683102404931</v>
      </c>
    </row>
    <row r="17" spans="1:20">
      <c r="A17" s="22" t="s">
        <v>47</v>
      </c>
      <c r="B17" s="24">
        <v>494.94441787944106</v>
      </c>
      <c r="C17" s="31">
        <v>483.12015132573202</v>
      </c>
      <c r="D17" s="34">
        <v>568.75372170971673</v>
      </c>
      <c r="E17" s="35">
        <v>570.21984874536588</v>
      </c>
      <c r="F17" s="56">
        <f t="shared" si="0"/>
        <v>-1.4661270356491514</v>
      </c>
      <c r="G17" s="35"/>
      <c r="H17" s="35">
        <v>0</v>
      </c>
      <c r="I17" s="27">
        <v>503.79085868168568</v>
      </c>
      <c r="J17" s="31">
        <v>492.49148179038701</v>
      </c>
      <c r="K17" s="35">
        <v>571.1691399487263</v>
      </c>
      <c r="L17" s="35">
        <v>551.44022257560914</v>
      </c>
      <c r="M17" s="56">
        <f t="shared" si="1"/>
        <v>19.728917373117156</v>
      </c>
      <c r="N17" s="35"/>
      <c r="O17" s="35">
        <v>0</v>
      </c>
      <c r="P17" s="49">
        <v>297.99334118634403</v>
      </c>
      <c r="Q17" s="50">
        <v>303.02555732040224</v>
      </c>
      <c r="R17" s="50">
        <v>307.83460267543785</v>
      </c>
      <c r="S17" s="50">
        <v>316.58103726086551</v>
      </c>
    </row>
    <row r="18" spans="1:20">
      <c r="A18" s="21" t="s">
        <v>69</v>
      </c>
      <c r="B18" s="24">
        <v>459.71118445505459</v>
      </c>
      <c r="C18" s="31">
        <v>439.77453575176497</v>
      </c>
      <c r="D18" s="34">
        <v>505.07110974399029</v>
      </c>
      <c r="E18" s="35">
        <v>494.47783334782133</v>
      </c>
      <c r="F18" s="56">
        <f t="shared" si="0"/>
        <v>10.59327639616896</v>
      </c>
      <c r="G18" s="35"/>
      <c r="H18" s="35">
        <v>0</v>
      </c>
      <c r="I18" s="27">
        <v>459.20198674500233</v>
      </c>
      <c r="J18" s="31">
        <v>445.11755999680099</v>
      </c>
      <c r="K18" s="58">
        <v>492.33195883126302</v>
      </c>
      <c r="L18" s="58">
        <v>473.01029572402541</v>
      </c>
      <c r="M18" s="56">
        <f t="shared" si="1"/>
        <v>19.321663107237612</v>
      </c>
      <c r="N18" s="35">
        <v>1</v>
      </c>
      <c r="O18" s="35"/>
      <c r="P18" s="43"/>
      <c r="Q18" s="44"/>
      <c r="R18" s="44"/>
      <c r="S18" s="44"/>
    </row>
    <row r="19" spans="1:20">
      <c r="A19" s="23" t="s">
        <v>54</v>
      </c>
      <c r="B19" s="24">
        <v>482.37451734959126</v>
      </c>
      <c r="C19" s="31">
        <v>467.31313578044302</v>
      </c>
      <c r="D19" s="34">
        <v>533.74229263648647</v>
      </c>
      <c r="E19" s="35">
        <v>540.19468785520417</v>
      </c>
      <c r="F19" s="56">
        <f t="shared" si="0"/>
        <v>-6.4523952187176974</v>
      </c>
      <c r="G19" s="35"/>
      <c r="H19" s="35">
        <v>0</v>
      </c>
      <c r="I19" s="27">
        <v>490.93738337675262</v>
      </c>
      <c r="J19" s="31">
        <v>475.46254223681001</v>
      </c>
      <c r="K19" s="35">
        <v>536.64885653143369</v>
      </c>
      <c r="L19" s="35">
        <v>522.01721110387348</v>
      </c>
      <c r="M19" s="56">
        <f t="shared" si="1"/>
        <v>14.631645427560215</v>
      </c>
      <c r="N19" s="35"/>
      <c r="O19" s="35">
        <v>0</v>
      </c>
      <c r="P19" s="43"/>
      <c r="Q19" s="44"/>
      <c r="R19" s="44"/>
      <c r="S19" s="44"/>
    </row>
    <row r="20" spans="1:20">
      <c r="A20" s="38" t="s">
        <v>72</v>
      </c>
      <c r="B20" s="24">
        <v>484.44527152966953</v>
      </c>
      <c r="C20" s="31">
        <v>462.678607274424</v>
      </c>
      <c r="D20" s="34">
        <v>517.47342458361175</v>
      </c>
      <c r="E20" s="35">
        <v>522.57078232625406</v>
      </c>
      <c r="F20" s="56">
        <f t="shared" si="0"/>
        <v>-5.0973577426423162</v>
      </c>
      <c r="G20" s="35"/>
      <c r="H20" s="35">
        <v>0</v>
      </c>
      <c r="I20" s="27">
        <v>505.54482841048429</v>
      </c>
      <c r="J20" s="31">
        <v>479.053067445588</v>
      </c>
      <c r="K20" s="35">
        <v>533.31599739121964</v>
      </c>
      <c r="L20" s="35">
        <v>541.94159705375682</v>
      </c>
      <c r="M20" s="56">
        <f t="shared" si="1"/>
        <v>-8.6255996625371836</v>
      </c>
      <c r="N20" s="35"/>
      <c r="O20" s="35">
        <v>0</v>
      </c>
      <c r="P20" s="43"/>
      <c r="Q20" s="44"/>
      <c r="R20" s="44"/>
      <c r="S20" s="44"/>
    </row>
    <row r="21" spans="1:20">
      <c r="A21" s="37" t="s">
        <v>83</v>
      </c>
      <c r="B21" s="24">
        <v>392.93282993004465</v>
      </c>
      <c r="C21" s="31">
        <v>389.36003025573598</v>
      </c>
      <c r="D21" s="57">
        <v>413.12699631293816</v>
      </c>
      <c r="E21" s="58">
        <v>389.61872213416825</v>
      </c>
      <c r="F21" s="56">
        <f t="shared" si="0"/>
        <v>23.508274178769909</v>
      </c>
      <c r="G21" s="58">
        <v>1</v>
      </c>
      <c r="H21" s="58"/>
      <c r="I21" s="28">
        <v>391.00680815572787</v>
      </c>
      <c r="J21" s="31">
        <v>389.65719915491798</v>
      </c>
      <c r="K21" s="58">
        <v>409.79663658716663</v>
      </c>
      <c r="L21" s="58">
        <v>383.63638083944772</v>
      </c>
      <c r="M21" s="56">
        <f t="shared" si="1"/>
        <v>26.160255747718907</v>
      </c>
      <c r="N21" s="35">
        <v>1</v>
      </c>
      <c r="O21" s="35"/>
      <c r="P21" s="43"/>
      <c r="Q21" s="44"/>
      <c r="R21" s="44"/>
      <c r="S21" s="44"/>
    </row>
    <row r="22" spans="1:20">
      <c r="A22" s="37" t="s">
        <v>68</v>
      </c>
      <c r="B22" s="24">
        <v>517.31323814404675</v>
      </c>
      <c r="C22" s="31">
        <v>495.80354310077598</v>
      </c>
      <c r="D22" s="34">
        <v>549.98809758710536</v>
      </c>
      <c r="E22" s="35">
        <v>545.57100099825618</v>
      </c>
      <c r="F22" s="56">
        <f t="shared" si="0"/>
        <v>4.4170965888491764</v>
      </c>
      <c r="G22" s="35"/>
      <c r="H22" s="35">
        <v>0</v>
      </c>
      <c r="I22" s="27">
        <v>501.47177144855516</v>
      </c>
      <c r="J22" s="31">
        <v>483.06168266514999</v>
      </c>
      <c r="K22" s="58">
        <v>529.06108667318722</v>
      </c>
      <c r="L22" s="58">
        <v>515.06869468819309</v>
      </c>
      <c r="M22" s="56">
        <f t="shared" si="1"/>
        <v>13.992391984994129</v>
      </c>
      <c r="N22" s="35">
        <v>1</v>
      </c>
      <c r="O22" s="35"/>
      <c r="P22" s="49">
        <v>298.25466641731504</v>
      </c>
      <c r="Q22" s="50">
        <v>289.63360801980343</v>
      </c>
      <c r="R22" s="50">
        <v>292.93033910976573</v>
      </c>
      <c r="S22" s="50">
        <v>286.30009761066964</v>
      </c>
    </row>
    <row r="23" spans="1:20">
      <c r="A23" s="37" t="s">
        <v>66</v>
      </c>
      <c r="B23" s="24">
        <v>438.67227578152313</v>
      </c>
      <c r="C23" s="30">
        <v>446.198354236932</v>
      </c>
      <c r="D23" s="61">
        <v>480.1371020739054</v>
      </c>
      <c r="E23" s="62">
        <v>435.68062209827713</v>
      </c>
      <c r="F23" s="56">
        <f t="shared" si="0"/>
        <v>44.45647997562827</v>
      </c>
      <c r="G23" s="62">
        <v>1</v>
      </c>
      <c r="H23" s="62"/>
      <c r="I23" s="36">
        <v>441.85872790398099</v>
      </c>
      <c r="J23" s="30">
        <v>452.28212051370002</v>
      </c>
      <c r="K23" s="62">
        <v>469.4173425172703</v>
      </c>
      <c r="L23" s="62">
        <v>422.36519395618313</v>
      </c>
      <c r="M23" s="56">
        <f t="shared" si="1"/>
        <v>47.052148561087165</v>
      </c>
      <c r="N23" s="32">
        <v>1</v>
      </c>
      <c r="O23" s="32"/>
      <c r="P23" s="45"/>
      <c r="Q23" s="46"/>
      <c r="R23" s="46"/>
      <c r="S23" s="46"/>
      <c r="T23" s="40"/>
    </row>
    <row r="24" spans="1:20">
      <c r="A24" s="38" t="s">
        <v>65</v>
      </c>
      <c r="B24" s="24">
        <v>468.52310860203323</v>
      </c>
      <c r="C24" s="31">
        <v>441.87679239578398</v>
      </c>
      <c r="D24" s="34">
        <v>501.47261422811317</v>
      </c>
      <c r="E24" s="35">
        <v>494.81952147041557</v>
      </c>
      <c r="F24" s="56">
        <f t="shared" si="0"/>
        <v>6.6530927576976069</v>
      </c>
      <c r="G24" s="35"/>
      <c r="H24" s="35">
        <v>0</v>
      </c>
      <c r="I24" s="27">
        <v>461.68872074879977</v>
      </c>
      <c r="J24" s="31">
        <v>442.04286189031302</v>
      </c>
      <c r="K24" s="58">
        <v>483.99082979840495</v>
      </c>
      <c r="L24" s="58">
        <v>464.58998751339561</v>
      </c>
      <c r="M24" s="56">
        <f t="shared" si="1"/>
        <v>19.400842285009332</v>
      </c>
      <c r="N24" s="35">
        <v>1</v>
      </c>
      <c r="O24" s="35"/>
      <c r="P24" s="49">
        <v>271.47375458044365</v>
      </c>
      <c r="Q24" s="50">
        <v>264.97113782158891</v>
      </c>
      <c r="R24" s="50">
        <v>281.79146026430539</v>
      </c>
      <c r="S24" s="50">
        <v>282.52077076829426</v>
      </c>
    </row>
    <row r="25" spans="1:20">
      <c r="A25" s="22" t="s">
        <v>53</v>
      </c>
      <c r="B25" s="24">
        <v>497.95706867496705</v>
      </c>
      <c r="C25" s="31">
        <v>485.56725329076602</v>
      </c>
      <c r="D25" s="34">
        <v>538.25077702074282</v>
      </c>
      <c r="E25" s="35">
        <v>533.69601065828454</v>
      </c>
      <c r="F25" s="56">
        <f t="shared" si="0"/>
        <v>4.554766362458281</v>
      </c>
      <c r="G25" s="35"/>
      <c r="H25" s="35">
        <v>0</v>
      </c>
      <c r="I25" s="27">
        <v>523.1025149430003</v>
      </c>
      <c r="J25" s="31">
        <v>511.541262080313</v>
      </c>
      <c r="K25" s="35">
        <v>557.03651924513997</v>
      </c>
      <c r="L25" s="35">
        <v>555.43895827735207</v>
      </c>
      <c r="M25" s="56">
        <f t="shared" si="1"/>
        <v>1.5975609677878992</v>
      </c>
      <c r="N25" s="35"/>
      <c r="O25" s="35">
        <v>0</v>
      </c>
      <c r="P25" s="49">
        <v>316.18688791068473</v>
      </c>
      <c r="Q25" s="50">
        <v>313.30950069798342</v>
      </c>
      <c r="R25" s="50">
        <v>316.59766098901264</v>
      </c>
      <c r="S25" s="50">
        <v>311.94894765454563</v>
      </c>
    </row>
    <row r="26" spans="1:20">
      <c r="A26" s="38" t="s">
        <v>67</v>
      </c>
      <c r="B26" s="24">
        <v>556.02191022625414</v>
      </c>
      <c r="C26" s="31">
        <v>538.50389605639202</v>
      </c>
      <c r="D26" s="34">
        <v>578.96934855278118</v>
      </c>
      <c r="E26" s="35">
        <v>574.19798554065142</v>
      </c>
      <c r="F26" s="56">
        <f t="shared" si="0"/>
        <v>4.7713630121297683</v>
      </c>
      <c r="G26" s="35"/>
      <c r="H26" s="35">
        <v>0</v>
      </c>
      <c r="I26" s="27">
        <v>547.45847869132012</v>
      </c>
      <c r="J26" s="31">
        <v>529.05345540461701</v>
      </c>
      <c r="K26" s="58">
        <v>572.22333939735256</v>
      </c>
      <c r="L26" s="58">
        <v>560.68448178616597</v>
      </c>
      <c r="M26" s="56">
        <f t="shared" si="1"/>
        <v>11.538857611186586</v>
      </c>
      <c r="N26" s="35">
        <v>1</v>
      </c>
      <c r="O26" s="35"/>
      <c r="P26" s="49">
        <v>293.34525501421871</v>
      </c>
      <c r="Q26" s="50">
        <v>288.47385422951993</v>
      </c>
      <c r="R26" s="50">
        <v>297.40279147613506</v>
      </c>
      <c r="S26" s="50">
        <v>291.11019385502112</v>
      </c>
    </row>
    <row r="27" spans="1:20">
      <c r="A27" s="38" t="s">
        <v>62</v>
      </c>
      <c r="B27" s="24">
        <v>479.36654123847518</v>
      </c>
      <c r="C27" s="31">
        <v>455.643580603001</v>
      </c>
      <c r="D27" s="59">
        <v>511.33498621764966</v>
      </c>
      <c r="E27" s="60">
        <v>523.53135325930191</v>
      </c>
      <c r="F27" s="56">
        <f t="shared" si="0"/>
        <v>-12.196367041652252</v>
      </c>
      <c r="G27" s="60">
        <v>1</v>
      </c>
      <c r="H27" s="60"/>
      <c r="I27" s="27">
        <v>490.0018406142205</v>
      </c>
      <c r="J27" s="31">
        <v>470.78258463477601</v>
      </c>
      <c r="K27" s="35">
        <v>514.59928838321991</v>
      </c>
      <c r="L27" s="35">
        <v>522.55187343302282</v>
      </c>
      <c r="M27" s="56">
        <f t="shared" si="1"/>
        <v>-7.9525850498029058</v>
      </c>
      <c r="N27" s="35"/>
      <c r="O27" s="35">
        <v>0</v>
      </c>
      <c r="P27" s="43"/>
      <c r="Q27" s="44"/>
      <c r="R27" s="44"/>
      <c r="S27" s="44"/>
    </row>
    <row r="28" spans="1:20">
      <c r="A28" s="21" t="s">
        <v>74</v>
      </c>
      <c r="B28" s="24">
        <v>410.49645463558295</v>
      </c>
      <c r="C28" s="31">
        <v>408.39152261394503</v>
      </c>
      <c r="D28" s="57">
        <v>430.04563060185473</v>
      </c>
      <c r="E28" s="58">
        <v>389.97752513335695</v>
      </c>
      <c r="F28" s="56">
        <f t="shared" si="0"/>
        <v>40.068105468497777</v>
      </c>
      <c r="G28" s="58">
        <v>1</v>
      </c>
      <c r="H28" s="58"/>
      <c r="I28" s="27">
        <v>405.65464012862805</v>
      </c>
      <c r="J28" s="31">
        <v>407.60801765819099</v>
      </c>
      <c r="K28" s="58">
        <v>421.34249184873551</v>
      </c>
      <c r="L28" s="58">
        <v>377.24993035524187</v>
      </c>
      <c r="M28" s="56">
        <f t="shared" si="1"/>
        <v>44.092561493493633</v>
      </c>
      <c r="N28" s="35">
        <v>1</v>
      </c>
      <c r="O28" s="35"/>
      <c r="P28" s="43"/>
      <c r="Q28" s="44"/>
      <c r="R28" s="44"/>
      <c r="S28" s="44"/>
    </row>
    <row r="29" spans="1:20">
      <c r="A29" s="21" t="s">
        <v>51</v>
      </c>
      <c r="B29" s="24">
        <v>506.74697063490953</v>
      </c>
      <c r="C29" s="31">
        <v>484.79154125776603</v>
      </c>
      <c r="D29" s="57">
        <v>562.58664806326351</v>
      </c>
      <c r="E29" s="58">
        <v>541.3945935355149</v>
      </c>
      <c r="F29" s="56">
        <f t="shared" si="0"/>
        <v>21.19205452774861</v>
      </c>
      <c r="G29" s="58">
        <v>1</v>
      </c>
      <c r="H29" s="58"/>
      <c r="I29" s="27">
        <v>530.65404630586511</v>
      </c>
      <c r="J29" s="31">
        <v>510.21932701384799</v>
      </c>
      <c r="K29" s="58">
        <v>583.97320603902494</v>
      </c>
      <c r="L29" s="58">
        <v>552.03487155596736</v>
      </c>
      <c r="M29" s="56">
        <f t="shared" si="1"/>
        <v>31.938334483057588</v>
      </c>
      <c r="N29" s="35">
        <v>1</v>
      </c>
      <c r="O29" s="35"/>
      <c r="P29" s="49">
        <v>306.82594878201365</v>
      </c>
      <c r="Q29" s="50">
        <v>299.81833584717486</v>
      </c>
      <c r="R29" s="50">
        <v>314.08849131894897</v>
      </c>
      <c r="S29" s="50">
        <v>310.21738265865389</v>
      </c>
    </row>
    <row r="30" spans="1:20">
      <c r="A30" s="21" t="s">
        <v>57</v>
      </c>
      <c r="B30" s="24">
        <v>521.03264466705525</v>
      </c>
      <c r="C30" s="31">
        <v>509.17882864357802</v>
      </c>
      <c r="D30" s="57">
        <v>558.09794319092248</v>
      </c>
      <c r="E30" s="58">
        <v>540.76506532853364</v>
      </c>
      <c r="F30" s="56">
        <f t="shared" si="0"/>
        <v>17.332877862388841</v>
      </c>
      <c r="G30" s="58">
        <v>1</v>
      </c>
      <c r="H30" s="58"/>
      <c r="I30" s="27">
        <v>521.98884881081392</v>
      </c>
      <c r="J30" s="31">
        <v>512.65325259499798</v>
      </c>
      <c r="K30" s="58">
        <v>548.67209584041575</v>
      </c>
      <c r="L30" s="58">
        <v>524.333656184608</v>
      </c>
      <c r="M30" s="56">
        <f t="shared" si="1"/>
        <v>24.338439655807747</v>
      </c>
      <c r="N30" s="35">
        <v>1</v>
      </c>
      <c r="O30" s="35"/>
      <c r="P30" s="43"/>
      <c r="Q30" s="44"/>
      <c r="R30" s="44"/>
      <c r="S30" s="44"/>
    </row>
    <row r="31" spans="1:20" s="40" customFormat="1">
      <c r="A31" s="37" t="s">
        <v>58</v>
      </c>
      <c r="B31" s="24">
        <v>484.29256273256226</v>
      </c>
      <c r="C31" s="31">
        <v>473.422496991125</v>
      </c>
      <c r="D31" s="34">
        <v>531.39986399895349</v>
      </c>
      <c r="E31" s="35">
        <v>544.78336616760328</v>
      </c>
      <c r="F31" s="56">
        <f t="shared" si="0"/>
        <v>-13.383502168649784</v>
      </c>
      <c r="G31" s="35"/>
      <c r="H31" s="35">
        <v>0</v>
      </c>
      <c r="I31" s="27">
        <v>489.84635350099364</v>
      </c>
      <c r="J31" s="31">
        <v>477.95952590462298</v>
      </c>
      <c r="K31" s="35">
        <v>527.21146589795069</v>
      </c>
      <c r="L31" s="35">
        <v>522.59306367817715</v>
      </c>
      <c r="M31" s="56">
        <f t="shared" si="1"/>
        <v>4.618402219773543</v>
      </c>
      <c r="N31" s="35"/>
      <c r="O31" s="35">
        <v>0</v>
      </c>
      <c r="P31" s="49">
        <v>301.66625626783281</v>
      </c>
      <c r="Q31" s="50">
        <v>302.13515997786266</v>
      </c>
      <c r="R31" s="50">
        <v>304.6888135053801</v>
      </c>
      <c r="S31" s="50">
        <v>307.91663129665869</v>
      </c>
      <c r="T31"/>
    </row>
    <row r="32" spans="1:20" s="40" customFormat="1">
      <c r="A32" s="38" t="s">
        <v>82</v>
      </c>
      <c r="B32" s="24">
        <v>507.6395268848247</v>
      </c>
      <c r="C32" s="31">
        <v>478.60680333947698</v>
      </c>
      <c r="D32" s="57">
        <v>560.7083162141513</v>
      </c>
      <c r="E32" s="58">
        <v>531.95762675095739</v>
      </c>
      <c r="F32" s="56">
        <f t="shared" si="0"/>
        <v>28.750689463193908</v>
      </c>
      <c r="G32" s="58">
        <v>1</v>
      </c>
      <c r="H32" s="58"/>
      <c r="I32" s="27">
        <v>495.42849732687904</v>
      </c>
      <c r="J32" s="31">
        <v>472.52171573479899</v>
      </c>
      <c r="K32" s="58">
        <v>536.5940296796648</v>
      </c>
      <c r="L32" s="58">
        <v>501.56911312195382</v>
      </c>
      <c r="M32" s="56">
        <f t="shared" si="1"/>
        <v>35.024916557710981</v>
      </c>
      <c r="N32" s="35">
        <v>1</v>
      </c>
      <c r="O32" s="35"/>
      <c r="P32" s="49">
        <v>292.49739825646424</v>
      </c>
      <c r="Q32" s="50">
        <v>279.05395204326095</v>
      </c>
      <c r="R32" s="50">
        <v>297.09893813536809</v>
      </c>
      <c r="S32" s="50">
        <v>291.25492167806163</v>
      </c>
      <c r="T32"/>
    </row>
    <row r="33" spans="1:20">
      <c r="A33" s="38" t="s">
        <v>64</v>
      </c>
      <c r="B33" s="24">
        <v>472.30430481466561</v>
      </c>
      <c r="C33" s="31">
        <v>446.497844286862</v>
      </c>
      <c r="D33" s="57">
        <v>503.21967258031901</v>
      </c>
      <c r="E33" s="58">
        <v>443.6873857188437</v>
      </c>
      <c r="F33" s="56">
        <f t="shared" si="0"/>
        <v>59.532286861475313</v>
      </c>
      <c r="G33" s="58">
        <v>1</v>
      </c>
      <c r="H33" s="58"/>
      <c r="I33" s="27">
        <v>466.16098584238068</v>
      </c>
      <c r="J33" s="31">
        <v>444.75386517338501</v>
      </c>
      <c r="K33" s="58">
        <v>492.02137553058645</v>
      </c>
      <c r="L33" s="58">
        <v>437.12654178744936</v>
      </c>
      <c r="M33" s="56">
        <f t="shared" si="1"/>
        <v>54.894833743137099</v>
      </c>
      <c r="N33" s="35">
        <v>1</v>
      </c>
      <c r="O33" s="35"/>
      <c r="P33" s="43"/>
      <c r="Q33" s="44"/>
      <c r="R33" s="44"/>
      <c r="S33" s="44"/>
    </row>
    <row r="34" spans="1:20">
      <c r="A34" s="37" t="s">
        <v>81</v>
      </c>
      <c r="B34" s="24">
        <v>395.93173685626743</v>
      </c>
      <c r="C34" s="31">
        <v>368.84240396931699</v>
      </c>
      <c r="D34" s="57">
        <v>437.20792318547399</v>
      </c>
      <c r="E34" s="58">
        <v>413.86791667494407</v>
      </c>
      <c r="F34" s="56">
        <f t="shared" si="0"/>
        <v>23.340006510529918</v>
      </c>
      <c r="G34" s="58">
        <v>1</v>
      </c>
      <c r="H34" s="58"/>
      <c r="I34" s="28">
        <v>414.79595082434878</v>
      </c>
      <c r="J34" s="31">
        <v>392.58207288972199</v>
      </c>
      <c r="K34" s="58">
        <v>450.72949214843118</v>
      </c>
      <c r="L34" s="58">
        <v>408.45936548366751</v>
      </c>
      <c r="M34" s="56">
        <f t="shared" si="1"/>
        <v>42.270126664763666</v>
      </c>
      <c r="N34" s="35">
        <v>1</v>
      </c>
      <c r="O34" s="35"/>
      <c r="P34" s="43"/>
      <c r="Q34" s="44"/>
      <c r="R34" s="44"/>
      <c r="S34" s="44"/>
    </row>
    <row r="35" spans="1:20">
      <c r="A35" s="38" t="s">
        <v>80</v>
      </c>
      <c r="B35" s="24">
        <v>439.85574291849696</v>
      </c>
      <c r="C35" s="31">
        <v>431.24980948591599</v>
      </c>
      <c r="D35" s="57">
        <v>464.17295251444739</v>
      </c>
      <c r="E35" s="58">
        <v>423.92923582561832</v>
      </c>
      <c r="F35" s="56">
        <f t="shared" si="0"/>
        <v>40.243716688829068</v>
      </c>
      <c r="G35" s="58">
        <v>1</v>
      </c>
      <c r="H35" s="58"/>
      <c r="I35" s="28">
        <v>475.67907550302164</v>
      </c>
      <c r="J35" s="31">
        <v>467.663224894763</v>
      </c>
      <c r="K35" s="58">
        <v>494.4805672558112</v>
      </c>
      <c r="L35" s="58">
        <v>462.34104327220723</v>
      </c>
      <c r="M35" s="56">
        <f t="shared" si="1"/>
        <v>32.139523983603965</v>
      </c>
      <c r="N35" s="35">
        <v>1</v>
      </c>
      <c r="O35" s="35"/>
      <c r="P35" s="49">
        <v>279.41115588557085</v>
      </c>
      <c r="Q35" s="50">
        <v>271.53453284245779</v>
      </c>
      <c r="R35" s="50">
        <v>289.80653620832641</v>
      </c>
      <c r="S35" s="50">
        <v>280.89135615047479</v>
      </c>
    </row>
    <row r="36" spans="1:20">
      <c r="A36" s="38" t="s">
        <v>79</v>
      </c>
      <c r="B36" s="24">
        <v>466.34976858004825</v>
      </c>
      <c r="C36" s="31">
        <v>444.38906202021701</v>
      </c>
      <c r="D36" s="34">
        <v>522.22112846558332</v>
      </c>
      <c r="E36" s="35">
        <v>501.49149118790973</v>
      </c>
      <c r="F36" s="56">
        <f t="shared" si="0"/>
        <v>20.729637277673589</v>
      </c>
      <c r="G36" s="35"/>
      <c r="H36" s="35">
        <v>0</v>
      </c>
      <c r="I36" s="27">
        <v>492.1062376950826</v>
      </c>
      <c r="J36" s="31">
        <v>473.46634310775698</v>
      </c>
      <c r="K36" s="58">
        <v>537.26884765787941</v>
      </c>
      <c r="L36" s="58">
        <v>506.8094690769866</v>
      </c>
      <c r="M36" s="56">
        <f t="shared" si="1"/>
        <v>30.459378580892803</v>
      </c>
      <c r="N36" s="35">
        <v>1</v>
      </c>
      <c r="O36" s="35"/>
      <c r="P36" s="49">
        <v>287.12397084781702</v>
      </c>
      <c r="Q36" s="50">
        <v>295.65325994393646</v>
      </c>
      <c r="R36" s="50">
        <v>298.09523938596499</v>
      </c>
      <c r="S36" s="50">
        <v>308.55827057761127</v>
      </c>
    </row>
    <row r="37" spans="1:20">
      <c r="A37" s="38" t="s">
        <v>63</v>
      </c>
      <c r="B37" s="26">
        <v>494.40903654378644</v>
      </c>
      <c r="C37" s="30">
        <v>464.644044791076</v>
      </c>
      <c r="D37" s="29">
        <v>535.58336359827547</v>
      </c>
      <c r="E37" s="32">
        <v>535.00379466959191</v>
      </c>
      <c r="F37" s="56">
        <f t="shared" si="0"/>
        <v>0.57956892868355681</v>
      </c>
      <c r="G37" s="32"/>
      <c r="H37" s="32">
        <v>0</v>
      </c>
      <c r="I37" s="36">
        <v>504.45596388863902</v>
      </c>
      <c r="J37" s="30">
        <v>475.37862157455299</v>
      </c>
      <c r="K37" s="32">
        <v>539.64281195312742</v>
      </c>
      <c r="L37" s="32">
        <v>529.01959509341668</v>
      </c>
      <c r="M37" s="56">
        <f t="shared" si="1"/>
        <v>10.623216859710737</v>
      </c>
      <c r="N37" s="32"/>
      <c r="O37" s="32">
        <v>0</v>
      </c>
      <c r="P37" s="45"/>
      <c r="Q37" s="46"/>
      <c r="R37" s="46"/>
      <c r="S37" s="46"/>
      <c r="T37" s="40"/>
    </row>
    <row r="38" spans="1:20">
      <c r="A38" s="21" t="s">
        <v>71</v>
      </c>
      <c r="B38" s="26">
        <v>460.8301120971185</v>
      </c>
      <c r="C38" s="31">
        <v>439.32369471062401</v>
      </c>
      <c r="D38" s="34">
        <v>498.1626945457424</v>
      </c>
      <c r="E38" s="35">
        <v>489.79897218049308</v>
      </c>
      <c r="F38" s="56">
        <f t="shared" si="0"/>
        <v>8.3637223652493162</v>
      </c>
      <c r="G38" s="35"/>
      <c r="H38" s="35">
        <v>0</v>
      </c>
      <c r="I38" s="27">
        <v>479.95750744294867</v>
      </c>
      <c r="J38" s="31">
        <v>457.66276890258899</v>
      </c>
      <c r="K38" s="58">
        <v>512.44819773606127</v>
      </c>
      <c r="L38" s="58">
        <v>489.32666802801288</v>
      </c>
      <c r="M38" s="56">
        <f t="shared" si="1"/>
        <v>23.121529708048399</v>
      </c>
      <c r="N38" s="35">
        <v>1</v>
      </c>
      <c r="O38" s="35"/>
      <c r="P38" s="49">
        <v>288.83454990905062</v>
      </c>
      <c r="Q38" s="50">
        <v>278.38142447885269</v>
      </c>
      <c r="R38" s="50">
        <v>283.60601410228878</v>
      </c>
      <c r="S38" s="50">
        <v>281.68111588883437</v>
      </c>
    </row>
    <row r="39" spans="1:20">
      <c r="A39" s="38" t="s">
        <v>49</v>
      </c>
      <c r="B39" s="26">
        <v>507.31288007681258</v>
      </c>
      <c r="C39" s="31">
        <v>494.53791327602897</v>
      </c>
      <c r="D39" s="34">
        <v>547.15053915997646</v>
      </c>
      <c r="E39" s="35">
        <v>536.28104032320948</v>
      </c>
      <c r="F39" s="56">
        <f t="shared" si="0"/>
        <v>10.869498836766979</v>
      </c>
      <c r="G39" s="35"/>
      <c r="H39" s="35">
        <v>0</v>
      </c>
      <c r="I39" s="27">
        <v>502.35639878418607</v>
      </c>
      <c r="J39" s="31">
        <v>489.866282302522</v>
      </c>
      <c r="K39" s="35">
        <v>536.13264977261247</v>
      </c>
      <c r="L39" s="35">
        <v>524.45265343932658</v>
      </c>
      <c r="M39" s="56">
        <f t="shared" si="1"/>
        <v>11.679996333285885</v>
      </c>
      <c r="N39" s="35"/>
      <c r="O39" s="35">
        <v>0</v>
      </c>
      <c r="P39" s="49">
        <v>296.68831505582204</v>
      </c>
      <c r="Q39" s="50">
        <v>295.17081053866582</v>
      </c>
      <c r="R39" s="50">
        <v>307.79630932242276</v>
      </c>
      <c r="S39" s="50">
        <v>310.20699151351187</v>
      </c>
    </row>
    <row r="40" spans="1:20">
      <c r="A40" s="37" t="s">
        <v>46</v>
      </c>
      <c r="B40" s="26">
        <v>499.27778347181572</v>
      </c>
      <c r="C40" s="31">
        <v>488.18922246607002</v>
      </c>
      <c r="D40" s="34">
        <v>544.65909240671294</v>
      </c>
      <c r="E40" s="35">
        <v>553.10688134432712</v>
      </c>
      <c r="F40" s="56">
        <f t="shared" si="0"/>
        <v>-8.4477889376141775</v>
      </c>
      <c r="G40" s="35"/>
      <c r="H40" s="35">
        <v>0</v>
      </c>
      <c r="I40" s="27">
        <v>529.65614704785776</v>
      </c>
      <c r="J40" s="31">
        <v>516.67485560741397</v>
      </c>
      <c r="K40" s="35">
        <v>577.2833369859917</v>
      </c>
      <c r="L40" s="35">
        <v>573.44017056198527</v>
      </c>
      <c r="M40" s="56">
        <f t="shared" si="1"/>
        <v>3.8431664240064265</v>
      </c>
      <c r="N40" s="35"/>
      <c r="O40" s="35">
        <v>0</v>
      </c>
      <c r="P40" s="43"/>
      <c r="Q40" s="44"/>
      <c r="R40" s="44"/>
      <c r="S40" s="44"/>
    </row>
    <row r="41" spans="1:20">
      <c r="A41" s="21" t="s">
        <v>78</v>
      </c>
      <c r="B41" s="25">
        <v>416.75176467500194</v>
      </c>
      <c r="C41" s="31">
        <v>407.984690179361</v>
      </c>
      <c r="D41" s="57">
        <v>457.26669928223839</v>
      </c>
      <c r="E41" s="58">
        <v>418.64297095157087</v>
      </c>
      <c r="F41" s="56">
        <f t="shared" si="0"/>
        <v>38.623728330667518</v>
      </c>
      <c r="G41" s="58">
        <v>1</v>
      </c>
      <c r="H41" s="58"/>
      <c r="I41" s="28">
        <v>417.07261430727266</v>
      </c>
      <c r="J41" s="31">
        <v>408.80828471987297</v>
      </c>
      <c r="K41" s="58">
        <v>453.03634835001606</v>
      </c>
      <c r="L41" s="58">
        <v>413.85044371718698</v>
      </c>
      <c r="M41" s="56">
        <f t="shared" si="1"/>
        <v>39.185904632829079</v>
      </c>
      <c r="N41" s="35">
        <v>1</v>
      </c>
      <c r="O41" s="35"/>
      <c r="P41" s="43"/>
      <c r="Q41" s="44"/>
      <c r="R41" s="44"/>
      <c r="S41" s="44"/>
    </row>
    <row r="42" spans="1:20">
      <c r="A42" s="37" t="s">
        <v>77</v>
      </c>
      <c r="B42" s="26">
        <v>447.14113270702296</v>
      </c>
      <c r="C42" s="31">
        <v>426.733695645529</v>
      </c>
      <c r="D42" s="57">
        <v>481.03707764471272</v>
      </c>
      <c r="E42" s="58">
        <v>456.64456788140433</v>
      </c>
      <c r="F42" s="56">
        <f t="shared" si="0"/>
        <v>24.392509763308396</v>
      </c>
      <c r="G42" s="58">
        <v>1</v>
      </c>
      <c r="H42" s="58"/>
      <c r="I42" s="27">
        <v>423.94119013933522</v>
      </c>
      <c r="J42" s="31">
        <v>401.71672667863299</v>
      </c>
      <c r="K42" s="58">
        <v>458.76081932622935</v>
      </c>
      <c r="L42" s="58">
        <v>416.28951402614001</v>
      </c>
      <c r="M42" s="56">
        <f t="shared" si="1"/>
        <v>42.471305300089341</v>
      </c>
      <c r="N42" s="35">
        <v>1</v>
      </c>
      <c r="O42" s="35"/>
      <c r="P42" s="43"/>
      <c r="Q42" s="44"/>
      <c r="R42" s="44"/>
      <c r="S42" s="44"/>
    </row>
    <row r="43" spans="1:20">
      <c r="A43" s="21" t="s">
        <v>59</v>
      </c>
      <c r="B43" s="26">
        <v>495.08350965163476</v>
      </c>
      <c r="C43" s="31">
        <v>473.12973123932102</v>
      </c>
      <c r="D43" s="34">
        <v>534.1396048809471</v>
      </c>
      <c r="E43" s="35">
        <v>523.33951176988967</v>
      </c>
      <c r="F43" s="56">
        <f t="shared" si="0"/>
        <v>10.800093111057436</v>
      </c>
      <c r="G43" s="35"/>
      <c r="H43" s="35">
        <v>0</v>
      </c>
      <c r="I43" s="27">
        <v>495.44415883346164</v>
      </c>
      <c r="J43" s="31">
        <v>478.13415037037799</v>
      </c>
      <c r="K43" s="58">
        <v>525.7025114570506</v>
      </c>
      <c r="L43" s="58">
        <v>507.18733385176546</v>
      </c>
      <c r="M43" s="56">
        <f t="shared" si="1"/>
        <v>18.515177605285146</v>
      </c>
      <c r="N43" s="35">
        <v>1</v>
      </c>
      <c r="O43" s="35"/>
      <c r="P43" s="49">
        <v>299.28863359624586</v>
      </c>
      <c r="Q43" s="50">
        <v>288.11520912051049</v>
      </c>
      <c r="R43" s="50">
        <v>310.85179767620639</v>
      </c>
      <c r="S43" s="50">
        <v>305.88768124369011</v>
      </c>
      <c r="T43" t="s">
        <v>109</v>
      </c>
    </row>
    <row r="44" spans="1:20">
      <c r="A44" s="23" t="s">
        <v>70</v>
      </c>
      <c r="B44" s="26" t="s">
        <v>102</v>
      </c>
      <c r="C44" s="41" t="s">
        <v>102</v>
      </c>
      <c r="D44" s="39" t="s">
        <v>102</v>
      </c>
      <c r="E44" s="39" t="s">
        <v>102</v>
      </c>
      <c r="F44" s="56" t="e">
        <f t="shared" si="0"/>
        <v>#VALUE!</v>
      </c>
      <c r="G44" s="39"/>
      <c r="H44" s="39"/>
      <c r="I44" s="27">
        <v>474.35215750016232</v>
      </c>
      <c r="J44" s="31">
        <v>461.49882036595102</v>
      </c>
      <c r="K44" s="35">
        <v>491.61476563355427</v>
      </c>
      <c r="L44" s="35">
        <v>485.36882660731209</v>
      </c>
      <c r="M44" s="56">
        <f t="shared" si="1"/>
        <v>6.2459390262421834</v>
      </c>
      <c r="N44" s="35"/>
      <c r="O44" s="35">
        <v>0</v>
      </c>
      <c r="P44" s="49">
        <v>293.62300950648176</v>
      </c>
      <c r="Q44" s="50">
        <v>281.53715272587186</v>
      </c>
      <c r="R44" s="50">
        <v>303.20092066272127</v>
      </c>
      <c r="S44" s="50">
        <v>291.90127537022744</v>
      </c>
    </row>
    <row r="46" spans="1:20">
      <c r="A46" s="63" t="s">
        <v>110</v>
      </c>
    </row>
    <row r="47" spans="1:20">
      <c r="A47" s="63" t="s">
        <v>111</v>
      </c>
    </row>
  </sheetData>
  <sortState ref="A4:N61">
    <sortCondition ref="A4:A61"/>
  </sortState>
  <mergeCells count="4">
    <mergeCell ref="B2:E2"/>
    <mergeCell ref="I2:L2"/>
    <mergeCell ref="A2:A3"/>
    <mergeCell ref="P2:S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E3644394E9141B3BAD396CCCC5A3B" ma:contentTypeVersion="0" ma:contentTypeDescription="Create a new document." ma:contentTypeScope="" ma:versionID="9264db04337cc4aaff8e0d31f7562fa6">
  <xsd:schema xmlns:xsd="http://www.w3.org/2001/XMLSchema" xmlns:p="http://schemas.microsoft.com/office/2006/metadata/properties" targetNamespace="http://schemas.microsoft.com/office/2006/metadata/properties" ma:root="true" ma:fieldsID="4dac21baa86eff9a3da5ba7152287e3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AC5C05C-B5B0-4838-8568-E2CEF50D20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24350-B3B5-48E5-888A-1563DD50197F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68F5D1-6109-4DC9-8F2E-4F3ED16C1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Figure 1</vt:lpstr>
      <vt:lpstr>Figure 2</vt:lpstr>
      <vt:lpstr>Figure 2 </vt:lpstr>
      <vt:lpstr>Figure 3 </vt:lpstr>
      <vt:lpstr>Figure 4</vt:lpstr>
      <vt:lpstr>FRANCESCA TO DO</vt:lpstr>
      <vt:lpstr>'Figure 1'!Print_Area</vt:lpstr>
      <vt:lpstr>'Figure 2 '!Print_Area</vt:lpstr>
      <vt:lpstr>'Figure 3 '!Print_Area</vt:lpstr>
      <vt:lpstr>'Figure 4'!Print_Area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garciadeleon_p</dc:creator>
  <cp:lastModifiedBy>BORGONOVI Francesca</cp:lastModifiedBy>
  <dcterms:created xsi:type="dcterms:W3CDTF">2012-09-06T21:03:10Z</dcterms:created>
  <dcterms:modified xsi:type="dcterms:W3CDTF">2015-12-09T09:38:51Z</dcterms:modified>
</cp:coreProperties>
</file>