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315" windowWidth="23010" windowHeight="12075" tabRatio="852" activeTab="0"/>
  </bookViews>
  <sheets>
    <sheet name="Read me" sheetId="1" r:id="rId1"/>
    <sheet name="ENT1" sheetId="2" r:id="rId2"/>
    <sheet name="ENT2" sheetId="3" r:id="rId3"/>
    <sheet name="ENT3" sheetId="4" r:id="rId4"/>
    <sheet name="ENT4" sheetId="5" r:id="rId5"/>
    <sheet name="ENT5" sheetId="6" r:id="rId6"/>
    <sheet name="ENT6" sheetId="7" r:id="rId7"/>
    <sheet name="ENT7" sheetId="8" r:id="rId8"/>
    <sheet name="ENT8" sheetId="9" r:id="rId9"/>
    <sheet name="ENT9" sheetId="10" r:id="rId10"/>
    <sheet name="ENT10" sheetId="11" r:id="rId11"/>
    <sheet name="ENT11" sheetId="12" r:id="rId12"/>
    <sheet name="ENT12" sheetId="13" r:id="rId13"/>
    <sheet name="ENT13" sheetId="14" r:id="rId14"/>
  </sheets>
  <externalReferences>
    <externalReference r:id="rId17"/>
    <externalReference r:id="rId18"/>
    <externalReference r:id="rId19"/>
    <externalReference r:id="rId20"/>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'[4]A11'!#REF!</definedName>
    <definedName name="_105__123Graph_D_CURRENT_1" hidden="1">'[4]A11'!#REF!</definedName>
    <definedName name="_108__123Graph_D_CURRENT_10" hidden="1">'[4]A11'!#REF!</definedName>
    <definedName name="_11__123Graph_A_CURRENT_9" hidden="1">'[1]A11'!#REF!</definedName>
    <definedName name="_111__123Graph_D_CURRENT_2" hidden="1">'[4]A11'!#REF!</definedName>
    <definedName name="_114__123Graph_D_CURRENT_3" hidden="1">'[4]A11'!#REF!</definedName>
    <definedName name="_117__123Graph_D_CURRENT_4" hidden="1">'[4]A11'!#REF!</definedName>
    <definedName name="_12__123Graph_A_CURRENT_2" hidden="1">'[4]A11'!#REF!</definedName>
    <definedName name="_12__123Graph_B_CURRENT" hidden="1">'[1]A11'!#REF!</definedName>
    <definedName name="_120__123Graph_D_CURRENT_5" hidden="1">'[4]A11'!#REF!</definedName>
    <definedName name="_123__123Graph_D_CURRENT_6" hidden="1">'[4]A11'!#REF!</definedName>
    <definedName name="_126__123Graph_D_CURRENT_7" hidden="1">'[4]A11'!#REF!</definedName>
    <definedName name="_129__123Graph_D_CURRENT_8" hidden="1">'[4]A11'!#REF!</definedName>
    <definedName name="_13__123Graph_B_CURRENT_1" hidden="1">'[1]A11'!#REF!</definedName>
    <definedName name="_132__123Graph_D_CURRENT_9" hidden="1">'[4]A11'!#REF!</definedName>
    <definedName name="_135__123Graph_E_CURRENT" hidden="1">'[4]A11'!#REF!</definedName>
    <definedName name="_138__123Graph_E_CURRENT_1" hidden="1">'[4]A11'!#REF!</definedName>
    <definedName name="_14__123Graph_B_CURRENT_10" hidden="1">'[1]A11'!#REF!</definedName>
    <definedName name="_141__123Graph_E_CURRENT_10" hidden="1">'[4]A11'!#REF!</definedName>
    <definedName name="_144__123Graph_E_CURRENT_2" hidden="1">'[4]A11'!#REF!</definedName>
    <definedName name="_147__123Graph_E_CURRENT_3" hidden="1">'[4]A11'!#REF!</definedName>
    <definedName name="_15__123Graph_A_CURRENT_3" hidden="1">'[4]A11'!#REF!</definedName>
    <definedName name="_15__123Graph_B_CURRENT_2" hidden="1">'[1]A11'!#REF!</definedName>
    <definedName name="_150__123Graph_E_CURRENT_4" hidden="1">'[4]A11'!#REF!</definedName>
    <definedName name="_153__123Graph_E_CURRENT_5" hidden="1">'[4]A11'!#REF!</definedName>
    <definedName name="_156__123Graph_E_CURRENT_6" hidden="1">'[4]A11'!#REF!</definedName>
    <definedName name="_159__123Graph_E_CURRENT_7" hidden="1">'[4]A11'!#REF!</definedName>
    <definedName name="_16__123Graph_B_CURRENT_3" hidden="1">'[1]A11'!#REF!</definedName>
    <definedName name="_162__123Graph_E_CURRENT_8" hidden="1">'[4]A11'!#REF!</definedName>
    <definedName name="_165__123Graph_E_CURRENT_9" hidden="1">'[4]A11'!#REF!</definedName>
    <definedName name="_168__123Graph_F_CURRENT" hidden="1">'[4]A11'!#REF!</definedName>
    <definedName name="_17__123Graph_B_CURRENT_4" hidden="1">'[1]A11'!#REF!</definedName>
    <definedName name="_171__123Graph_F_CURRENT_1" hidden="1">'[4]A11'!#REF!</definedName>
    <definedName name="_174__123Graph_F_CURRENT_10" hidden="1">'[4]A11'!#REF!</definedName>
    <definedName name="_177__123Graph_F_CURRENT_2" hidden="1">'[4]A11'!#REF!</definedName>
    <definedName name="_18__123Graph_A_CURRENT_4" hidden="1">'[4]A11'!#REF!</definedName>
    <definedName name="_18__123Graph_B_CURRENT_5" hidden="1">'[1]A11'!#REF!</definedName>
    <definedName name="_180__123Graph_F_CURRENT_3" hidden="1">'[4]A11'!#REF!</definedName>
    <definedName name="_183__123Graph_F_CURRENT_4" hidden="1">'[4]A11'!#REF!</definedName>
    <definedName name="_186__123Graph_F_CURRENT_5" hidden="1">'[4]A11'!#REF!</definedName>
    <definedName name="_189__123Graph_F_CURRENT_6" hidden="1">'[4]A11'!#REF!</definedName>
    <definedName name="_19__123Graph_B_CURRENT_6" hidden="1">'[1]A11'!#REF!</definedName>
    <definedName name="_192__123Graph_F_CURRENT_7" hidden="1">'[4]A11'!#REF!</definedName>
    <definedName name="_195__123Graph_F_CURRENT_8" hidden="1">'[4]A11'!#REF!</definedName>
    <definedName name="_198__123Graph_F_CURRENT_9" hidden="1">'[4]A11'!#REF!</definedName>
    <definedName name="_2__123Graph_A_CURRENT_1" hidden="1">'[1]A11'!#REF!</definedName>
    <definedName name="_20__123Graph_B_CURRENT_7" hidden="1">'[1]A11'!#REF!</definedName>
    <definedName name="_21__123Graph_A_CURRENT_5" hidden="1">'[4]A11'!#REF!</definedName>
    <definedName name="_21__123Graph_B_CURRENT_8" hidden="1">'[1]A11'!#REF!</definedName>
    <definedName name="_22__123Graph_B_CURRENT_9" hidden="1">'[1]A11'!#REF!</definedName>
    <definedName name="_23__123Graph_C_CURRENT" hidden="1">'[1]A11'!#REF!</definedName>
    <definedName name="_24__123Graph_A_CURRENT_6" hidden="1">'[4]A11'!#REF!</definedName>
    <definedName name="_24__123Graph_C_CURRENT_1" hidden="1">'[1]A11'!#REF!</definedName>
    <definedName name="_25__123Graph_C_CURRENT_10" hidden="1">'[1]A11'!#REF!</definedName>
    <definedName name="_26__123Graph_C_CURRENT_2" hidden="1">'[1]A11'!#REF!</definedName>
    <definedName name="_27__123Graph_A_CURRENT_7" hidden="1">'[4]A11'!#REF!</definedName>
    <definedName name="_27__123Graph_C_CURRENT_3" hidden="1">'[1]A11'!#REF!</definedName>
    <definedName name="_28__123Graph_C_CURRENT_4" hidden="1">'[1]A11'!#REF!</definedName>
    <definedName name="_29__123Graph_C_CURRENT_5" hidden="1">'[1]A11'!#REF!</definedName>
    <definedName name="_3__123Graph_A_CURRENT" hidden="1">'[4]A11'!#REF!</definedName>
    <definedName name="_3__123Graph_A_CURRENT_10" hidden="1">'[1]A11'!#REF!</definedName>
    <definedName name="_30__123Graph_A_CURRENT_8" hidden="1">'[4]A11'!#REF!</definedName>
    <definedName name="_30__123Graph_C_CURRENT_6" hidden="1">'[1]A11'!#REF!</definedName>
    <definedName name="_31__123Graph_C_CURRENT_7" hidden="1">'[1]A11'!#REF!</definedName>
    <definedName name="_32__123Graph_C_CURRENT_8" hidden="1">'[1]A11'!#REF!</definedName>
    <definedName name="_33__123Graph_A_CURRENT_9" hidden="1">'[4]A11'!#REF!</definedName>
    <definedName name="_33__123Graph_C_CURRENT_9" hidden="1">'[1]A11'!#REF!</definedName>
    <definedName name="_34__123Graph_D_CURRENT" hidden="1">'[1]A11'!#REF!</definedName>
    <definedName name="_35__123Graph_D_CURRENT_1" hidden="1">'[1]A11'!#REF!</definedName>
    <definedName name="_36__123Graph_B_CURRENT" hidden="1">'[4]A11'!#REF!</definedName>
    <definedName name="_36__123Graph_D_CURRENT_10" hidden="1">'[1]A11'!#REF!</definedName>
    <definedName name="_37__123Graph_D_CURRENT_2" hidden="1">'[1]A11'!#REF!</definedName>
    <definedName name="_38__123Graph_D_CURRENT_3" hidden="1">'[1]A11'!#REF!</definedName>
    <definedName name="_39__123Graph_B_CURRENT_1" hidden="1">'[4]A11'!#REF!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'[4]A11'!#REF!</definedName>
    <definedName name="_42__123Graph_D_CURRENT_7" hidden="1">'[1]A11'!#REF!</definedName>
    <definedName name="_43__123Graph_D_CURRENT_8" hidden="1">'[1]A11'!#REF!</definedName>
    <definedName name="_44__123Graph_D_CURRENT_9" hidden="1">'[1]A11'!#REF!</definedName>
    <definedName name="_45__123Graph_B_CURRENT_2" hidden="1">'[4]A11'!#REF!</definedName>
    <definedName name="_45__123Graph_E_CURRENT" hidden="1">'[1]A11'!#REF!</definedName>
    <definedName name="_46__123Graph_E_CURRENT_1" hidden="1">'[1]A11'!#REF!</definedName>
    <definedName name="_47__123Graph_E_CURRENT_10" hidden="1">'[1]A11'!#REF!</definedName>
    <definedName name="_48__123Graph_B_CURRENT_3" hidden="1">'[4]A11'!#REF!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'[4]A11'!#REF!</definedName>
    <definedName name="_51__123Graph_E_CURRENT_5" hidden="1">'[1]A11'!#REF!</definedName>
    <definedName name="_52__123Graph_E_CURRENT_6" hidden="1">'[1]A11'!#REF!</definedName>
    <definedName name="_53__123Graph_E_CURRENT_7" hidden="1">'[1]A11'!#REF!</definedName>
    <definedName name="_54__123Graph_B_CURRENT_5" hidden="1">'[4]A11'!#REF!</definedName>
    <definedName name="_54__123Graph_E_CURRENT_8" hidden="1">'[1]A11'!#REF!</definedName>
    <definedName name="_55__123Graph_E_CURRENT_9" hidden="1">'[1]A11'!#REF!</definedName>
    <definedName name="_56__123Graph_F_CURRENT" hidden="1">'[1]A11'!#REF!</definedName>
    <definedName name="_57__123Graph_B_CURRENT_6" hidden="1">'[4]A11'!#REF!</definedName>
    <definedName name="_57__123Graph_F_CURRENT_1" hidden="1">'[1]A11'!#REF!</definedName>
    <definedName name="_58__123Graph_F_CURRENT_10" hidden="1">'[1]A11'!#REF!</definedName>
    <definedName name="_59__123Graph_F_CURRENT_2" hidden="1">'[1]A11'!#REF!</definedName>
    <definedName name="_6__123Graph_A_CURRENT_1" hidden="1">'[4]A11'!#REF!</definedName>
    <definedName name="_6__123Graph_A_CURRENT_4" hidden="1">'[1]A11'!#REF!</definedName>
    <definedName name="_60__123Graph_B_CURRENT_7" hidden="1">'[4]A11'!#REF!</definedName>
    <definedName name="_60__123Graph_F_CURRENT_3" hidden="1">'[1]A11'!#REF!</definedName>
    <definedName name="_61__123Graph_F_CURRENT_4" hidden="1">'[1]A11'!#REF!</definedName>
    <definedName name="_62__123Graph_F_CURRENT_5" hidden="1">'[1]A11'!#REF!</definedName>
    <definedName name="_63__123Graph_B_CURRENT_8" hidden="1">'[4]A11'!#REF!</definedName>
    <definedName name="_63__123Graph_F_CURRENT_6" hidden="1">'[1]A11'!#REF!</definedName>
    <definedName name="_64__123Graph_F_CURRENT_7" hidden="1">'[1]A11'!#REF!</definedName>
    <definedName name="_65__123Graph_F_CURRENT_8" hidden="1">'[1]A11'!#REF!</definedName>
    <definedName name="_66__123Graph_B_CURRENT_9" hidden="1">'[4]A11'!#REF!</definedName>
    <definedName name="_66__123Graph_F_CURRENT_9" hidden="1">'[1]A11'!#REF!</definedName>
    <definedName name="_69__123Graph_C_CURRENT" hidden="1">'[4]A11'!#REF!</definedName>
    <definedName name="_7__123Graph_A_CURRENT_5" hidden="1">'[1]A11'!#REF!</definedName>
    <definedName name="_72__123Graph_C_CURRENT_1" hidden="1">'[4]A11'!#REF!</definedName>
    <definedName name="_75__123Graph_C_CURRENT_10" hidden="1">'[4]A11'!#REF!</definedName>
    <definedName name="_78__123Graph_C_CURRENT_2" hidden="1">'[4]A11'!#REF!</definedName>
    <definedName name="_8__123Graph_A_CURRENT_6" hidden="1">'[1]A11'!#REF!</definedName>
    <definedName name="_81__123Graph_C_CURRENT_3" hidden="1">'[4]A11'!#REF!</definedName>
    <definedName name="_84__123Graph_C_CURRENT_4" hidden="1">'[4]A11'!#REF!</definedName>
    <definedName name="_87__123Graph_C_CURRENT_5" hidden="1">'[4]A11'!#REF!</definedName>
    <definedName name="_9__123Graph_A_CURRENT_10" hidden="1">'[4]A11'!#REF!</definedName>
    <definedName name="_9__123Graph_A_CURRENT_7" hidden="1">'[1]A11'!#REF!</definedName>
    <definedName name="_90__123Graph_C_CURRENT_6" hidden="1">'[4]A11'!#REF!</definedName>
    <definedName name="_93__123Graph_C_CURRENT_7" hidden="1">'[4]A11'!#REF!</definedName>
    <definedName name="_96__123Graph_C_CURRENT_8" hidden="1">'[4]A11'!#REF!</definedName>
    <definedName name="_99__123Graph_C_CURRENT_9" hidden="1">'[4]A11'!#REF!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xlfn.AVERAGEIF" hidden="1">#NAME?</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_xlnm.Print_Area" localSheetId="1">'ENT1'!$A$1:$BA$50</definedName>
    <definedName name="_xlnm.Print_Area" localSheetId="10">'ENT10'!$A$1:$AX$50</definedName>
    <definedName name="_xlnm.Print_Area" localSheetId="11">'ENT11'!$A$1:$AX$50</definedName>
    <definedName name="_xlnm.Print_Area" localSheetId="2">'ENT2'!$A$1:$BB$50</definedName>
    <definedName name="_xlnm.Print_Area" localSheetId="3">'ENT3'!$A$1:$O$50</definedName>
    <definedName name="_xlnm.Print_Area" localSheetId="4">'ENT4'!$A$1:$AJ$50</definedName>
    <definedName name="_xlnm.Print_Area" localSheetId="5">'ENT5'!$A$1:$I$49</definedName>
    <definedName name="_xlnm.Print_Area" localSheetId="7">'ENT7'!$A$1:$N$51</definedName>
    <definedName name="_xlnm.Print_Area" localSheetId="8">'ENT8'!$A$1:$I$49</definedName>
    <definedName name="_xlnm.Print_Area" localSheetId="9">'ENT9'!$A$1:$I$49</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'[4]A11'!#REF!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<sst xmlns="http://schemas.openxmlformats.org/spreadsheetml/2006/main" count="6620" uniqueCount="149">
  <si>
    <t>Country</t>
  </si>
  <si>
    <t>Men</t>
  </si>
  <si>
    <t>Women</t>
  </si>
  <si>
    <t>Country code</t>
  </si>
  <si>
    <t>Latest</t>
  </si>
  <si>
    <t>OECD average</t>
  </si>
  <si>
    <t>..</t>
  </si>
  <si>
    <t>OECD</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</si>
  <si>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</si>
  <si>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</si>
  <si>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</si>
  <si>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</si>
  <si>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</si>
  <si>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</si>
  <si>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</si>
  <si>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</si>
  <si>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</si>
  <si>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</si>
  <si>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</si>
  <si>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</si>
  <si>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</si>
  <si>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</si>
  <si>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</si>
  <si>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</si>
  <si>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</si>
  <si>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</si>
  <si>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</si>
  <si>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</si>
  <si>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</si>
  <si>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</si>
  <si>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</si>
  <si>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</si>
  <si>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</si>
  <si>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</si>
  <si>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</si>
  <si>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</si>
  <si>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</si>
  <si>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</si>
  <si>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</si>
  <si>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</si>
  <si>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</si>
  <si>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</si>
  <si>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</si>
  <si>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</si>
  <si>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</si>
  <si>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</si>
  <si>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</si>
  <si>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</si>
  <si>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</si>
  <si>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</si>
  <si>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</si>
  <si>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</si>
  <si>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</si>
  <si>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</si>
  <si>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</si>
  <si>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</si>
  <si>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</si>
  <si>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</si>
  <si>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</si>
  <si>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</si>
  <si>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</si>
  <si>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</si>
  <si>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</si>
  <si>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</si>
  <si>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</si>
  <si>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</si>
  <si>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</si>
  <si>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</si>
  <si>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</si>
  <si>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</si>
  <si>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</si>
  <si>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</si>
  <si>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</si>
  <si>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</si>
  <si>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</si>
  <si>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</si>
  <si>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</si>
  <si>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</si>
  <si>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</si>
  <si>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</si>
  <si>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</si>
  <si>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</si>
  <si>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</si>
  <si>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</si>
  <si>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</si>
  <si>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</si>
  <si>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</si>
  <si>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</si>
  <si>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</si>
  <si>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</si>
  <si>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1. Incorporated self-employed are only partly or non-included in the counts of self-employed in several countries. This may affect comparability across countries.
2. To improve international comparability, the figures for the United States include both unincorporated and incorporated employers. The unincorporated employers were estimated using the Current Population Survey, while the number of incorporated employers was estimated using information from the Contingent and Alternative Work Arrangements Surveys (1995-2005). 
3. Data for Brazil in 2007 have been interpolated using other years' figures</t>
  </si>
  <si>
    <t>1. Incorporated self-employed are only partly or non-included in the counts of self-employed in several countries. This may affect comparability across countries.
2. To improve international comparability, the figures for the United States include both unincorporated and incorporated own-account workers. The unincorporated own-account workers were estimated using the Current Population Survey, while the number of incorporated own-account workers was estimated using information from the Contingent and Alternative Work Arrangements Surveys (1995-2005). 
3. Data for Brazil in 2007 have been interpolated using other years' figures</t>
  </si>
  <si>
    <t>Source: Statistics produced for the OECD by national statistical offices.</t>
  </si>
  <si>
    <t>1. Calculation done through an algorithm identifying the gender of the inventor on the basis of a large list of country-specific male and female first names</t>
  </si>
  <si>
    <t>Percentage of women and of men declaring they would prefer a self-employment job if they were free to choose between self-employment and wage employment.</t>
  </si>
  <si>
    <t xml:space="preserve">Source: Flash Eurobarometer Survey on Entrepreneurship </t>
  </si>
  <si>
    <t>The earning gap is unadjusted and defined as the difference between male and female average self-employment incomes divided by the male average self-employment income.</t>
  </si>
  <si>
    <t>Source: World Bank Global Financial Inclusion Database, Demirguc-Kunt, A. and L. Klapper (2012), “Measuring Financial Inclusion: The Global Findex Database”, World Bank Policy Research Paper, No. 6025,Washington DC.</t>
  </si>
  <si>
    <t>Source: OECD Secretariat estimates based on Labor Force Surveys</t>
  </si>
  <si>
    <t>Source: OECD Secretariat estimates based on Patstat database</t>
  </si>
  <si>
    <t>Source: OECD Secretariat estimates based on Labour Force Surveys</t>
  </si>
  <si>
    <t>1. Different legal definitions of sole-proprietor enterprises and different economic incentives for incorporation may limit comparability across countries.
2. For the Netherlands, data are not available for NACE Rev. 2 sections P, Q, R and S. 
3. For Japan, the figures refer to the number of men and women sole-proprietors with and without employers, and not to women and men-owned sole-proprietor enterprises.</t>
  </si>
  <si>
    <t>4. Data for Chile are obtained from the Business Longitudinal Survey 2009, and refer to enterprises with one single owner (not necessarily with a legal form of sole-proprietorship).</t>
  </si>
  <si>
    <t>Surce: EU-SILC, American Community Survey</t>
  </si>
  <si>
    <t>2. Annual smoothed estimates have been computed usng 3 year centered moving averages of self-employment income.For the first and last year of a country series, a 2 year moving average has been used.</t>
  </si>
  <si>
    <t>1. Self-employment income is defined as the income received, during the income reference period, by individuals as a result of their involvement in self-employment jobs. It is calculated as gross receipts minus operating expenses, and can thus take either positive values (self-employment benefits) or negative values (self-employment losses). There are still no international guidelines on the computation of self-employment income, this may limit comparability across countries.</t>
  </si>
  <si>
    <t>Proportion of the population who have an account in a formal financial institution, by sex, 2011</t>
  </si>
  <si>
    <t>Proportion of the population who received a loan from a formal financial institution, by sex, 2011</t>
  </si>
  <si>
    <t xml:space="preserve">OECD </t>
  </si>
  <si>
    <t>Gender data portal</t>
  </si>
  <si>
    <t>Click here</t>
  </si>
  <si>
    <t>Indicators of gender equality in entreprensurship</t>
  </si>
  <si>
    <t>ENT3. Share of sole-proprietor enterprises owned by women, 2000-2010</t>
  </si>
  <si>
    <t>Return to home page</t>
  </si>
  <si>
    <t>ENT5. Preferences for self-employment by sex, 2009-2012</t>
  </si>
  <si>
    <t>ENT6. Feasibility of self-employment by sex, 2009-2012</t>
  </si>
  <si>
    <t>Preferences for self-employment by sex, 2009 and 2012</t>
  </si>
  <si>
    <t>EU27</t>
  </si>
  <si>
    <t>Feasibility of self-employment by sex, 2009 and 2012</t>
  </si>
  <si>
    <t>Percentage of women and of men declaring that, regardless of preferences, it would be feasible for them to become self-employed within the next five years</t>
  </si>
  <si>
    <t>ENT8. Proportion of the population who have an account in a formal financial institution, by sex, 2011</t>
  </si>
  <si>
    <t>ENT9. Proportion of the population who received a loan from a formal financial institution, by sex, 2011</t>
  </si>
  <si>
    <t>Proportion of self-employed whose activity is in Services, by sex, 1991-2013</t>
  </si>
  <si>
    <t xml:space="preserve">Services (ISIC rev.4 Section G-T) </t>
  </si>
  <si>
    <t>Manufacturing (ISIC rev.4 Section C-E) and Construction (ISIC rev.4 Section F)</t>
  </si>
  <si>
    <t>*</t>
  </si>
  <si>
    <t>ENT1. Proportion of employed who are employers, by sex,1990-2013</t>
  </si>
  <si>
    <t>ENT2. Proportion of employed who are own-account workers, by sex, 1990-2013</t>
  </si>
  <si>
    <t>ENT11. Proportion of self-employed whose activity is in Services, by sex, 1991-2013</t>
  </si>
  <si>
    <t>ENT10. Proportion of self-employed whose activity is in Manufacturing or Construction, by sex, 1991-2013</t>
  </si>
  <si>
    <t>ENT4. Share of women who are listed as inventors in patent records, 1980-2013</t>
  </si>
  <si>
    <t xml:space="preserve">2013 data for Brazil comes from BGE, Diretoria de Pesquisas, Coordenação de Trabalho e Rendimento, Pesquisa Nacional por Amostra de Domicílios 2013. </t>
  </si>
  <si>
    <t>ENT7. Earning gap in self-employment, 2003-2011</t>
  </si>
  <si>
    <t>ENT13. Proportion of non-native employed who are self-employed, by sex, 1995-2013</t>
  </si>
  <si>
    <t xml:space="preserve">1. Age: 15-29; Incorporated self-employed are only partly or non-included in the counts of self-employed in several countries. This may affect comparability across countries.
</t>
  </si>
  <si>
    <t xml:space="preserve">3. To improve international comparability, the figures for the United States include both unincorporated and incorporated employers. The unincorporated employers were estimated using the Current Population Survey, while the number of incorporated employers was estimated using information from the Contingent and Alternative Work Arrangements Surveys (1995-2005). </t>
  </si>
  <si>
    <t xml:space="preserve">1. Incorporated self-employed are only partly or non-included in the counts of self-employed in several countries. This may affect comparability across countries.
</t>
  </si>
  <si>
    <t>ENT12. Proportion of young employed who are self-employed, by sex, 1995-2013</t>
  </si>
  <si>
    <t>2. Annual smoothed estimates have been computed using 3-year centered moving averages of shares of women inventors. For the first and last year of a country series, a 2-year moving average has been used.</t>
  </si>
  <si>
    <t>2. Annual smoothed estimates have been computed using 3-year centered moving averages. For the first and last year of a country series, a 2-year moving average has been used.</t>
  </si>
  <si>
    <t>Proportion of self-employed whose activity is in Manufacturing and Construction, by sex, 1991-2013</t>
  </si>
  <si>
    <r>
      <t>Proportion of employed who are employers</t>
    </r>
    <r>
      <rPr>
        <b/>
        <vertAlign val="superscript"/>
        <sz val="11"/>
        <rFont val="Calibri"/>
        <family val="2"/>
      </rPr>
      <t>1</t>
    </r>
    <r>
      <rPr>
        <b/>
        <sz val="11"/>
        <rFont val="Calibri"/>
        <family val="2"/>
      </rPr>
      <t>, by sex, 1990-2013</t>
    </r>
  </si>
  <si>
    <r>
      <t>Proportion of foreign employed who are self-employed</t>
    </r>
    <r>
      <rPr>
        <b/>
        <vertAlign val="superscript"/>
        <sz val="11"/>
        <rFont val="Calibri"/>
        <family val="2"/>
      </rPr>
      <t>1,2</t>
    </r>
    <r>
      <rPr>
        <b/>
        <sz val="11"/>
        <rFont val="Calibri"/>
        <family val="2"/>
      </rPr>
      <t>, by sex, 1995-2013</t>
    </r>
  </si>
  <si>
    <r>
      <t>Proportion of young employed who are self-employed</t>
    </r>
    <r>
      <rPr>
        <b/>
        <vertAlign val="superscript"/>
        <sz val="11"/>
        <rFont val="Calibri"/>
        <family val="2"/>
      </rPr>
      <t>1,2</t>
    </r>
    <r>
      <rPr>
        <b/>
        <sz val="11"/>
        <rFont val="Calibri"/>
        <family val="2"/>
      </rPr>
      <t>, by sex, 1995-2013</t>
    </r>
  </si>
  <si>
    <r>
      <t>Earning gap in self-employment</t>
    </r>
    <r>
      <rPr>
        <b/>
        <vertAlign val="superscript"/>
        <sz val="11"/>
        <rFont val="Calibri"/>
        <family val="2"/>
      </rPr>
      <t>1,2</t>
    </r>
    <r>
      <rPr>
        <b/>
        <sz val="11"/>
        <rFont val="Calibri"/>
        <family val="2"/>
      </rPr>
      <t>, 2003-2011</t>
    </r>
  </si>
  <si>
    <r>
      <t xml:space="preserve">Share of women inventors </t>
    </r>
    <r>
      <rPr>
        <b/>
        <vertAlign val="superscript"/>
        <sz val="11"/>
        <rFont val="Calibri"/>
        <family val="2"/>
      </rPr>
      <t>1,2</t>
    </r>
    <r>
      <rPr>
        <b/>
        <sz val="11"/>
        <rFont val="Calibri"/>
        <family val="2"/>
      </rPr>
      <t>, 1980-2013</t>
    </r>
  </si>
  <si>
    <r>
      <t>Share of sole-proprietor enterprises owned by women</t>
    </r>
    <r>
      <rPr>
        <b/>
        <vertAlign val="superscript"/>
        <sz val="11"/>
        <rFont val="Calibri"/>
        <family val="2"/>
      </rPr>
      <t>1</t>
    </r>
    <r>
      <rPr>
        <b/>
        <sz val="11"/>
        <rFont val="Calibri"/>
        <family val="2"/>
      </rPr>
      <t>, 2000-2010</t>
    </r>
  </si>
  <si>
    <r>
      <t>Proportion of employed who are own-account workers</t>
    </r>
    <r>
      <rPr>
        <b/>
        <vertAlign val="superscript"/>
        <sz val="11"/>
        <rFont val="Calibri"/>
        <family val="2"/>
      </rPr>
      <t>1</t>
    </r>
    <r>
      <rPr>
        <b/>
        <sz val="11"/>
        <rFont val="Calibri"/>
        <family val="2"/>
      </rPr>
      <t>, by sex, 1990-2013</t>
    </r>
  </si>
  <si>
    <t>Please visit the OECD Gender data portal on www.oecd.org/gender for more indicators on gender equality.</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</si>
</sst>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 ###\ ##0_-;\-#\ ###\ ##0_-;_-0_-;_-@_ "/>
    <numFmt numFmtId="180" formatCode="#,##0.0,_)"/>
    <numFmt numFmtId="181" formatCode="General_)"/>
    <numFmt numFmtId="182" formatCode="&quot;£&quot;#,##0.00;\-&quot;£&quot;#,##0.00"/>
    <numFmt numFmtId="183" formatCode="_-* #,##0_-;\-* #,##0_-;_-* &quot;-&quot;_-;_-@_-"/>
    <numFmt numFmtId="184" formatCode="_-* #,##0.00_-;\-* #,##0.00_-;_-* &quot;-&quot;??_-;_-@_-"/>
    <numFmt numFmtId="185" formatCode="#,##0.0"/>
    <numFmt numFmtId="186" formatCode="#,##0.000"/>
    <numFmt numFmtId="187" formatCode="#,##0.00__;\-#,##0.00__;#,##0.00__;@__"/>
    <numFmt numFmtId="188" formatCode="&quot;$&quot;#,##0\ ;\(&quot;$&quot;#,##0\)"/>
    <numFmt numFmtId="189" formatCode="_ * #,##0.00_ ;_ * \-#,##0.00_ ;_ * &quot;-&quot;??_ ;_ @_ "/>
    <numFmt numFmtId="190" formatCode="&quot;$&quot;#,##0_);\(&quot;$&quot;#,##0.0\)"/>
    <numFmt numFmtId="191" formatCode="_-&quot;$&quot;* #,##0_-;\-&quot;$&quot;* #,##0_-;_-&quot;$&quot;* &quot;-&quot;_-;_-@_-"/>
    <numFmt numFmtId="192" formatCode="_-&quot;$&quot;* #,##0.00_-;\-&quot;$&quot;* #,##0.00_-;_-&quot;$&quot;* &quot;-&quot;??_-;_-@_-"/>
    <numFmt numFmtId="193" formatCode="#\ ##0_-;\-#\ ##0_-;_-0_-;_-@_ "/>
    <numFmt numFmtId="194" formatCode="0.00_)"/>
    <numFmt numFmtId="195" formatCode="#,###.00;\-#,###.00"/>
    <numFmt numFmtId="196" formatCode="#,##0.0_____)"/>
    <numFmt numFmtId="197" formatCode="&quot;On&quot;;&quot;On&quot;;&quot;Off&quot;"/>
    <numFmt numFmtId="198" formatCode="##0.0"/>
    <numFmt numFmtId="199" formatCode="###,000"/>
    <numFmt numFmtId="200" formatCode="_-* #,##0.00\ _k_r_-;\-* #,##0.00\ _k_r_-;_-* &quot;-&quot;??\ _k_r_-;_-@_-"/>
    <numFmt numFmtId="201" formatCode="0.0000"/>
    <numFmt numFmtId="202" formatCode="0.000"/>
    <numFmt numFmtId="203" formatCode="0.0000000"/>
    <numFmt numFmtId="204" formatCode="0.000000"/>
    <numFmt numFmtId="205" formatCode="0.00000"/>
    <numFmt numFmtId="206" formatCode="0.00000000"/>
    <numFmt numFmtId="207" formatCode="[$-409]dd\ mmmm\,\ yyyy"/>
    <numFmt numFmtId="208" formatCode="[$-409]h:mm:ss\ AM/PM"/>
    <numFmt numFmtId="209" formatCode="_(* #,##0.0_);_(* \(#,##0.0\);_(* &quot;-&quot;??_);_(@_)"/>
    <numFmt numFmtId="210" formatCode="_(* #,##0_);_(* \(#,##0\);_(* &quot;-&quot;??_);_(@_)"/>
    <numFmt numFmtId="211" formatCode="&quot;Yes&quot;;&quot;Yes&quot;;&quot;No&quot;"/>
    <numFmt numFmtId="212" formatCode="&quot;True&quot;;&quot;True&quot;;&quot;False&quot;"/>
    <numFmt numFmtId="213" formatCode="[$€-2]\ #,##0.00_);[Red]\([$€-2]\ #,##0.00\)"/>
    <numFmt numFmtId="214" formatCode="dd\.mm\.yy"/>
    <numFmt numFmtId="215" formatCode="_-* #,##0.00\ _z_ł_-;\-* #,##0.00\ _z_ł_-;_-* &quot;-&quot;??\ _z_ł_-;_-@_-"/>
    <numFmt numFmtId="216" formatCode="_-* #,##0.0\ _z_ł_-;\-* #,##0.0\ _z_ł_-;_-* &quot;-&quot;??\ _z_ł_-;_-@_-"/>
  </numFmts>
  <fonts count="139">
    <font>
      <sz val="10"/>
      <color theme="1"/>
      <name val="Arial"/>
      <family val="2"/>
    </font>
    <font>
      <sz val="10"/>
      <color indexed="8"/>
      <name val="Arial"/>
      <family val="2"/>
    </font>
    <font>
      <u val="single"/>
      <sz val="10"/>
      <color indexed="12"/>
      <name val="Arial"/>
      <family val="2"/>
    </font>
    <font>
      <b/>
      <sz val="18"/>
      <color indexed="56"/>
      <name val="Cambria"/>
      <family val="2"/>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sz val="8"/>
      <color indexed="8"/>
      <name val="Arial"/>
      <family val="2"/>
    </font>
    <font>
      <b/>
      <sz val="12"/>
      <name val="Arial"/>
      <family val="2"/>
    </font>
    <font>
      <b/>
      <sz val="18"/>
      <name val="Arial"/>
      <family val="2"/>
    </font>
    <font>
      <sz val="9"/>
      <name val="Times New Roman"/>
      <family val="1"/>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sz val="10"/>
      <name val="Helvetica"/>
      <family val="2"/>
    </font>
    <font>
      <b/>
      <sz val="11"/>
      <color indexed="9"/>
      <name val="Calibri"/>
      <family val="2"/>
    </font>
    <font>
      <sz val="10"/>
      <name val="Arial Cyr"/>
      <family val="0"/>
    </font>
    <font>
      <sz val="11"/>
      <name val="ＭＳ Ｐゴシック"/>
      <family val="3"/>
    </font>
    <font>
      <sz val="11"/>
      <name val="Arial"/>
      <family val="2"/>
    </font>
    <font>
      <b/>
      <vertAlign val="superscript"/>
      <sz val="11"/>
      <name val="Calibri"/>
      <family val="2"/>
    </font>
    <font>
      <b/>
      <sz val="11"/>
      <name val="Calibri"/>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1"/>
      <color indexed="8"/>
      <name val="Czcionka tekstu podstawowego"/>
      <family val="2"/>
    </font>
    <font>
      <b/>
      <sz val="10"/>
      <color indexed="63"/>
      <name val="Arial"/>
      <family val="2"/>
    </font>
    <font>
      <sz val="8"/>
      <color indexed="8"/>
      <name val="Calibri"/>
      <family val="2"/>
    </font>
    <font>
      <b/>
      <sz val="10"/>
      <color indexed="8"/>
      <name val="Arial"/>
      <family val="2"/>
    </font>
    <font>
      <sz val="10"/>
      <color indexed="10"/>
      <name val="Arial"/>
      <family val="2"/>
    </font>
    <font>
      <b/>
      <sz val="16"/>
      <color indexed="8"/>
      <name val="Arial"/>
      <family val="2"/>
    </font>
    <font>
      <sz val="16"/>
      <color indexed="8"/>
      <name val="Arial"/>
      <family val="2"/>
    </font>
    <font>
      <b/>
      <sz val="11"/>
      <color indexed="8"/>
      <name val="Calibri"/>
      <family val="2"/>
    </font>
    <font>
      <sz val="10"/>
      <name val="Calibri"/>
      <family val="2"/>
    </font>
    <font>
      <b/>
      <sz val="10"/>
      <name val="Calibri"/>
      <family val="2"/>
    </font>
    <font>
      <i/>
      <sz val="10"/>
      <name val="Calibri"/>
      <family val="2"/>
    </font>
    <font>
      <u val="single"/>
      <sz val="10"/>
      <name val="Calibri"/>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16"/>
      <color theme="1"/>
      <name val="Arial"/>
      <family val="2"/>
    </font>
    <font>
      <sz val="16"/>
      <color theme="1"/>
      <name val="Arial"/>
      <family val="2"/>
    </font>
    <font>
      <b/>
      <sz val="11"/>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s>
  <borders count="46">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style="thin"/>
      <top/>
      <bottom/>
    </border>
    <border>
      <left/>
      <right style="thin"/>
      <top/>
      <bottom style="thin"/>
    </border>
    <border>
      <left/>
      <right/>
      <top style="thin"/>
      <bottom/>
    </border>
    <border>
      <left style="thin"/>
      <right/>
      <top/>
      <bottom style="thin"/>
    </border>
    <border>
      <left/>
      <right style="thin"/>
      <top style="thin"/>
      <bottom/>
    </border>
    <border>
      <left style="thin"/>
      <right/>
      <top style="thin"/>
      <bottom/>
    </border>
    <border>
      <left style="thin"/>
      <right style="thin"/>
      <top style="thin"/>
      <bottom/>
    </border>
  </borders>
  <cellStyleXfs count="22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1"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179" fontId="8" fillId="0" borderId="0" applyFill="0" applyBorder="0" applyProtection="0">
      <alignment horizontal="right" vertical="center"/>
    </xf>
    <xf numFmtId="0" fontId="113" fillId="34" borderId="0" applyNumberFormat="0" applyBorder="0" applyAlignment="0" applyProtection="0"/>
    <xf numFmtId="0" fontId="113" fillId="35" borderId="0" applyNumberFormat="0" applyBorder="0" applyAlignment="0" applyProtection="0"/>
    <xf numFmtId="0" fontId="113" fillId="36" borderId="0" applyNumberFormat="0" applyBorder="0" applyAlignment="0" applyProtection="0"/>
    <xf numFmtId="0" fontId="113" fillId="37"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9" fillId="0" borderId="1">
      <alignment horizontal="center" vertical="center"/>
      <protection/>
    </xf>
    <xf numFmtId="0" fontId="10" fillId="0" borderId="0" applyNumberFormat="0" applyFill="0" applyBorder="0" applyAlignment="0" applyProtection="0"/>
    <xf numFmtId="180" fontId="11" fillId="0" borderId="0" applyFill="0" applyBorder="0" applyProtection="0">
      <alignment/>
    </xf>
    <xf numFmtId="0" fontId="114" fillId="40" borderId="0" applyNumberFormat="0" applyBorder="0" applyAlignment="0" applyProtection="0"/>
    <xf numFmtId="0" fontId="12" fillId="8" borderId="2">
      <alignment/>
      <protection/>
    </xf>
    <xf numFmtId="0" fontId="12" fillId="8" borderId="2">
      <alignment/>
      <protection/>
    </xf>
    <xf numFmtId="0" fontId="12" fillId="8" borderId="2">
      <alignment/>
      <protection/>
    </xf>
    <xf numFmtId="0" fontId="12" fillId="8" borderId="2">
      <alignment/>
      <protection/>
    </xf>
    <xf numFmtId="0" fontId="12" fillId="8" borderId="2">
      <alignment/>
      <protection/>
    </xf>
    <xf numFmtId="0" fontId="12" fillId="8" borderId="2">
      <alignment/>
      <protection/>
    </xf>
    <xf numFmtId="0" fontId="12" fillId="8" borderId="2">
      <alignment/>
      <protection/>
    </xf>
    <xf numFmtId="0" fontId="12" fillId="8" borderId="2">
      <alignment/>
      <protection/>
    </xf>
    <xf numFmtId="0" fontId="12" fillId="8" borderId="2">
      <alignment/>
      <protection/>
    </xf>
    <xf numFmtId="0" fontId="13" fillId="41" borderId="3">
      <alignment horizontal="right" vertical="top" wrapText="1"/>
      <protection/>
    </xf>
    <xf numFmtId="0" fontId="14" fillId="0" borderId="0">
      <alignment/>
      <protection/>
    </xf>
    <xf numFmtId="181" fontId="15" fillId="0" borderId="0">
      <alignment vertical="top"/>
      <protection/>
    </xf>
    <xf numFmtId="0" fontId="16" fillId="42" borderId="4" applyNumberFormat="0" applyAlignment="0" applyProtection="0"/>
    <xf numFmtId="0" fontId="115" fillId="43" borderId="5" applyNumberFormat="0" applyAlignment="0" applyProtection="0"/>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2" fillId="0" borderId="6">
      <alignment/>
      <protection/>
    </xf>
    <xf numFmtId="0" fontId="17" fillId="0" borderId="7" applyNumberFormat="0" applyFill="0" applyAlignment="0" applyProtection="0"/>
    <xf numFmtId="0" fontId="116" fillId="44" borderId="8" applyNumberFormat="0" applyAlignment="0" applyProtection="0"/>
    <xf numFmtId="0" fontId="18" fillId="45" borderId="9">
      <alignment horizontal="left" vertical="top" wrapText="1"/>
      <protection/>
    </xf>
    <xf numFmtId="0" fontId="19" fillId="42" borderId="0">
      <alignment horizontal="center"/>
      <protection/>
    </xf>
    <xf numFmtId="0" fontId="20" fillId="42" borderId="0">
      <alignment horizontal="center" vertical="center"/>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1" fillId="46" borderId="0">
      <alignment horizontal="center" wrapText="1"/>
      <protection/>
    </xf>
    <xf numFmtId="0" fontId="22" fillId="42" borderId="0">
      <alignment horizontal="center"/>
      <protection/>
    </xf>
    <xf numFmtId="43" fontId="0" fillId="0" borderId="0" applyFont="0" applyFill="0" applyBorder="0" applyAlignment="0" applyProtection="0"/>
    <xf numFmtId="182" fontId="9" fillId="0" borderId="0" applyFont="0" applyFill="0" applyBorder="0" applyProtection="0">
      <alignment horizontal="right" vertical="top"/>
    </xf>
    <xf numFmtId="41" fontId="0" fillId="0" borderId="0" applyFont="0" applyFill="0" applyBorder="0" applyAlignment="0" applyProtection="0"/>
    <xf numFmtId="183" fontId="23" fillId="0" borderId="0" applyFont="0" applyFill="0" applyBorder="0" applyAlignment="0" applyProtection="0"/>
    <xf numFmtId="1" fontId="24" fillId="0" borderId="0">
      <alignment vertical="top"/>
      <protection/>
    </xf>
    <xf numFmtId="43" fontId="0" fillId="0" borderId="0" applyFont="0" applyFill="0" applyBorder="0" applyAlignment="0" applyProtection="0"/>
    <xf numFmtId="184"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4" fillId="0" borderId="0" applyFill="0" applyBorder="0">
      <alignment horizontal="right" vertical="top"/>
      <protection/>
    </xf>
    <xf numFmtId="185" fontId="25" fillId="0" borderId="0">
      <alignment horizontal="right" vertical="top"/>
      <protection/>
    </xf>
    <xf numFmtId="186" fontId="24" fillId="0" borderId="0" applyFill="0" applyBorder="0">
      <alignment horizontal="right" vertical="top"/>
      <protection/>
    </xf>
    <xf numFmtId="3" fontId="24" fillId="0" borderId="0" applyFill="0" applyBorder="0">
      <alignment horizontal="right" vertical="top"/>
      <protection/>
    </xf>
    <xf numFmtId="185" fontId="15" fillId="0" borderId="0" applyFont="0" applyFill="0" applyBorder="0">
      <alignment horizontal="right" vertical="top"/>
      <protection/>
    </xf>
    <xf numFmtId="187" fontId="24" fillId="0" borderId="0" applyFont="0" applyFill="0" applyBorder="0" applyAlignment="0" applyProtection="0"/>
    <xf numFmtId="186" fontId="24" fillId="0" borderId="0">
      <alignment horizontal="right" vertical="top"/>
      <protection/>
    </xf>
    <xf numFmtId="3" fontId="26" fillId="0" borderId="0" applyFont="0" applyFill="0" applyBorder="0" applyAlignment="0" applyProtection="0"/>
    <xf numFmtId="0" fontId="1" fillId="47"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88" fontId="26" fillId="0" borderId="0" applyFont="0" applyFill="0" applyBorder="0" applyAlignment="0" applyProtection="0"/>
    <xf numFmtId="0" fontId="27" fillId="48" borderId="0">
      <alignment horizontal="centerContinuous" vertical="center" wrapText="1"/>
      <protection/>
    </xf>
    <xf numFmtId="0" fontId="28" fillId="49" borderId="2" applyBorder="0">
      <alignment/>
      <protection locked="0"/>
    </xf>
    <xf numFmtId="0" fontId="26" fillId="0" borderId="0" applyFont="0" applyFill="0" applyBorder="0" applyAlignment="0" applyProtection="0"/>
    <xf numFmtId="0" fontId="29" fillId="0" borderId="0" applyNumberFormat="0" applyFill="0" applyBorder="0" applyAlignment="0" applyProtection="0"/>
    <xf numFmtId="41" fontId="21" fillId="0" borderId="0" applyFont="0" applyFill="0" applyBorder="0" applyAlignment="0" applyProtection="0"/>
    <xf numFmtId="189" fontId="30" fillId="0" borderId="0" applyFont="0" applyFill="0" applyBorder="0" applyAlignment="0" applyProtection="0"/>
    <xf numFmtId="0" fontId="31" fillId="0" borderId="0">
      <alignment horizontal="centerContinuous"/>
      <protection/>
    </xf>
    <xf numFmtId="0" fontId="31" fillId="0" borderId="0" applyAlignment="0">
      <protection/>
    </xf>
    <xf numFmtId="0" fontId="32" fillId="0" borderId="0" applyAlignment="0">
      <protection/>
    </xf>
    <xf numFmtId="178" fontId="9" fillId="0" borderId="0" applyBorder="0">
      <alignment/>
      <protection/>
    </xf>
    <xf numFmtId="178" fontId="9" fillId="0" borderId="11">
      <alignment/>
      <protection/>
    </xf>
    <xf numFmtId="0" fontId="33" fillId="13" borderId="4" applyNumberFormat="0" applyAlignment="0" applyProtection="0"/>
    <xf numFmtId="0" fontId="34" fillId="49" borderId="2">
      <alignment/>
      <protection locked="0"/>
    </xf>
    <xf numFmtId="0" fontId="21" fillId="49" borderId="6">
      <alignment/>
      <protection/>
    </xf>
    <xf numFmtId="0" fontId="21" fillId="42" borderId="0">
      <alignment/>
      <protection/>
    </xf>
    <xf numFmtId="44" fontId="21" fillId="0" borderId="0" applyFont="0" applyFill="0" applyBorder="0" applyAlignment="0" applyProtection="0"/>
    <xf numFmtId="0" fontId="117" fillId="0" borderId="0" applyNumberFormat="0" applyFill="0" applyBorder="0" applyAlignment="0" applyProtection="0"/>
    <xf numFmtId="2" fontId="29" fillId="0" borderId="0" applyFill="0" applyBorder="0" applyAlignment="0" applyProtection="0"/>
    <xf numFmtId="3" fontId="35" fillId="0" borderId="0">
      <alignment/>
      <protection/>
    </xf>
    <xf numFmtId="2" fontId="26" fillId="0" borderId="0" applyFont="0" applyFill="0" applyBorder="0" applyAlignment="0" applyProtection="0"/>
    <xf numFmtId="0" fontId="36" fillId="0" borderId="0" applyNumberFormat="0" applyFill="0" applyBorder="0" applyAlignment="0" applyProtection="0"/>
    <xf numFmtId="0" fontId="118" fillId="0" borderId="0" applyNumberFormat="0" applyFill="0" applyBorder="0" applyAlignment="0" applyProtection="0"/>
    <xf numFmtId="0" fontId="12" fillId="0" borderId="0">
      <alignment horizontal="left" vertical="top" wrapText="1"/>
      <protection/>
    </xf>
    <xf numFmtId="1" fontId="37" fillId="0" borderId="0" applyNumberFormat="0" applyFill="0" applyBorder="0" applyAlignment="0" applyProtection="0"/>
    <xf numFmtId="0" fontId="38" fillId="42" borderId="6">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19" fillId="50" borderId="0" applyNumberFormat="0" applyBorder="0" applyAlignment="0" applyProtection="0"/>
    <xf numFmtId="38" fontId="12" fillId="42" borderId="0" applyNumberFormat="0" applyBorder="0" applyAlignment="0" applyProtection="0"/>
    <xf numFmtId="0" fontId="13" fillId="51" borderId="0">
      <alignment horizontal="right" vertical="top" textRotation="90" wrapText="1"/>
      <protection/>
    </xf>
    <xf numFmtId="0" fontId="13" fillId="51" borderId="0">
      <alignment horizontal="right" vertical="top" textRotation="90" wrapText="1"/>
      <protection/>
    </xf>
    <xf numFmtId="0" fontId="39" fillId="0" borderId="12" applyNumberFormat="0" applyAlignment="0" applyProtection="0"/>
    <xf numFmtId="0" fontId="39" fillId="0" borderId="1">
      <alignment horizontal="left" vertical="center"/>
      <protection/>
    </xf>
    <xf numFmtId="0" fontId="120" fillId="0" borderId="1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21" fillId="0" borderId="1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22" fillId="0" borderId="15" applyNumberFormat="0" applyFill="0" applyAlignment="0" applyProtection="0"/>
    <xf numFmtId="0" fontId="122" fillId="0" borderId="0" applyNumberFormat="0" applyFill="0" applyBorder="0" applyAlignment="0" applyProtection="0"/>
    <xf numFmtId="190" fontId="41" fillId="0" borderId="0">
      <alignment/>
      <protection locked="0"/>
    </xf>
    <xf numFmtId="190" fontId="41" fillId="0" borderId="0">
      <alignment/>
      <protection locked="0"/>
    </xf>
    <xf numFmtId="0" fontId="2" fillId="0" borderId="0" applyNumberFormat="0" applyFill="0" applyBorder="0" applyAlignment="0" applyProtection="0"/>
    <xf numFmtId="0" fontId="42" fillId="0" borderId="0" applyNumberFormat="0" applyFill="0" applyBorder="0" applyAlignment="0" applyProtection="0"/>
    <xf numFmtId="0" fontId="0" fillId="52" borderId="16" applyNumberFormat="0" applyFont="0" applyAlignment="0" applyProtection="0"/>
    <xf numFmtId="0" fontId="0" fillId="52" borderId="16" applyNumberFormat="0" applyFont="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4" fillId="53" borderId="5" applyNumberFormat="0" applyAlignment="0" applyProtection="0"/>
    <xf numFmtId="10" fontId="12" fillId="49" borderId="6" applyNumberFormat="0" applyBorder="0" applyAlignment="0" applyProtection="0"/>
    <xf numFmtId="0" fontId="43" fillId="9" borderId="0" applyNumberFormat="0" applyBorder="0" applyAlignment="0" applyProtection="0"/>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44" fillId="46" borderId="0">
      <alignment horizontal="center"/>
      <protection/>
    </xf>
    <xf numFmtId="0" fontId="21" fillId="42" borderId="6">
      <alignment horizontal="centerContinuous" wrapText="1"/>
      <protection/>
    </xf>
    <xf numFmtId="0" fontId="45" fillId="54" borderId="0">
      <alignment horizontal="center" wrapText="1"/>
      <protection/>
    </xf>
    <xf numFmtId="0" fontId="21" fillId="42" borderId="6">
      <alignment horizontal="centerContinuous" wrapText="1"/>
      <protection/>
    </xf>
    <xf numFmtId="0" fontId="46" fillId="0" borderId="0" applyNumberFormat="0" applyFill="0" applyBorder="0" applyAlignment="0" applyProtection="0"/>
    <xf numFmtId="0" fontId="47" fillId="0" borderId="0" applyNumberFormat="0" applyFill="0" applyBorder="0" applyAlignment="0" applyProtection="0"/>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
      <alignment wrapText="1"/>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7">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8">
      <alignment/>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12" fillId="42" borderId="19">
      <alignment horizontal="center" wrapText="1"/>
      <protection/>
    </xf>
    <xf numFmtId="0" fontId="48" fillId="20" borderId="20" applyNumberFormat="0" applyBorder="0">
      <alignment horizontal="center" vertical="center" wrapText="1"/>
      <protection/>
    </xf>
    <xf numFmtId="0" fontId="18" fillId="45" borderId="21">
      <alignment horizontal="left" vertical="top" wrapText="1"/>
      <protection/>
    </xf>
    <xf numFmtId="0" fontId="125" fillId="0" borderId="22"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21" fillId="0" borderId="0" applyFont="0" applyFill="0" applyBorder="0" applyAlignment="0" applyProtection="0"/>
    <xf numFmtId="184"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191" fontId="21" fillId="0" borderId="0" applyFont="0" applyFill="0" applyBorder="0" applyAlignment="0" applyProtection="0"/>
    <xf numFmtId="192" fontId="21" fillId="0" borderId="0" applyFont="0" applyFill="0" applyBorder="0" applyAlignment="0" applyProtection="0"/>
    <xf numFmtId="193" fontId="8" fillId="0" borderId="23" applyFill="0" applyBorder="0" applyProtection="0">
      <alignment horizontal="right" vertical="center"/>
    </xf>
    <xf numFmtId="0" fontId="126" fillId="55" borderId="0" applyNumberFormat="0" applyBorder="0" applyAlignment="0" applyProtection="0"/>
    <xf numFmtId="0" fontId="53" fillId="56" borderId="0" applyNumberFormat="0" applyBorder="0" applyAlignment="0" applyProtection="0"/>
    <xf numFmtId="0" fontId="0" fillId="0" borderId="0">
      <alignment/>
      <protection/>
    </xf>
    <xf numFmtId="0" fontId="0" fillId="0" borderId="0">
      <alignment/>
      <protection/>
    </xf>
    <xf numFmtId="0" fontId="21" fillId="0" borderId="0">
      <alignment/>
      <protection/>
    </xf>
    <xf numFmtId="194" fontId="54" fillId="0" borderId="0">
      <alignment/>
      <protection/>
    </xf>
    <xf numFmtId="0" fontId="127"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55" fillId="0" borderId="0">
      <alignment/>
      <protection/>
    </xf>
    <xf numFmtId="0" fontId="55" fillId="0" borderId="0">
      <alignment/>
      <protection/>
    </xf>
    <xf numFmtId="0" fontId="55" fillId="0" borderId="0">
      <alignment/>
      <protection/>
    </xf>
    <xf numFmtId="0" fontId="1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21" fillId="0" borderId="0">
      <alignment/>
      <protection/>
    </xf>
    <xf numFmtId="0" fontId="21" fillId="0" borderId="0">
      <alignment/>
      <protection/>
    </xf>
    <xf numFmtId="0" fontId="56" fillId="0" borderId="0">
      <alignment/>
      <protection/>
    </xf>
    <xf numFmtId="0" fontId="21" fillId="0" borderId="0">
      <alignment/>
      <protection/>
    </xf>
    <xf numFmtId="0" fontId="21" fillId="0" borderId="0">
      <alignment/>
      <protection/>
    </xf>
    <xf numFmtId="0" fontId="55" fillId="0" borderId="0">
      <alignment/>
      <protection/>
    </xf>
    <xf numFmtId="0" fontId="21" fillId="0" borderId="0">
      <alignment/>
      <protection/>
    </xf>
    <xf numFmtId="0" fontId="55"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pplyNumberFormat="0" applyFont="0" applyFill="0" applyBorder="0" applyAlignment="0" applyProtection="0"/>
    <xf numFmtId="0" fontId="0" fillId="0" borderId="0">
      <alignment/>
      <protection/>
    </xf>
    <xf numFmtId="0" fontId="5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127" fillId="0" borderId="0">
      <alignment/>
      <protection/>
    </xf>
    <xf numFmtId="0" fontId="57"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9" fillId="0" borderId="0">
      <alignment/>
      <protection/>
    </xf>
    <xf numFmtId="0" fontId="58"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12" fillId="0" borderId="0">
      <alignment/>
      <protection/>
    </xf>
    <xf numFmtId="0" fontId="9"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5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28"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7" fillId="0" borderId="0">
      <alignment/>
      <protection/>
    </xf>
    <xf numFmtId="0" fontId="21" fillId="0" borderId="0">
      <alignment/>
      <protection/>
    </xf>
    <xf numFmtId="0" fontId="0" fillId="0" borderId="0">
      <alignment/>
      <protection/>
    </xf>
    <xf numFmtId="0" fontId="21" fillId="0" borderId="0" applyNumberFormat="0" applyFon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58"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12" fillId="0" borderId="0">
      <alignment/>
      <protection/>
    </xf>
    <xf numFmtId="0" fontId="21" fillId="0" borderId="0">
      <alignment/>
      <protection/>
    </xf>
    <xf numFmtId="0" fontId="21" fillId="0" borderId="0">
      <alignment/>
      <protection/>
    </xf>
    <xf numFmtId="0" fontId="21" fillId="0" borderId="0">
      <alignment/>
      <protection/>
    </xf>
    <xf numFmtId="0" fontId="2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12" fillId="0" borderId="0">
      <alignment/>
      <protection/>
    </xf>
    <xf numFmtId="0" fontId="55" fillId="0" borderId="0">
      <alignment/>
      <protection/>
    </xf>
    <xf numFmtId="0" fontId="2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1"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1" fontId="15" fillId="0" borderId="0">
      <alignment vertical="top" wrapText="1"/>
      <protection/>
    </xf>
    <xf numFmtId="1" fontId="60" fillId="0" borderId="0" applyFill="0" applyBorder="0" applyProtection="0">
      <alignment/>
    </xf>
    <xf numFmtId="1" fontId="41" fillId="0" borderId="0" applyFont="0" applyFill="0" applyBorder="0" applyProtection="0">
      <alignment vertical="center"/>
    </xf>
    <xf numFmtId="1" fontId="25" fillId="0" borderId="0">
      <alignment horizontal="right" vertical="top"/>
      <protection/>
    </xf>
    <xf numFmtId="181" fontId="25" fillId="0" borderId="0">
      <alignment horizontal="right" vertical="top"/>
      <protection/>
    </xf>
    <xf numFmtId="195" fontId="61" fillId="0" borderId="0">
      <alignment/>
      <protection/>
    </xf>
    <xf numFmtId="0" fontId="21" fillId="0" borderId="0">
      <alignment/>
      <protection/>
    </xf>
    <xf numFmtId="0" fontId="35" fillId="0" borderId="0">
      <alignment/>
      <protection/>
    </xf>
    <xf numFmtId="0" fontId="128" fillId="0" borderId="0">
      <alignment/>
      <protection/>
    </xf>
    <xf numFmtId="0" fontId="129" fillId="0" borderId="0">
      <alignment/>
      <protection/>
    </xf>
    <xf numFmtId="0" fontId="128" fillId="0" borderId="0">
      <alignment/>
      <protection/>
    </xf>
    <xf numFmtId="0" fontId="129" fillId="0" borderId="0">
      <alignment/>
      <protection/>
    </xf>
    <xf numFmtId="0" fontId="128"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8" fillId="0" borderId="0">
      <alignment/>
      <protection/>
    </xf>
    <xf numFmtId="0" fontId="129" fillId="0" borderId="0">
      <alignment/>
      <protection/>
    </xf>
    <xf numFmtId="0" fontId="129" fillId="0" borderId="0">
      <alignment/>
      <protection/>
    </xf>
    <xf numFmtId="0" fontId="129" fillId="0" borderId="0">
      <alignment/>
      <protection/>
    </xf>
    <xf numFmtId="0" fontId="128" fillId="0" borderId="0">
      <alignment/>
      <protection/>
    </xf>
    <xf numFmtId="0" fontId="128" fillId="0" borderId="0">
      <alignment/>
      <protection/>
    </xf>
    <xf numFmtId="0" fontId="128" fillId="0" borderId="0">
      <alignment/>
      <protection/>
    </xf>
    <xf numFmtId="0" fontId="129" fillId="0" borderId="0">
      <alignment/>
      <protection/>
    </xf>
    <xf numFmtId="0" fontId="59" fillId="0" borderId="0">
      <alignment/>
      <protection/>
    </xf>
    <xf numFmtId="1" fontId="24" fillId="0" borderId="0" applyNumberFormat="0" applyFill="0" applyBorder="0">
      <alignment vertical="top"/>
      <protection/>
    </xf>
    <xf numFmtId="0" fontId="0"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41" fillId="0" borderId="0">
      <alignment horizontal="left"/>
      <protection/>
    </xf>
    <xf numFmtId="0" fontId="130" fillId="43" borderId="24" applyNumberFormat="0" applyAlignment="0" applyProtection="0"/>
    <xf numFmtId="196" fontId="62" fillId="0" borderId="0">
      <alignment horizontal="right"/>
      <protection locked="0"/>
    </xf>
    <xf numFmtId="9" fontId="0" fillId="0" borderId="0" applyFont="0" applyFill="0" applyBorder="0" applyAlignment="0" applyProtection="0"/>
    <xf numFmtId="10" fontId="21" fillId="0" borderId="0" applyFont="0" applyFill="0" applyBorder="0" applyAlignment="0" applyProtection="0"/>
    <xf numFmtId="9" fontId="131"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9"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10" fontId="29" fillId="0" borderId="0" applyFill="0" applyBorder="0" applyAlignment="0" applyProtection="0"/>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12" fillId="42" borderId="6">
      <alignment/>
      <protection/>
    </xf>
    <xf numFmtId="0" fontId="20" fillId="42" borderId="0">
      <alignment horizontal="right"/>
      <protection/>
    </xf>
    <xf numFmtId="0" fontId="63" fillId="54" borderId="0">
      <alignment horizontal="center"/>
      <protection/>
    </xf>
    <xf numFmtId="0" fontId="18" fillId="51" borderId="6">
      <alignment horizontal="left" vertical="top" wrapText="1"/>
      <protection/>
    </xf>
    <xf numFmtId="0" fontId="64" fillId="51" borderId="25">
      <alignment horizontal="left" vertical="top" wrapText="1"/>
      <protection/>
    </xf>
    <xf numFmtId="0" fontId="18" fillId="51" borderId="26">
      <alignment horizontal="left" vertical="top" wrapText="1"/>
      <protection/>
    </xf>
    <xf numFmtId="0" fontId="18" fillId="51" borderId="25">
      <alignment horizontal="left" vertical="top"/>
      <protection/>
    </xf>
    <xf numFmtId="0" fontId="65" fillId="10" borderId="0" applyNumberFormat="0" applyBorder="0" applyAlignment="0" applyProtection="0"/>
    <xf numFmtId="181" fontId="66" fillId="0" borderId="0">
      <alignment/>
      <protection/>
    </xf>
    <xf numFmtId="0" fontId="9" fillId="0" borderId="18">
      <alignment horizontal="center" vertical="center"/>
      <protection/>
    </xf>
    <xf numFmtId="181" fontId="9" fillId="0" borderId="0" applyNumberFormat="0" applyBorder="0" applyAlignment="0">
      <protection/>
    </xf>
    <xf numFmtId="197" fontId="9" fillId="0" borderId="0" applyNumberFormat="0" applyBorder="0" applyAlignment="0">
      <protection/>
    </xf>
    <xf numFmtId="0" fontId="67" fillId="42" borderId="27"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1" fillId="0" borderId="28" applyNumberFormat="0" applyFill="0" applyProtection="0">
      <alignment horizontal="left" vertical="center" wrapText="1" indent="1"/>
    </xf>
    <xf numFmtId="198" fontId="21" fillId="0" borderId="28" applyFill="0" applyProtection="0">
      <alignment horizontal="righ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indent="1"/>
    </xf>
    <xf numFmtId="198" fontId="21" fillId="0" borderId="0" applyFill="0" applyBorder="0" applyProtection="0">
      <alignment horizontal="right" vertical="center" wrapText="1"/>
    </xf>
    <xf numFmtId="199" fontId="21" fillId="0" borderId="0" applyFill="0" applyBorder="0" applyProtection="0">
      <alignment horizontal="right" vertical="center" wrapText="1"/>
    </xf>
    <xf numFmtId="0" fontId="21" fillId="0" borderId="29" applyNumberFormat="0" applyFill="0" applyProtection="0">
      <alignment horizontal="left" vertical="center" wrapText="1"/>
    </xf>
    <xf numFmtId="0" fontId="21" fillId="0" borderId="29" applyNumberFormat="0" applyFill="0" applyProtection="0">
      <alignment horizontal="left" vertical="center" wrapText="1" indent="1"/>
    </xf>
    <xf numFmtId="198" fontId="21" fillId="0" borderId="29" applyFill="0" applyProtection="0">
      <alignment horizontal="right" vertical="center" wrapText="1"/>
    </xf>
    <xf numFmtId="0" fontId="21" fillId="0" borderId="0" applyNumberFormat="0" applyFill="0" applyBorder="0" applyProtection="0">
      <alignment vertical="center" wrapText="1"/>
    </xf>
    <xf numFmtId="0" fontId="21" fillId="0" borderId="0" applyNumberFormat="0" applyFill="0" applyBorder="0" applyAlignment="0" applyProtection="0"/>
    <xf numFmtId="0" fontId="44"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21"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39" fillId="0" borderId="0" applyNumberFormat="0" applyFill="0" applyBorder="0" applyProtection="0">
      <alignment horizontal="left" vertical="center" wrapText="1"/>
    </xf>
    <xf numFmtId="0" fontId="39" fillId="0" borderId="0" applyNumberFormat="0" applyFill="0" applyBorder="0" applyProtection="0">
      <alignment horizontal="left" vertical="center" wrapText="1"/>
    </xf>
    <xf numFmtId="0" fontId="68" fillId="0" borderId="0" applyNumberFormat="0" applyFill="0" applyBorder="0" applyProtection="0">
      <alignment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39" fillId="0" borderId="30" applyNumberFormat="0" applyFill="0" applyProtection="0">
      <alignment horizontal="center" vertical="center" wrapText="1"/>
    </xf>
    <xf numFmtId="0" fontId="39" fillId="0" borderId="30" applyNumberFormat="0" applyFill="0" applyProtection="0">
      <alignment horizontal="center" vertical="center" wrapText="1"/>
    </xf>
    <xf numFmtId="0" fontId="39" fillId="0" borderId="30" applyNumberFormat="0" applyFill="0" applyProtection="0">
      <alignment horizontal="center" vertical="center" wrapText="1"/>
    </xf>
    <xf numFmtId="0" fontId="39" fillId="0" borderId="30" applyNumberFormat="0" applyFill="0" applyProtection="0">
      <alignment horizontal="center" vertical="center" wrapText="1"/>
    </xf>
    <xf numFmtId="0" fontId="21" fillId="0" borderId="28" applyNumberFormat="0" applyFill="0" applyProtection="0">
      <alignment horizontal="left" vertical="center" wrapText="1"/>
    </xf>
    <xf numFmtId="0" fontId="12" fillId="0" borderId="0">
      <alignment/>
      <protection/>
    </xf>
    <xf numFmtId="0" fontId="21" fillId="0" borderId="0">
      <alignment/>
      <protection/>
    </xf>
    <xf numFmtId="0" fontId="132" fillId="0" borderId="25" applyNumberFormat="0" applyFont="0" applyFill="0" applyBorder="0" applyProtection="0">
      <alignment horizontal="centerContinuous" vertical="center" wrapText="1"/>
    </xf>
    <xf numFmtId="0" fontId="69" fillId="57" borderId="0">
      <alignment horizontal="left"/>
      <protection/>
    </xf>
    <xf numFmtId="0" fontId="45" fillId="57" borderId="0">
      <alignment horizontal="left" wrapText="1"/>
      <protection/>
    </xf>
    <xf numFmtId="0" fontId="69" fillId="57" borderId="0">
      <alignment horizontal="left"/>
      <protection/>
    </xf>
    <xf numFmtId="0" fontId="29" fillId="0" borderId="31" applyNumberFormat="0" applyFill="0" applyAlignment="0" applyProtection="0"/>
    <xf numFmtId="0" fontId="70" fillId="0" borderId="32">
      <alignment/>
      <protection/>
    </xf>
    <xf numFmtId="0" fontId="71" fillId="0" borderId="0">
      <alignment/>
      <protection/>
    </xf>
    <xf numFmtId="0" fontId="57" fillId="0" borderId="33" applyNumberFormat="0" applyAlignment="0">
      <protection/>
    </xf>
    <xf numFmtId="0" fontId="19" fillId="42" borderId="0">
      <alignment horizontal="center"/>
      <protection/>
    </xf>
    <xf numFmtId="0" fontId="72" fillId="0" borderId="0">
      <alignment/>
      <protection/>
    </xf>
    <xf numFmtId="49" fontId="24" fillId="0" borderId="0" applyFill="0" applyBorder="0" applyAlignment="0" applyProtection="0"/>
    <xf numFmtId="0" fontId="73" fillId="0" borderId="0" applyNumberFormat="0" applyFill="0" applyBorder="0" applyAlignment="0" applyProtection="0"/>
    <xf numFmtId="0" fontId="133" fillId="0" borderId="0" applyNumberFormat="0" applyFill="0" applyBorder="0" applyAlignment="0" applyProtection="0"/>
    <xf numFmtId="0" fontId="74" fillId="42" borderId="0">
      <alignment/>
      <protection/>
    </xf>
    <xf numFmtId="0" fontId="69" fillId="57" borderId="0">
      <alignment horizontal="left"/>
      <protection/>
    </xf>
    <xf numFmtId="0" fontId="3" fillId="0" borderId="0" applyNumberFormat="0" applyFill="0" applyBorder="0" applyAlignment="0" applyProtection="0"/>
    <xf numFmtId="0" fontId="75" fillId="0" borderId="34" applyNumberFormat="0" applyFill="0" applyAlignment="0" applyProtection="0"/>
    <xf numFmtId="0" fontId="76" fillId="0" borderId="35" applyNumberFormat="0" applyFill="0" applyAlignment="0" applyProtection="0"/>
    <xf numFmtId="0" fontId="77" fillId="0" borderId="36" applyNumberFormat="0" applyFill="0" applyAlignment="0" applyProtection="0"/>
    <xf numFmtId="0" fontId="77" fillId="0" borderId="0" applyNumberFormat="0" applyFill="0" applyBorder="0" applyAlignment="0" applyProtection="0"/>
    <xf numFmtId="0" fontId="134" fillId="0" borderId="37" applyNumberForma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0" fontId="21" fillId="0" borderId="31" applyNumberFormat="0" applyFont="0" applyFill="0" applyAlignment="0" applyProtection="0"/>
    <xf numFmtId="41" fontId="9" fillId="0" borderId="0" applyFont="0" applyFill="0" applyBorder="0" applyAlignment="0" applyProtection="0"/>
    <xf numFmtId="200" fontId="78" fillId="0" borderId="0" applyFont="0" applyFill="0" applyBorder="0" applyAlignment="0" applyProtection="0"/>
    <xf numFmtId="43" fontId="9" fillId="0" borderId="0" applyFont="0" applyFill="0" applyBorder="0" applyAlignment="0" applyProtection="0"/>
    <xf numFmtId="0" fontId="129" fillId="52" borderId="16" applyNumberFormat="0" applyFont="0" applyAlignment="0" applyProtection="0"/>
    <xf numFmtId="168" fontId="9" fillId="0" borderId="0" applyFont="0" applyFill="0" applyBorder="0" applyAlignment="0" applyProtection="0"/>
    <xf numFmtId="169" fontId="9" fillId="0" borderId="0" applyFont="0" applyFill="0" applyBorder="0" applyAlignment="0" applyProtection="0"/>
    <xf numFmtId="0" fontId="79" fillId="58" borderId="38" applyNumberFormat="0" applyAlignment="0" applyProtection="0"/>
    <xf numFmtId="168" fontId="21" fillId="0" borderId="0" applyFont="0" applyFill="0" applyBorder="0" applyAlignment="0" applyProtection="0"/>
    <xf numFmtId="169" fontId="21" fillId="0" borderId="0" applyFont="0" applyFill="0" applyBorder="0" applyAlignment="0" applyProtection="0"/>
    <xf numFmtId="0" fontId="135" fillId="0" borderId="0" applyNumberFormat="0" applyFill="0" applyBorder="0" applyAlignment="0" applyProtection="0"/>
    <xf numFmtId="1" fontId="56" fillId="0" borderId="0">
      <alignment vertical="top" wrapText="1"/>
      <protection/>
    </xf>
    <xf numFmtId="0" fontId="80" fillId="0" borderId="0">
      <alignment/>
      <protection/>
    </xf>
    <xf numFmtId="0" fontId="21" fillId="0" borderId="0">
      <alignment/>
      <protection/>
    </xf>
    <xf numFmtId="0" fontId="81" fillId="0" borderId="0">
      <alignment vertical="center"/>
      <protection/>
    </xf>
  </cellStyleXfs>
  <cellXfs count="188">
    <xf numFmtId="0" fontId="0" fillId="0" borderId="0" xfId="0" applyAlignment="1">
      <alignment/>
    </xf>
    <xf numFmtId="0" fontId="136" fillId="2" borderId="0" xfId="0" applyFont="1" applyFill="1" applyAlignment="1">
      <alignment horizontal="left"/>
    </xf>
    <xf numFmtId="0" fontId="134" fillId="2" borderId="0" xfId="0" applyFont="1" applyFill="1" applyAlignment="1">
      <alignment horizontal="left"/>
    </xf>
    <xf numFmtId="0" fontId="0" fillId="2" borderId="0" xfId="0" applyFill="1" applyAlignment="1">
      <alignment/>
    </xf>
    <xf numFmtId="0" fontId="137" fillId="2" borderId="0" xfId="0" applyFont="1" applyFill="1" applyAlignment="1">
      <alignment/>
    </xf>
    <xf numFmtId="0" fontId="123" fillId="59" borderId="6" xfId="1242" applyFill="1" applyBorder="1" applyAlignment="1" applyProtection="1">
      <alignment/>
      <protection/>
    </xf>
    <xf numFmtId="0" fontId="0" fillId="2" borderId="1" xfId="0" applyFill="1" applyBorder="1" applyAlignment="1">
      <alignment horizontal="left"/>
    </xf>
    <xf numFmtId="0" fontId="0" fillId="2" borderId="1" xfId="0" applyFont="1" applyFill="1" applyBorder="1" applyAlignment="1">
      <alignment horizontal="left"/>
    </xf>
    <xf numFmtId="0" fontId="134" fillId="2" borderId="1" xfId="0" applyFont="1" applyFill="1" applyBorder="1" applyAlignment="1">
      <alignment/>
    </xf>
    <xf numFmtId="0" fontId="138" fillId="2" borderId="0" xfId="0" applyFont="1" applyFill="1" applyAlignment="1">
      <alignment/>
    </xf>
    <xf numFmtId="0" fontId="0" fillId="0" borderId="0" xfId="0" applyAlignment="1">
      <alignment/>
    </xf>
    <xf numFmtId="178" fontId="108" fillId="0" borderId="39" xfId="0" applyNumberFormat="1" applyFont="1" applyBorder="1" applyAlignment="1">
      <alignment horizontal="center"/>
    </xf>
    <xf numFmtId="0" fontId="109" fillId="0" borderId="1" xfId="0" applyFont="1" applyBorder="1" applyAlignment="1">
      <alignment horizontal="center"/>
    </xf>
    <xf numFmtId="0" fontId="109" fillId="0" borderId="26" xfId="0" applyFont="1" applyBorder="1" applyAlignment="1">
      <alignment horizontal="center"/>
    </xf>
    <xf numFmtId="178" fontId="109" fillId="0" borderId="18" xfId="0" applyNumberFormat="1" applyFont="1" applyBorder="1" applyAlignment="1">
      <alignment horizontal="center"/>
    </xf>
    <xf numFmtId="178" fontId="109" fillId="0" borderId="40" xfId="0" applyNumberFormat="1" applyFont="1" applyBorder="1" applyAlignment="1">
      <alignment horizontal="center"/>
    </xf>
    <xf numFmtId="178" fontId="109" fillId="0" borderId="1" xfId="0" applyNumberFormat="1" applyFont="1" applyBorder="1" applyAlignment="1">
      <alignment horizontal="right"/>
    </xf>
    <xf numFmtId="178" fontId="109" fillId="0" borderId="26" xfId="0" applyNumberFormat="1" applyFont="1" applyFill="1" applyBorder="1" applyAlignment="1">
      <alignment horizontal="center"/>
    </xf>
    <xf numFmtId="0" fontId="109" fillId="0" borderId="18" xfId="0" applyFont="1" applyBorder="1" applyAlignment="1">
      <alignment horizontal="center"/>
    </xf>
    <xf numFmtId="0" fontId="109" fillId="0" borderId="40" xfId="0" applyFont="1" applyFill="1" applyBorder="1" applyAlignment="1">
      <alignment horizontal="center"/>
    </xf>
    <xf numFmtId="0" fontId="84" fillId="0" borderId="0" xfId="0" applyFont="1" applyAlignment="1">
      <alignment/>
    </xf>
    <xf numFmtId="0" fontId="108" fillId="0" borderId="0" xfId="0" applyFont="1" applyAlignment="1">
      <alignment horizontal="center"/>
    </xf>
    <xf numFmtId="0" fontId="21" fillId="0" borderId="0" xfId="0" applyFont="1" applyAlignment="1">
      <alignment/>
    </xf>
    <xf numFmtId="0" fontId="108" fillId="0" borderId="0" xfId="0" applyFont="1" applyAlignment="1">
      <alignment/>
    </xf>
    <xf numFmtId="0" fontId="108" fillId="0" borderId="18" xfId="0" applyFont="1" applyBorder="1" applyAlignment="1">
      <alignment horizontal="center"/>
    </xf>
    <xf numFmtId="0" fontId="108" fillId="0" borderId="18" xfId="0" applyFont="1" applyBorder="1" applyAlignment="1">
      <alignment/>
    </xf>
    <xf numFmtId="0" fontId="109" fillId="0" borderId="25" xfId="0" applyFont="1" applyBorder="1" applyAlignment="1">
      <alignment horizontal="center"/>
    </xf>
    <xf numFmtId="0" fontId="109" fillId="0" borderId="41" xfId="0" applyFont="1" applyBorder="1" applyAlignment="1">
      <alignment horizontal="center"/>
    </xf>
    <xf numFmtId="0" fontId="109" fillId="0" borderId="18" xfId="0" applyFont="1" applyBorder="1" applyAlignment="1">
      <alignment/>
    </xf>
    <xf numFmtId="178" fontId="109" fillId="0" borderId="18" xfId="0" applyNumberFormat="1" applyFont="1" applyBorder="1" applyAlignment="1">
      <alignment horizontal="right"/>
    </xf>
    <xf numFmtId="178" fontId="109" fillId="0" borderId="42" xfId="0" applyNumberFormat="1" applyFont="1" applyBorder="1" applyAlignment="1">
      <alignment horizontal="right"/>
    </xf>
    <xf numFmtId="178" fontId="109" fillId="0" borderId="18" xfId="0" applyNumberFormat="1" applyFont="1" applyBorder="1" applyAlignment="1">
      <alignment/>
    </xf>
    <xf numFmtId="0" fontId="109" fillId="0" borderId="18" xfId="0" applyFont="1" applyBorder="1" applyAlignment="1">
      <alignment horizontal="right"/>
    </xf>
    <xf numFmtId="178" fontId="108" fillId="0" borderId="0" xfId="0" applyNumberFormat="1" applyFont="1" applyAlignment="1">
      <alignment horizontal="right"/>
    </xf>
    <xf numFmtId="178" fontId="108" fillId="0" borderId="0" xfId="0" applyNumberFormat="1" applyFont="1" applyFill="1" applyBorder="1" applyAlignment="1">
      <alignment horizontal="right"/>
    </xf>
    <xf numFmtId="178" fontId="108" fillId="0" borderId="0" xfId="0" applyNumberFormat="1" applyFont="1" applyBorder="1" applyAlignment="1">
      <alignment horizontal="right"/>
    </xf>
    <xf numFmtId="178" fontId="108" fillId="0" borderId="0" xfId="0" applyNumberFormat="1" applyFont="1" applyBorder="1" applyAlignment="1">
      <alignment/>
    </xf>
    <xf numFmtId="0" fontId="108" fillId="0" borderId="0" xfId="0" applyFont="1" applyAlignment="1">
      <alignment horizontal="right"/>
    </xf>
    <xf numFmtId="178" fontId="108" fillId="0" borderId="0" xfId="0" applyNumberFormat="1" applyFont="1" applyFill="1" applyAlignment="1">
      <alignment/>
    </xf>
    <xf numFmtId="178" fontId="108" fillId="0" borderId="11" xfId="0" applyNumberFormat="1" applyFont="1" applyBorder="1" applyAlignment="1">
      <alignment horizontal="right"/>
    </xf>
    <xf numFmtId="0" fontId="108" fillId="0" borderId="0" xfId="0" applyFont="1" applyFill="1" applyAlignment="1">
      <alignment/>
    </xf>
    <xf numFmtId="178" fontId="108" fillId="0" borderId="0" xfId="0" applyNumberFormat="1" applyFont="1" applyFill="1" applyAlignment="1">
      <alignment horizontal="right"/>
    </xf>
    <xf numFmtId="178" fontId="108" fillId="0" borderId="39" xfId="0" applyNumberFormat="1" applyFont="1" applyFill="1" applyBorder="1" applyAlignment="1">
      <alignment horizontal="center"/>
    </xf>
    <xf numFmtId="178" fontId="108" fillId="0" borderId="11" xfId="0" applyNumberFormat="1" applyFont="1" applyFill="1" applyBorder="1" applyAlignment="1">
      <alignment horizontal="right"/>
    </xf>
    <xf numFmtId="178" fontId="108" fillId="0" borderId="0" xfId="0" applyNumberFormat="1" applyFont="1" applyFill="1" applyBorder="1" applyAlignment="1">
      <alignment/>
    </xf>
    <xf numFmtId="0" fontId="108" fillId="0" borderId="0" xfId="0" applyFont="1" applyFill="1" applyAlignment="1">
      <alignment horizontal="right"/>
    </xf>
    <xf numFmtId="178" fontId="108" fillId="0" borderId="0" xfId="0" applyNumberFormat="1" applyFont="1" applyAlignment="1">
      <alignment/>
    </xf>
    <xf numFmtId="0" fontId="108" fillId="0" borderId="0" xfId="0" applyFont="1" applyBorder="1" applyAlignment="1">
      <alignment/>
    </xf>
    <xf numFmtId="178" fontId="108" fillId="0" borderId="0" xfId="0" applyNumberFormat="1" applyFont="1" applyBorder="1" applyAlignment="1">
      <alignment horizontal="center"/>
    </xf>
    <xf numFmtId="178" fontId="108" fillId="0" borderId="18" xfId="0" applyNumberFormat="1" applyFont="1" applyBorder="1" applyAlignment="1">
      <alignment horizontal="right"/>
    </xf>
    <xf numFmtId="178" fontId="108" fillId="0" borderId="0" xfId="0" applyNumberFormat="1" applyFont="1" applyBorder="1" applyAlignment="1">
      <alignment horizontal="right" wrapText="1"/>
    </xf>
    <xf numFmtId="178" fontId="108" fillId="0" borderId="0" xfId="0" applyNumberFormat="1" applyFont="1" applyFill="1" applyBorder="1" applyAlignment="1">
      <alignment horizontal="right" wrapText="1"/>
    </xf>
    <xf numFmtId="1" fontId="108" fillId="0" borderId="18" xfId="0" applyNumberFormat="1" applyFont="1" applyBorder="1" applyAlignment="1">
      <alignment/>
    </xf>
    <xf numFmtId="0" fontId="108" fillId="0" borderId="18" xfId="0" applyFont="1" applyBorder="1" applyAlignment="1">
      <alignment horizontal="right"/>
    </xf>
    <xf numFmtId="178" fontId="108" fillId="0" borderId="41" xfId="0" applyNumberFormat="1" applyFont="1" applyFill="1" applyBorder="1" applyAlignment="1">
      <alignment horizontal="right"/>
    </xf>
    <xf numFmtId="178" fontId="108" fillId="0" borderId="43" xfId="0" applyNumberFormat="1" applyFont="1" applyFill="1" applyBorder="1" applyAlignment="1">
      <alignment horizontal="center"/>
    </xf>
    <xf numFmtId="178" fontId="108" fillId="0" borderId="44" xfId="0" applyNumberFormat="1" applyFont="1" applyFill="1" applyBorder="1" applyAlignment="1">
      <alignment horizontal="right"/>
    </xf>
    <xf numFmtId="1" fontId="108" fillId="0" borderId="0" xfId="0" applyNumberFormat="1" applyFont="1" applyFill="1" applyBorder="1" applyAlignment="1">
      <alignment/>
    </xf>
    <xf numFmtId="178" fontId="108" fillId="0" borderId="18" xfId="0" applyNumberFormat="1" applyFont="1" applyFill="1" applyBorder="1" applyAlignment="1">
      <alignment horizontal="right"/>
    </xf>
    <xf numFmtId="178" fontId="108" fillId="0" borderId="40" xfId="0" applyNumberFormat="1" applyFont="1" applyFill="1" applyBorder="1" applyAlignment="1">
      <alignment horizontal="center"/>
    </xf>
    <xf numFmtId="178" fontId="108" fillId="0" borderId="42" xfId="0" applyNumberFormat="1" applyFont="1" applyFill="1" applyBorder="1" applyAlignment="1">
      <alignment horizontal="right"/>
    </xf>
    <xf numFmtId="178" fontId="108" fillId="0" borderId="40" xfId="0" applyNumberFormat="1" applyFont="1" applyBorder="1" applyAlignment="1">
      <alignment horizontal="center"/>
    </xf>
    <xf numFmtId="178" fontId="108" fillId="0" borderId="18" xfId="0" applyNumberFormat="1" applyFont="1" applyBorder="1" applyAlignment="1">
      <alignment/>
    </xf>
    <xf numFmtId="178" fontId="108" fillId="0" borderId="0" xfId="0" applyNumberFormat="1" applyFont="1" applyAlignment="1">
      <alignment horizontal="center"/>
    </xf>
    <xf numFmtId="0" fontId="108" fillId="0" borderId="0" xfId="0" applyFont="1" applyBorder="1" applyAlignment="1">
      <alignment horizontal="center"/>
    </xf>
    <xf numFmtId="0" fontId="109" fillId="0" borderId="42" xfId="0" applyFont="1" applyBorder="1" applyAlignment="1">
      <alignment horizontal="center"/>
    </xf>
    <xf numFmtId="0" fontId="109" fillId="0" borderId="40" xfId="0" applyFont="1" applyBorder="1" applyAlignment="1">
      <alignment horizontal="center"/>
    </xf>
    <xf numFmtId="178" fontId="108" fillId="0" borderId="44" xfId="0" applyNumberFormat="1" applyFont="1" applyBorder="1" applyAlignment="1">
      <alignment horizontal="right"/>
    </xf>
    <xf numFmtId="178" fontId="108" fillId="0" borderId="41" xfId="0" applyNumberFormat="1" applyFont="1" applyBorder="1" applyAlignment="1">
      <alignment horizontal="right"/>
    </xf>
    <xf numFmtId="178" fontId="108" fillId="0" borderId="43" xfId="0" applyNumberFormat="1" applyFont="1" applyBorder="1" applyAlignment="1">
      <alignment horizontal="center"/>
    </xf>
    <xf numFmtId="178" fontId="108" fillId="0" borderId="42" xfId="0" applyNumberFormat="1" applyFont="1" applyBorder="1" applyAlignment="1">
      <alignment horizontal="right"/>
    </xf>
    <xf numFmtId="0" fontId="108" fillId="0" borderId="44" xfId="0" applyFont="1" applyBorder="1" applyAlignment="1">
      <alignment/>
    </xf>
    <xf numFmtId="1" fontId="108" fillId="0" borderId="0" xfId="0" applyNumberFormat="1" applyFont="1" applyBorder="1" applyAlignment="1">
      <alignment/>
    </xf>
    <xf numFmtId="0" fontId="108" fillId="0" borderId="11" xfId="0" applyFont="1" applyBorder="1" applyAlignment="1">
      <alignment/>
    </xf>
    <xf numFmtId="0" fontId="108" fillId="0" borderId="42" xfId="0" applyFont="1" applyBorder="1" applyAlignment="1">
      <alignment/>
    </xf>
    <xf numFmtId="0" fontId="108" fillId="0" borderId="0" xfId="0" applyFont="1" applyAlignment="1">
      <alignment wrapText="1"/>
    </xf>
    <xf numFmtId="0" fontId="108" fillId="0" borderId="0" xfId="0" applyFont="1" applyFill="1" applyAlignment="1">
      <alignment horizontal="center"/>
    </xf>
    <xf numFmtId="0" fontId="108" fillId="0" borderId="0" xfId="0" applyFont="1" applyFill="1" applyBorder="1" applyAlignment="1">
      <alignment horizontal="center"/>
    </xf>
    <xf numFmtId="0" fontId="109" fillId="0" borderId="26" xfId="0" applyFont="1" applyFill="1" applyBorder="1" applyAlignment="1">
      <alignment horizontal="center"/>
    </xf>
    <xf numFmtId="178" fontId="109" fillId="0" borderId="25" xfId="0" applyNumberFormat="1" applyFont="1" applyBorder="1" applyAlignment="1">
      <alignment horizontal="right"/>
    </xf>
    <xf numFmtId="178" fontId="108" fillId="0" borderId="0" xfId="0" applyNumberFormat="1" applyFont="1" applyFill="1" applyBorder="1" applyAlignment="1">
      <alignment horizontal="center"/>
    </xf>
    <xf numFmtId="178" fontId="21" fillId="0" borderId="0" xfId="0" applyNumberFormat="1" applyFont="1" applyBorder="1" applyAlignment="1">
      <alignment/>
    </xf>
    <xf numFmtId="178" fontId="108" fillId="0" borderId="18" xfId="0" applyNumberFormat="1" applyFont="1" applyFill="1" applyBorder="1" applyAlignment="1">
      <alignment horizontal="center"/>
    </xf>
    <xf numFmtId="0" fontId="110" fillId="0" borderId="0" xfId="0" applyFont="1" applyAlignment="1">
      <alignment wrapText="1"/>
    </xf>
    <xf numFmtId="0" fontId="108" fillId="0" borderId="0" xfId="0" applyFont="1" applyAlignment="1">
      <alignment vertical="top" wrapText="1"/>
    </xf>
    <xf numFmtId="0" fontId="108" fillId="0" borderId="0" xfId="0" applyFont="1" applyAlignment="1">
      <alignment horizontal="left" vertical="top" wrapText="1"/>
    </xf>
    <xf numFmtId="0" fontId="108" fillId="0" borderId="0" xfId="0" applyFont="1" applyAlignment="1">
      <alignment horizontal="left" wrapText="1"/>
    </xf>
    <xf numFmtId="0" fontId="110" fillId="0" borderId="0" xfId="0" applyFont="1" applyAlignment="1">
      <alignment/>
    </xf>
    <xf numFmtId="0" fontId="109" fillId="0" borderId="6" xfId="0" applyFont="1" applyBorder="1" applyAlignment="1">
      <alignment horizontal="center"/>
    </xf>
    <xf numFmtId="178" fontId="109" fillId="0" borderId="26" xfId="0" applyNumberFormat="1" applyFont="1" applyBorder="1" applyAlignment="1">
      <alignment horizontal="center"/>
    </xf>
    <xf numFmtId="178" fontId="108" fillId="0" borderId="11" xfId="0" applyNumberFormat="1" applyFont="1" applyBorder="1" applyAlignment="1">
      <alignment horizontal="center"/>
    </xf>
    <xf numFmtId="178" fontId="21" fillId="0" borderId="0" xfId="0" applyNumberFormat="1" applyFont="1" applyFill="1" applyBorder="1" applyAlignment="1">
      <alignment/>
    </xf>
    <xf numFmtId="178" fontId="108" fillId="0" borderId="0" xfId="0" applyNumberFormat="1" applyFont="1" applyFill="1" applyBorder="1" applyAlignment="1">
      <alignment/>
    </xf>
    <xf numFmtId="178" fontId="108" fillId="0" borderId="18" xfId="0" applyNumberFormat="1" applyFont="1" applyBorder="1" applyAlignment="1">
      <alignment horizontal="center"/>
    </xf>
    <xf numFmtId="178" fontId="108" fillId="0" borderId="42" xfId="0" applyNumberFormat="1" applyFont="1" applyBorder="1" applyAlignment="1">
      <alignment horizontal="center"/>
    </xf>
    <xf numFmtId="178" fontId="108" fillId="0" borderId="41" xfId="0" applyNumberFormat="1" applyFont="1" applyBorder="1" applyAlignment="1">
      <alignment horizontal="center"/>
    </xf>
    <xf numFmtId="178" fontId="109" fillId="0" borderId="42" xfId="0" applyNumberFormat="1" applyFont="1" applyBorder="1" applyAlignment="1">
      <alignment horizontal="center"/>
    </xf>
    <xf numFmtId="209" fontId="108" fillId="0" borderId="0" xfId="157" applyNumberFormat="1" applyFont="1" applyAlignment="1">
      <alignment/>
    </xf>
    <xf numFmtId="209" fontId="108" fillId="0" borderId="0" xfId="157" applyNumberFormat="1" applyFont="1" applyBorder="1" applyAlignment="1">
      <alignment horizontal="center"/>
    </xf>
    <xf numFmtId="178" fontId="108" fillId="0" borderId="11" xfId="0" applyNumberFormat="1" applyFont="1" applyFill="1" applyBorder="1" applyAlignment="1">
      <alignment horizontal="center"/>
    </xf>
    <xf numFmtId="209" fontId="108" fillId="0" borderId="0" xfId="157" applyNumberFormat="1" applyFont="1" applyFill="1" applyAlignment="1">
      <alignment/>
    </xf>
    <xf numFmtId="209" fontId="108" fillId="0" borderId="0" xfId="157" applyNumberFormat="1" applyFont="1" applyFill="1" applyBorder="1" applyAlignment="1">
      <alignment horizontal="center"/>
    </xf>
    <xf numFmtId="0" fontId="21" fillId="0" borderId="0" xfId="0" applyFont="1" applyFill="1" applyAlignment="1">
      <alignment/>
    </xf>
    <xf numFmtId="178" fontId="21" fillId="0" borderId="0" xfId="0" applyNumberFormat="1" applyFont="1" applyAlignment="1">
      <alignment/>
    </xf>
    <xf numFmtId="0" fontId="109" fillId="0" borderId="1" xfId="0" applyFont="1" applyBorder="1" applyAlignment="1">
      <alignment/>
    </xf>
    <xf numFmtId="0" fontId="109" fillId="0" borderId="1" xfId="0" applyFont="1" applyBorder="1" applyAlignment="1">
      <alignment horizontal="right" wrapText="1"/>
    </xf>
    <xf numFmtId="0" fontId="108" fillId="0" borderId="0" xfId="0" applyFont="1" applyBorder="1" applyAlignment="1">
      <alignment horizontal="right"/>
    </xf>
    <xf numFmtId="0" fontId="108" fillId="0" borderId="0" xfId="0" applyFont="1" applyFill="1" applyBorder="1" applyAlignment="1">
      <alignment/>
    </xf>
    <xf numFmtId="0" fontId="109" fillId="0" borderId="25" xfId="0" applyFont="1" applyBorder="1" applyAlignment="1">
      <alignment/>
    </xf>
    <xf numFmtId="0" fontId="109" fillId="0" borderId="41" xfId="0" applyFont="1" applyBorder="1" applyAlignment="1">
      <alignment horizontal="right" wrapText="1"/>
    </xf>
    <xf numFmtId="0" fontId="109" fillId="0" borderId="42" xfId="0" applyFont="1" applyBorder="1" applyAlignment="1">
      <alignment/>
    </xf>
    <xf numFmtId="178" fontId="109" fillId="0" borderId="26" xfId="0" applyNumberFormat="1" applyFont="1" applyBorder="1" applyAlignment="1">
      <alignment horizontal="right"/>
    </xf>
    <xf numFmtId="178" fontId="21" fillId="0" borderId="0" xfId="0" applyNumberFormat="1" applyFont="1" applyAlignment="1">
      <alignment horizontal="left"/>
    </xf>
    <xf numFmtId="0" fontId="44" fillId="0" borderId="18" xfId="0" applyFont="1" applyBorder="1" applyAlignment="1">
      <alignment vertical="center"/>
    </xf>
    <xf numFmtId="49" fontId="108" fillId="0" borderId="25" xfId="0" applyNumberFormat="1" applyFont="1" applyBorder="1" applyAlignment="1">
      <alignment horizontal="center" vertical="center"/>
    </xf>
    <xf numFmtId="49" fontId="108" fillId="0" borderId="1" xfId="0" applyNumberFormat="1" applyFont="1" applyBorder="1" applyAlignment="1">
      <alignment horizontal="center" vertical="center"/>
    </xf>
    <xf numFmtId="49" fontId="108" fillId="0" borderId="6" xfId="0" applyNumberFormat="1" applyFont="1" applyBorder="1" applyAlignment="1">
      <alignment horizontal="center" vertical="center"/>
    </xf>
    <xf numFmtId="178" fontId="109" fillId="0" borderId="1" xfId="0" applyNumberFormat="1" applyFont="1" applyBorder="1" applyAlignment="1">
      <alignment horizontal="left"/>
    </xf>
    <xf numFmtId="49" fontId="109" fillId="0" borderId="25" xfId="0" applyNumberFormat="1" applyFont="1" applyBorder="1" applyAlignment="1">
      <alignment horizontal="center"/>
    </xf>
    <xf numFmtId="49" fontId="109" fillId="0" borderId="6" xfId="0" applyNumberFormat="1" applyFont="1" applyBorder="1" applyAlignment="1">
      <alignment horizontal="center"/>
    </xf>
    <xf numFmtId="178" fontId="109" fillId="0" borderId="25" xfId="0" applyNumberFormat="1" applyFont="1" applyBorder="1" applyAlignment="1">
      <alignment horizontal="center"/>
    </xf>
    <xf numFmtId="178" fontId="109" fillId="0" borderId="6" xfId="0" applyNumberFormat="1" applyFont="1" applyBorder="1" applyAlignment="1">
      <alignment horizontal="center"/>
    </xf>
    <xf numFmtId="0" fontId="109" fillId="0" borderId="1" xfId="0" applyFont="1" applyBorder="1" applyAlignment="1">
      <alignment/>
    </xf>
    <xf numFmtId="178" fontId="109" fillId="0" borderId="1" xfId="0" applyNumberFormat="1" applyFont="1" applyBorder="1" applyAlignment="1">
      <alignment horizontal="center"/>
    </xf>
    <xf numFmtId="0" fontId="109" fillId="0" borderId="25" xfId="0" applyFont="1" applyBorder="1" applyAlignment="1">
      <alignment horizontal="right"/>
    </xf>
    <xf numFmtId="178" fontId="108" fillId="0" borderId="0" xfId="0" applyNumberFormat="1" applyFont="1" applyBorder="1" applyAlignment="1">
      <alignment horizontal="left"/>
    </xf>
    <xf numFmtId="178" fontId="108" fillId="0" borderId="45" xfId="0" applyNumberFormat="1" applyFont="1" applyBorder="1" applyAlignment="1">
      <alignment horizontal="center"/>
    </xf>
    <xf numFmtId="0" fontId="108" fillId="0" borderId="11" xfId="0" applyFont="1" applyBorder="1" applyAlignment="1">
      <alignment horizontal="right"/>
    </xf>
    <xf numFmtId="178" fontId="108" fillId="0" borderId="17" xfId="0" applyNumberFormat="1" applyFont="1" applyBorder="1" applyAlignment="1">
      <alignment horizontal="center"/>
    </xf>
    <xf numFmtId="178" fontId="108" fillId="0" borderId="18" xfId="0" applyNumberFormat="1" applyFont="1" applyBorder="1" applyAlignment="1">
      <alignment horizontal="left"/>
    </xf>
    <xf numFmtId="178" fontId="108" fillId="0" borderId="19" xfId="0" applyNumberFormat="1" applyFont="1" applyBorder="1" applyAlignment="1">
      <alignment horizontal="center"/>
    </xf>
    <xf numFmtId="0" fontId="108" fillId="0" borderId="42" xfId="0" applyFont="1" applyBorder="1" applyAlignment="1">
      <alignment horizontal="right"/>
    </xf>
    <xf numFmtId="0" fontId="111" fillId="0" borderId="0" xfId="1242" applyFont="1" applyAlignment="1" applyProtection="1">
      <alignment/>
      <protection/>
    </xf>
    <xf numFmtId="0" fontId="21" fillId="0" borderId="11" xfId="0" applyFont="1" applyBorder="1" applyAlignment="1">
      <alignment/>
    </xf>
    <xf numFmtId="0" fontId="109" fillId="0" borderId="25" xfId="0" applyFont="1" applyBorder="1" applyAlignment="1">
      <alignment horizontal="center" vertical="center"/>
    </xf>
    <xf numFmtId="0" fontId="109" fillId="0" borderId="6" xfId="0" applyFont="1" applyBorder="1" applyAlignment="1">
      <alignment horizontal="center" vertical="center"/>
    </xf>
    <xf numFmtId="0" fontId="109" fillId="0" borderId="1" xfId="0" applyFont="1" applyBorder="1" applyAlignment="1">
      <alignment horizontal="center" vertical="center"/>
    </xf>
    <xf numFmtId="0" fontId="109" fillId="0" borderId="25" xfId="0" applyFont="1" applyBorder="1" applyAlignment="1">
      <alignment horizontal="right" wrapText="1"/>
    </xf>
    <xf numFmtId="178" fontId="109" fillId="0" borderId="19" xfId="0" applyNumberFormat="1" applyFont="1" applyBorder="1" applyAlignment="1">
      <alignment horizontal="center"/>
    </xf>
    <xf numFmtId="0" fontId="109" fillId="0" borderId="42" xfId="0" applyFont="1" applyBorder="1" applyAlignment="1">
      <alignment horizontal="right"/>
    </xf>
    <xf numFmtId="209" fontId="21" fillId="0" borderId="0" xfId="157" applyNumberFormat="1" applyFont="1" applyAlignment="1">
      <alignment/>
    </xf>
    <xf numFmtId="209" fontId="21" fillId="0" borderId="0" xfId="157" applyNumberFormat="1" applyFont="1" applyFill="1" applyAlignment="1">
      <alignment/>
    </xf>
    <xf numFmtId="0" fontId="109" fillId="0" borderId="1" xfId="0" applyFont="1" applyFill="1" applyBorder="1" applyAlignment="1">
      <alignment horizontal="center"/>
    </xf>
    <xf numFmtId="0" fontId="109" fillId="0" borderId="1" xfId="0" applyFont="1" applyBorder="1" applyAlignment="1">
      <alignment horizontal="right"/>
    </xf>
    <xf numFmtId="209" fontId="108" fillId="0" borderId="0" xfId="157" applyNumberFormat="1" applyFont="1" applyBorder="1" applyAlignment="1">
      <alignment/>
    </xf>
    <xf numFmtId="209" fontId="108" fillId="0" borderId="0" xfId="157" applyNumberFormat="1" applyFont="1" applyFill="1" applyBorder="1" applyAlignment="1">
      <alignment/>
    </xf>
    <xf numFmtId="0" fontId="108" fillId="0" borderId="0" xfId="157" applyNumberFormat="1" applyFont="1" applyFill="1" applyBorder="1" applyAlignment="1">
      <alignment/>
    </xf>
    <xf numFmtId="178" fontId="112" fillId="0" borderId="0" xfId="1734" applyNumberFormat="1" applyFont="1">
      <alignment/>
      <protection/>
    </xf>
    <xf numFmtId="0" fontId="108" fillId="0" borderId="41" xfId="0" applyFont="1" applyBorder="1" applyAlignment="1">
      <alignment/>
    </xf>
    <xf numFmtId="209" fontId="108" fillId="0" borderId="41" xfId="157" applyNumberFormat="1" applyFont="1" applyBorder="1" applyAlignment="1">
      <alignment/>
    </xf>
    <xf numFmtId="209" fontId="108" fillId="0" borderId="41" xfId="157" applyNumberFormat="1" applyFont="1" applyFill="1" applyBorder="1" applyAlignment="1">
      <alignment/>
    </xf>
    <xf numFmtId="0" fontId="108" fillId="0" borderId="41" xfId="0" applyFont="1" applyBorder="1" applyAlignment="1">
      <alignment horizontal="right"/>
    </xf>
    <xf numFmtId="209" fontId="108" fillId="0" borderId="18" xfId="157" applyNumberFormat="1" applyFont="1" applyBorder="1" applyAlignment="1">
      <alignment/>
    </xf>
    <xf numFmtId="209" fontId="108" fillId="0" borderId="18" xfId="157" applyNumberFormat="1" applyFont="1" applyFill="1" applyBorder="1" applyAlignment="1">
      <alignment/>
    </xf>
    <xf numFmtId="0" fontId="112" fillId="0" borderId="0" xfId="0" applyFont="1" applyAlignment="1">
      <alignment/>
    </xf>
    <xf numFmtId="1" fontId="109" fillId="0" borderId="25" xfId="0" applyNumberFormat="1" applyFont="1" applyBorder="1" applyAlignment="1">
      <alignment horizontal="center"/>
    </xf>
    <xf numFmtId="1" fontId="109" fillId="0" borderId="42" xfId="0" applyNumberFormat="1" applyFont="1" applyBorder="1" applyAlignment="1">
      <alignment horizontal="center"/>
    </xf>
    <xf numFmtId="1" fontId="108" fillId="0" borderId="11" xfId="0" applyNumberFormat="1" applyFont="1" applyBorder="1" applyAlignment="1">
      <alignment horizontal="center"/>
    </xf>
    <xf numFmtId="1" fontId="108" fillId="0" borderId="42" xfId="0" applyNumberFormat="1" applyFont="1" applyBorder="1" applyAlignment="1">
      <alignment horizontal="center"/>
    </xf>
    <xf numFmtId="1" fontId="21" fillId="0" borderId="0" xfId="0" applyNumberFormat="1" applyFont="1" applyAlignment="1">
      <alignment/>
    </xf>
    <xf numFmtId="1" fontId="108" fillId="0" borderId="11" xfId="0" applyNumberFormat="1" applyFont="1" applyBorder="1" applyAlignment="1">
      <alignment horizontal="right"/>
    </xf>
    <xf numFmtId="1" fontId="108" fillId="0" borderId="0" xfId="0" applyNumberFormat="1" applyFont="1" applyBorder="1" applyAlignment="1">
      <alignment horizontal="right"/>
    </xf>
    <xf numFmtId="1" fontId="108" fillId="0" borderId="42" xfId="0" applyNumberFormat="1" applyFont="1" applyBorder="1" applyAlignment="1">
      <alignment horizontal="right"/>
    </xf>
    <xf numFmtId="1" fontId="108" fillId="0" borderId="18" xfId="0" applyNumberFormat="1" applyFont="1" applyBorder="1" applyAlignment="1">
      <alignment horizontal="right"/>
    </xf>
    <xf numFmtId="0" fontId="0" fillId="59" borderId="6" xfId="0" applyFill="1" applyBorder="1" applyAlignment="1">
      <alignment horizontal="left"/>
    </xf>
    <xf numFmtId="0" fontId="0" fillId="59" borderId="6" xfId="0" applyFill="1" applyBorder="1" applyAlignment="1">
      <alignment horizontal="left" wrapText="1"/>
    </xf>
    <xf numFmtId="0" fontId="0" fillId="59" borderId="25" xfId="0" applyFill="1" applyBorder="1" applyAlignment="1">
      <alignment horizontal="left"/>
    </xf>
    <xf numFmtId="0" fontId="0" fillId="59" borderId="1" xfId="0" applyFill="1" applyBorder="1" applyAlignment="1">
      <alignment horizontal="left"/>
    </xf>
    <xf numFmtId="0" fontId="0" fillId="59" borderId="26" xfId="0" applyFill="1" applyBorder="1" applyAlignment="1">
      <alignment horizontal="left"/>
    </xf>
    <xf numFmtId="0" fontId="85" fillId="2" borderId="25" xfId="1242" applyFont="1" applyFill="1" applyBorder="1" applyAlignment="1" applyProtection="1">
      <alignment horizontal="center"/>
      <protection/>
    </xf>
    <xf numFmtId="0" fontId="85" fillId="2" borderId="1" xfId="1242" applyFont="1" applyFill="1" applyBorder="1" applyAlignment="1" applyProtection="1">
      <alignment horizontal="center"/>
      <protection/>
    </xf>
    <xf numFmtId="0" fontId="85" fillId="2" borderId="26" xfId="1242" applyFont="1" applyFill="1" applyBorder="1" applyAlignment="1" applyProtection="1">
      <alignment horizontal="center"/>
      <protection/>
    </xf>
    <xf numFmtId="0" fontId="108" fillId="0" borderId="0" xfId="0" applyFont="1" applyAlignment="1">
      <alignment horizontal="left" wrapText="1"/>
    </xf>
    <xf numFmtId="0" fontId="109" fillId="0" borderId="41" xfId="0" applyFont="1" applyBorder="1" applyAlignment="1">
      <alignment horizontal="left"/>
    </xf>
    <xf numFmtId="0" fontId="109" fillId="0" borderId="18" xfId="0" applyFont="1" applyBorder="1" applyAlignment="1">
      <alignment horizontal="left"/>
    </xf>
    <xf numFmtId="0" fontId="109" fillId="0" borderId="41" xfId="0" applyFont="1" applyBorder="1" applyAlignment="1">
      <alignment horizontal="right" wrapText="1"/>
    </xf>
    <xf numFmtId="0" fontId="109" fillId="0" borderId="18" xfId="0" applyFont="1" applyBorder="1" applyAlignment="1">
      <alignment horizontal="right" wrapText="1"/>
    </xf>
    <xf numFmtId="0" fontId="110" fillId="0" borderId="0" xfId="0" applyFont="1" applyAlignment="1">
      <alignment horizontal="left" wrapText="1"/>
    </xf>
    <xf numFmtId="0" fontId="108" fillId="0" borderId="0" xfId="0" applyFont="1" applyAlignment="1">
      <alignment horizontal="left" vertical="top" wrapText="1"/>
    </xf>
    <xf numFmtId="0" fontId="111" fillId="0" borderId="0" xfId="1242" applyFont="1" applyAlignment="1" applyProtection="1">
      <alignment horizontal="left" wrapText="1"/>
      <protection/>
    </xf>
    <xf numFmtId="0" fontId="109" fillId="0" borderId="41" xfId="0" applyFont="1" applyBorder="1" applyAlignment="1">
      <alignment horizontal="center" vertical="center"/>
    </xf>
    <xf numFmtId="0" fontId="109" fillId="0" borderId="18" xfId="0" applyFont="1" applyBorder="1" applyAlignment="1">
      <alignment horizontal="center" vertical="center"/>
    </xf>
    <xf numFmtId="0" fontId="110" fillId="0" borderId="0" xfId="0" applyFont="1" applyAlignment="1">
      <alignment horizontal="left" vertical="top" wrapText="1"/>
    </xf>
    <xf numFmtId="0" fontId="0" fillId="0" borderId="0" xfId="0" applyBorder="1" applyAlignment="1">
      <alignment/>
    </xf>
    <xf numFmtId="0" fontId="109" fillId="0" borderId="43" xfId="0" applyFont="1" applyBorder="1" applyAlignment="1">
      <alignment horizontal="center"/>
    </xf>
    <xf numFmtId="178" fontId="109" fillId="0" borderId="40" xfId="0" applyNumberFormat="1" applyFont="1" applyBorder="1" applyAlignment="1">
      <alignment/>
    </xf>
    <xf numFmtId="0" fontId="109" fillId="0" borderId="45" xfId="0" applyFont="1" applyBorder="1" applyAlignment="1">
      <alignment horizontal="center" vertical="center"/>
    </xf>
    <xf numFmtId="0" fontId="109" fillId="0" borderId="19" xfId="0" applyFont="1" applyBorder="1" applyAlignment="1">
      <alignment horizontal="center" vertical="center"/>
    </xf>
  </cellXfs>
  <cellStyles count="2274">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xfId="29"/>
    <cellStyle name="20% - Accent1 2" xfId="30"/>
    <cellStyle name="20% - Accent1 3" xfId="31"/>
    <cellStyle name="20% - Accent1 4" xfId="32"/>
    <cellStyle name="20% - Accent2" xfId="33"/>
    <cellStyle name="20% - Accent2 2" xfId="34"/>
    <cellStyle name="20% - Accent2 3" xfId="35"/>
    <cellStyle name="20% - Accent2 4" xfId="36"/>
    <cellStyle name="20% - Accent3" xfId="37"/>
    <cellStyle name="20% - Accent3 2" xfId="38"/>
    <cellStyle name="20% - Accent3 3" xfId="39"/>
    <cellStyle name="20% - Accent3 4" xfId="40"/>
    <cellStyle name="20% - Accent4" xfId="41"/>
    <cellStyle name="20% - Accent4 2" xfId="42"/>
    <cellStyle name="20% - Accent4 3" xfId="43"/>
    <cellStyle name="20% - Accent4 4" xfId="44"/>
    <cellStyle name="20% - Accent5" xfId="45"/>
    <cellStyle name="20% - Accent5 2" xfId="46"/>
    <cellStyle name="20% - Accent5 3" xfId="47"/>
    <cellStyle name="20% - Accent5 4" xfId="48"/>
    <cellStyle name="20% - Accent6" xfId="49"/>
    <cellStyle name="20% - Accent6 2" xfId="50"/>
    <cellStyle name="20% - Accent6 3" xfId="51"/>
    <cellStyle name="20% - Accent6 4"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xfId="65"/>
    <cellStyle name="40% - Accent1 2" xfId="66"/>
    <cellStyle name="40% - Accent1 3" xfId="67"/>
    <cellStyle name="40% - Accent1 4" xfId="68"/>
    <cellStyle name="40% - Accent2" xfId="69"/>
    <cellStyle name="40% - Accent2 2" xfId="70"/>
    <cellStyle name="40% - Accent2 3" xfId="71"/>
    <cellStyle name="40% - Accent2 4" xfId="72"/>
    <cellStyle name="40% - Accent3" xfId="73"/>
    <cellStyle name="40% - Accent3 2" xfId="74"/>
    <cellStyle name="40% - Accent3 3" xfId="75"/>
    <cellStyle name="40% - Accent3 4" xfId="76"/>
    <cellStyle name="40% - Accent4" xfId="77"/>
    <cellStyle name="40% - Accent4 2" xfId="78"/>
    <cellStyle name="40% - Accent4 3" xfId="79"/>
    <cellStyle name="40% - Accent4 4" xfId="80"/>
    <cellStyle name="40% - Accent5" xfId="81"/>
    <cellStyle name="40% - Accent5 2" xfId="82"/>
    <cellStyle name="40% - Accent5 3" xfId="83"/>
    <cellStyle name="40% - Accent5 4" xfId="84"/>
    <cellStyle name="40% - Accent6" xfId="85"/>
    <cellStyle name="40% - Accent6 2" xfId="86"/>
    <cellStyle name="40% - Accent6 3" xfId="87"/>
    <cellStyle name="40% - Accent6 4" xfId="88"/>
    <cellStyle name="60 % - Accent1" xfId="89"/>
    <cellStyle name="60 % - Accent2" xfId="90"/>
    <cellStyle name="60 % - Accent3" xfId="91"/>
    <cellStyle name="60 % - Accent4" xfId="92"/>
    <cellStyle name="60 % - Accent5" xfId="93"/>
    <cellStyle name="60 % - Accent6" xfId="94"/>
    <cellStyle name="60% - Accent1" xfId="95"/>
    <cellStyle name="60% - Accent2" xfId="96"/>
    <cellStyle name="60% - Accent3" xfId="97"/>
    <cellStyle name="60% - Accent4" xfId="98"/>
    <cellStyle name="60% - Accent5" xfId="99"/>
    <cellStyle name="60% - Accent6" xfId="100"/>
    <cellStyle name="a0" xfId="101"/>
    <cellStyle name="Accent1" xfId="102"/>
    <cellStyle name="Accent2" xfId="103"/>
    <cellStyle name="Accent3" xfId="104"/>
    <cellStyle name="Accent4" xfId="105"/>
    <cellStyle name="Accent5" xfId="106"/>
    <cellStyle name="Accent6" xfId="107"/>
    <cellStyle name="annee semestre" xfId="108"/>
    <cellStyle name="Avertissement" xfId="109"/>
    <cellStyle name="AZ1" xfId="110"/>
    <cellStyle name="Bad" xfId="111"/>
    <cellStyle name="bin" xfId="112"/>
    <cellStyle name="bin 2" xfId="113"/>
    <cellStyle name="bin 3" xfId="114"/>
    <cellStyle name="bin 4" xfId="115"/>
    <cellStyle name="bin 5" xfId="116"/>
    <cellStyle name="bin 6" xfId="117"/>
    <cellStyle name="bin 7" xfId="118"/>
    <cellStyle name="bin 8" xfId="119"/>
    <cellStyle name="bin 9" xfId="120"/>
    <cellStyle name="blue" xfId="121"/>
    <cellStyle name="Ç¥ÁØ_ENRL2" xfId="122"/>
    <cellStyle name="caché" xfId="123"/>
    <cellStyle name="Calcul" xfId="124"/>
    <cellStyle name="Calculation" xfId="125"/>
    <cellStyle name="cell" xfId="126"/>
    <cellStyle name="cell 2" xfId="127"/>
    <cellStyle name="cell 3" xfId="128"/>
    <cellStyle name="cell 4" xfId="129"/>
    <cellStyle name="cell 5" xfId="130"/>
    <cellStyle name="cell 6" xfId="131"/>
    <cellStyle name="cell 7" xfId="132"/>
    <cellStyle name="cell 8" xfId="133"/>
    <cellStyle name="cell 9" xfId="134"/>
    <cellStyle name="Cellule liée" xfId="135"/>
    <cellStyle name="Check Cell" xfId="136"/>
    <cellStyle name="Code additions" xfId="137"/>
    <cellStyle name="Col&amp;RowHeadings" xfId="138"/>
    <cellStyle name="ColCodes" xfId="139"/>
    <cellStyle name="ColTitles" xfId="140"/>
    <cellStyle name="ColTitles 10" xfId="141"/>
    <cellStyle name="ColTitles 11" xfId="142"/>
    <cellStyle name="ColTitles 12" xfId="143"/>
    <cellStyle name="ColTitles 13" xfId="144"/>
    <cellStyle name="ColTitles 14" xfId="145"/>
    <cellStyle name="ColTitles 15" xfId="146"/>
    <cellStyle name="ColTitles 16" xfId="147"/>
    <cellStyle name="ColTitles 2" xfId="148"/>
    <cellStyle name="ColTitles 3" xfId="149"/>
    <cellStyle name="ColTitles 4" xfId="150"/>
    <cellStyle name="ColTitles 5" xfId="151"/>
    <cellStyle name="ColTitles 6" xfId="152"/>
    <cellStyle name="ColTitles 7" xfId="153"/>
    <cellStyle name="ColTitles 8" xfId="154"/>
    <cellStyle name="ColTitles 9" xfId="155"/>
    <cellStyle name="column" xfId="156"/>
    <cellStyle name="Comma" xfId="157"/>
    <cellStyle name="Comma  [1]" xfId="158"/>
    <cellStyle name="Comma [0]" xfId="159"/>
    <cellStyle name="Comma [0] 2" xfId="160"/>
    <cellStyle name="Comma [1]" xfId="161"/>
    <cellStyle name="Comma 10" xfId="162"/>
    <cellStyle name="Comma 10 2" xfId="163"/>
    <cellStyle name="Comma 10 2 2" xfId="164"/>
    <cellStyle name="Comma 10 2 2 2" xfId="165"/>
    <cellStyle name="Comma 10 2 2 2 2" xfId="166"/>
    <cellStyle name="Comma 10 2 2 2 2 2" xfId="167"/>
    <cellStyle name="Comma 10 2 2 2 3" xfId="168"/>
    <cellStyle name="Comma 10 2 2 3" xfId="169"/>
    <cellStyle name="Comma 10 2 2 3 2" xfId="170"/>
    <cellStyle name="Comma 10 2 2 4" xfId="171"/>
    <cellStyle name="Comma 10 2 3" xfId="172"/>
    <cellStyle name="Comma 10 2 3 2" xfId="173"/>
    <cellStyle name="Comma 10 2 3 2 2" xfId="174"/>
    <cellStyle name="Comma 10 2 3 2 2 2" xfId="175"/>
    <cellStyle name="Comma 10 2 3 2 3" xfId="176"/>
    <cellStyle name="Comma 10 2 3 3" xfId="177"/>
    <cellStyle name="Comma 10 2 3 3 2" xfId="178"/>
    <cellStyle name="Comma 10 2 3 4" xfId="179"/>
    <cellStyle name="Comma 10 3" xfId="180"/>
    <cellStyle name="Comma 10 3 2" xfId="181"/>
    <cellStyle name="Comma 10 3 2 2" xfId="182"/>
    <cellStyle name="Comma 10 3 2 2 2" xfId="183"/>
    <cellStyle name="Comma 10 3 2 3" xfId="184"/>
    <cellStyle name="Comma 10 3 3" xfId="185"/>
    <cellStyle name="Comma 10 3 3 2" xfId="186"/>
    <cellStyle name="Comma 10 3 4" xfId="187"/>
    <cellStyle name="Comma 10 4" xfId="188"/>
    <cellStyle name="Comma 10 4 2" xfId="189"/>
    <cellStyle name="Comma 10 4 2 2" xfId="190"/>
    <cellStyle name="Comma 10 4 2 2 2" xfId="191"/>
    <cellStyle name="Comma 10 4 2 3" xfId="192"/>
    <cellStyle name="Comma 10 4 3" xfId="193"/>
    <cellStyle name="Comma 10 4 3 2" xfId="194"/>
    <cellStyle name="Comma 10 4 4" xfId="195"/>
    <cellStyle name="Comma 10 5" xfId="196"/>
    <cellStyle name="Comma 10 5 2" xfId="197"/>
    <cellStyle name="Comma 10 5 2 2" xfId="198"/>
    <cellStyle name="Comma 10 5 3" xfId="199"/>
    <cellStyle name="Comma 10 6" xfId="200"/>
    <cellStyle name="Comma 10 6 2" xfId="201"/>
    <cellStyle name="Comma 10 7" xfId="202"/>
    <cellStyle name="Comma 11" xfId="203"/>
    <cellStyle name="Comma 11 2" xfId="204"/>
    <cellStyle name="Comma 11 2 2" xfId="205"/>
    <cellStyle name="Comma 11 2 2 2" xfId="206"/>
    <cellStyle name="Comma 11 2 2 2 2" xfId="207"/>
    <cellStyle name="Comma 11 2 2 2 2 2" xfId="208"/>
    <cellStyle name="Comma 11 2 2 2 3" xfId="209"/>
    <cellStyle name="Comma 11 2 2 3" xfId="210"/>
    <cellStyle name="Comma 11 2 2 3 2" xfId="211"/>
    <cellStyle name="Comma 11 2 2 4" xfId="212"/>
    <cellStyle name="Comma 11 2 3" xfId="213"/>
    <cellStyle name="Comma 11 2 3 2" xfId="214"/>
    <cellStyle name="Comma 11 2 3 2 2" xfId="215"/>
    <cellStyle name="Comma 11 2 3 2 2 2" xfId="216"/>
    <cellStyle name="Comma 11 2 3 2 3" xfId="217"/>
    <cellStyle name="Comma 11 2 3 3" xfId="218"/>
    <cellStyle name="Comma 11 2 3 3 2" xfId="219"/>
    <cellStyle name="Comma 11 2 3 4" xfId="220"/>
    <cellStyle name="Comma 11 2 4" xfId="221"/>
    <cellStyle name="Comma 11 2 4 2" xfId="222"/>
    <cellStyle name="Comma 11 2 4 2 2" xfId="223"/>
    <cellStyle name="Comma 11 2 4 3" xfId="224"/>
    <cellStyle name="Comma 11 2 5" xfId="225"/>
    <cellStyle name="Comma 11 2 5 2" xfId="226"/>
    <cellStyle name="Comma 11 2 6" xfId="227"/>
    <cellStyle name="Comma 11 3" xfId="228"/>
    <cellStyle name="Comma 11 3 2" xfId="229"/>
    <cellStyle name="Comma 11 3 2 2" xfId="230"/>
    <cellStyle name="Comma 11 3 2 2 2" xfId="231"/>
    <cellStyle name="Comma 11 3 2 3" xfId="232"/>
    <cellStyle name="Comma 11 3 3" xfId="233"/>
    <cellStyle name="Comma 11 3 3 2" xfId="234"/>
    <cellStyle name="Comma 11 3 4" xfId="235"/>
    <cellStyle name="Comma 11 4" xfId="236"/>
    <cellStyle name="Comma 11 4 2" xfId="237"/>
    <cellStyle name="Comma 11 4 2 2" xfId="238"/>
    <cellStyle name="Comma 11 4 2 2 2" xfId="239"/>
    <cellStyle name="Comma 11 4 2 3" xfId="240"/>
    <cellStyle name="Comma 11 4 3" xfId="241"/>
    <cellStyle name="Comma 11 4 3 2" xfId="242"/>
    <cellStyle name="Comma 11 4 4" xfId="243"/>
    <cellStyle name="Comma 11 5" xfId="244"/>
    <cellStyle name="Comma 11 5 2" xfId="245"/>
    <cellStyle name="Comma 11 5 2 2" xfId="246"/>
    <cellStyle name="Comma 11 5 3" xfId="247"/>
    <cellStyle name="Comma 11 6" xfId="248"/>
    <cellStyle name="Comma 11 6 2" xfId="249"/>
    <cellStyle name="Comma 11 7" xfId="250"/>
    <cellStyle name="Comma 12" xfId="251"/>
    <cellStyle name="Comma 12 2" xfId="252"/>
    <cellStyle name="Comma 12 2 2" xfId="253"/>
    <cellStyle name="Comma 12 2 2 2" xfId="254"/>
    <cellStyle name="Comma 12 2 2 2 2" xfId="255"/>
    <cellStyle name="Comma 12 2 2 2 2 2" xfId="256"/>
    <cellStyle name="Comma 12 2 2 2 3" xfId="257"/>
    <cellStyle name="Comma 12 2 2 3" xfId="258"/>
    <cellStyle name="Comma 12 2 2 3 2" xfId="259"/>
    <cellStyle name="Comma 12 2 2 4" xfId="260"/>
    <cellStyle name="Comma 12 2 3" xfId="261"/>
    <cellStyle name="Comma 12 2 3 2" xfId="262"/>
    <cellStyle name="Comma 12 2 3 2 2" xfId="263"/>
    <cellStyle name="Comma 12 2 3 2 2 2" xfId="264"/>
    <cellStyle name="Comma 12 2 3 2 3" xfId="265"/>
    <cellStyle name="Comma 12 2 3 3" xfId="266"/>
    <cellStyle name="Comma 12 2 3 3 2" xfId="267"/>
    <cellStyle name="Comma 12 2 3 4" xfId="268"/>
    <cellStyle name="Comma 12 2 4" xfId="269"/>
    <cellStyle name="Comma 12 2 4 2" xfId="270"/>
    <cellStyle name="Comma 12 2 4 2 2" xfId="271"/>
    <cellStyle name="Comma 12 2 4 3" xfId="272"/>
    <cellStyle name="Comma 12 2 5" xfId="273"/>
    <cellStyle name="Comma 12 2 5 2" xfId="274"/>
    <cellStyle name="Comma 12 2 6" xfId="275"/>
    <cellStyle name="Comma 12 3" xfId="276"/>
    <cellStyle name="Comma 12 3 2" xfId="277"/>
    <cellStyle name="Comma 12 3 2 2" xfId="278"/>
    <cellStyle name="Comma 12 3 2 2 2" xfId="279"/>
    <cellStyle name="Comma 12 3 2 3" xfId="280"/>
    <cellStyle name="Comma 12 3 3" xfId="281"/>
    <cellStyle name="Comma 12 3 3 2" xfId="282"/>
    <cellStyle name="Comma 12 3 4" xfId="283"/>
    <cellStyle name="Comma 12 4" xfId="284"/>
    <cellStyle name="Comma 12 4 2" xfId="285"/>
    <cellStyle name="Comma 12 4 2 2" xfId="286"/>
    <cellStyle name="Comma 12 4 2 2 2" xfId="287"/>
    <cellStyle name="Comma 12 4 2 3" xfId="288"/>
    <cellStyle name="Comma 12 4 3" xfId="289"/>
    <cellStyle name="Comma 12 4 3 2" xfId="290"/>
    <cellStyle name="Comma 12 4 4" xfId="291"/>
    <cellStyle name="Comma 12 5" xfId="292"/>
    <cellStyle name="Comma 12 5 2" xfId="293"/>
    <cellStyle name="Comma 12 5 2 2" xfId="294"/>
    <cellStyle name="Comma 12 5 3" xfId="295"/>
    <cellStyle name="Comma 12 6" xfId="296"/>
    <cellStyle name="Comma 12 6 2" xfId="297"/>
    <cellStyle name="Comma 12 7" xfId="298"/>
    <cellStyle name="Comma 13" xfId="299"/>
    <cellStyle name="Comma 13 2" xfId="300"/>
    <cellStyle name="Comma 13 2 2" xfId="301"/>
    <cellStyle name="Comma 13 2 2 2" xfId="302"/>
    <cellStyle name="Comma 13 2 3" xfId="303"/>
    <cellStyle name="Comma 13 3" xfId="304"/>
    <cellStyle name="Comma 13 3 2" xfId="305"/>
    <cellStyle name="Comma 13 4" xfId="306"/>
    <cellStyle name="Comma 14" xfId="307"/>
    <cellStyle name="Comma 14 2" xfId="308"/>
    <cellStyle name="Comma 14 2 2" xfId="309"/>
    <cellStyle name="Comma 14 2 2 2" xfId="310"/>
    <cellStyle name="Comma 14 2 2 2 2" xfId="311"/>
    <cellStyle name="Comma 14 2 2 2 2 2" xfId="312"/>
    <cellStyle name="Comma 14 2 2 2 3" xfId="313"/>
    <cellStyle name="Comma 14 2 2 3" xfId="314"/>
    <cellStyle name="Comma 14 2 2 3 2" xfId="315"/>
    <cellStyle name="Comma 14 2 2 4" xfId="316"/>
    <cellStyle name="Comma 14 2 3" xfId="317"/>
    <cellStyle name="Comma 14 2 3 2" xfId="318"/>
    <cellStyle name="Comma 14 2 3 2 2" xfId="319"/>
    <cellStyle name="Comma 14 2 3 2 2 2" xfId="320"/>
    <cellStyle name="Comma 14 2 3 2 3" xfId="321"/>
    <cellStyle name="Comma 14 2 3 3" xfId="322"/>
    <cellStyle name="Comma 14 2 3 3 2" xfId="323"/>
    <cellStyle name="Comma 14 2 3 4" xfId="324"/>
    <cellStyle name="Comma 14 2 4" xfId="325"/>
    <cellStyle name="Comma 14 2 4 2" xfId="326"/>
    <cellStyle name="Comma 14 2 4 2 2" xfId="327"/>
    <cellStyle name="Comma 14 2 4 3" xfId="328"/>
    <cellStyle name="Comma 14 2 5" xfId="329"/>
    <cellStyle name="Comma 14 2 5 2" xfId="330"/>
    <cellStyle name="Comma 14 2 6" xfId="331"/>
    <cellStyle name="Comma 14 3" xfId="332"/>
    <cellStyle name="Comma 14 3 2" xfId="333"/>
    <cellStyle name="Comma 14 3 2 2" xfId="334"/>
    <cellStyle name="Comma 14 3 2 2 2" xfId="335"/>
    <cellStyle name="Comma 14 3 2 3" xfId="336"/>
    <cellStyle name="Comma 14 3 3" xfId="337"/>
    <cellStyle name="Comma 14 3 3 2" xfId="338"/>
    <cellStyle name="Comma 14 3 4" xfId="339"/>
    <cellStyle name="Comma 14 4" xfId="340"/>
    <cellStyle name="Comma 14 4 2" xfId="341"/>
    <cellStyle name="Comma 14 4 2 2" xfId="342"/>
    <cellStyle name="Comma 14 4 2 2 2" xfId="343"/>
    <cellStyle name="Comma 14 4 2 3" xfId="344"/>
    <cellStyle name="Comma 14 4 3" xfId="345"/>
    <cellStyle name="Comma 14 4 3 2" xfId="346"/>
    <cellStyle name="Comma 14 4 4" xfId="347"/>
    <cellStyle name="Comma 14 5" xfId="348"/>
    <cellStyle name="Comma 14 5 2" xfId="349"/>
    <cellStyle name="Comma 14 5 2 2" xfId="350"/>
    <cellStyle name="Comma 14 5 3" xfId="351"/>
    <cellStyle name="Comma 14 6" xfId="352"/>
    <cellStyle name="Comma 14 6 2" xfId="353"/>
    <cellStyle name="Comma 14 7" xfId="354"/>
    <cellStyle name="Comma 15" xfId="355"/>
    <cellStyle name="Comma 15 2" xfId="356"/>
    <cellStyle name="Comma 15 2 2" xfId="357"/>
    <cellStyle name="Comma 15 2 2 2" xfId="358"/>
    <cellStyle name="Comma 15 2 3" xfId="359"/>
    <cellStyle name="Comma 15 3" xfId="360"/>
    <cellStyle name="Comma 15 3 2" xfId="361"/>
    <cellStyle name="Comma 15 4" xfId="362"/>
    <cellStyle name="Comma 16" xfId="363"/>
    <cellStyle name="Comma 16 2" xfId="364"/>
    <cellStyle name="Comma 16 2 2" xfId="365"/>
    <cellStyle name="Comma 16 2 2 2" xfId="366"/>
    <cellStyle name="Comma 16 2 2 2 2" xfId="367"/>
    <cellStyle name="Comma 16 2 2 3" xfId="368"/>
    <cellStyle name="Comma 16 2 3" xfId="369"/>
    <cellStyle name="Comma 16 2 3 2" xfId="370"/>
    <cellStyle name="Comma 16 2 4" xfId="371"/>
    <cellStyle name="Comma 16 3" xfId="372"/>
    <cellStyle name="Comma 16 3 2" xfId="373"/>
    <cellStyle name="Comma 16 3 2 2" xfId="374"/>
    <cellStyle name="Comma 16 3 2 2 2" xfId="375"/>
    <cellStyle name="Comma 16 3 2 3" xfId="376"/>
    <cellStyle name="Comma 16 3 3" xfId="377"/>
    <cellStyle name="Comma 16 3 3 2" xfId="378"/>
    <cellStyle name="Comma 16 3 4" xfId="379"/>
    <cellStyle name="Comma 16 4" xfId="380"/>
    <cellStyle name="Comma 16 4 2" xfId="381"/>
    <cellStyle name="Comma 16 4 2 2" xfId="382"/>
    <cellStyle name="Comma 16 4 3" xfId="383"/>
    <cellStyle name="Comma 16 5" xfId="384"/>
    <cellStyle name="Comma 16 5 2" xfId="385"/>
    <cellStyle name="Comma 16 6" xfId="386"/>
    <cellStyle name="Comma 17" xfId="387"/>
    <cellStyle name="Comma 17 2" xfId="388"/>
    <cellStyle name="Comma 17 2 2" xfId="389"/>
    <cellStyle name="Comma 17 2 2 2" xfId="390"/>
    <cellStyle name="Comma 17 2 2 2 2" xfId="391"/>
    <cellStyle name="Comma 17 2 2 3" xfId="392"/>
    <cellStyle name="Comma 17 2 3" xfId="393"/>
    <cellStyle name="Comma 17 2 3 2" xfId="394"/>
    <cellStyle name="Comma 17 2 4" xfId="395"/>
    <cellStyle name="Comma 17 3" xfId="396"/>
    <cellStyle name="Comma 17 3 2" xfId="397"/>
    <cellStyle name="Comma 17 3 2 2" xfId="398"/>
    <cellStyle name="Comma 17 3 2 2 2" xfId="399"/>
    <cellStyle name="Comma 17 3 2 3" xfId="400"/>
    <cellStyle name="Comma 17 3 3" xfId="401"/>
    <cellStyle name="Comma 17 3 3 2" xfId="402"/>
    <cellStyle name="Comma 17 3 4" xfId="403"/>
    <cellStyle name="Comma 18" xfId="404"/>
    <cellStyle name="Comma 18 2" xfId="405"/>
    <cellStyle name="Comma 18 2 2" xfId="406"/>
    <cellStyle name="Comma 18 2 2 2" xfId="407"/>
    <cellStyle name="Comma 18 2 2 2 2" xfId="408"/>
    <cellStyle name="Comma 18 2 2 3" xfId="409"/>
    <cellStyle name="Comma 18 2 3" xfId="410"/>
    <cellStyle name="Comma 18 2 3 2" xfId="411"/>
    <cellStyle name="Comma 18 2 4" xfId="412"/>
    <cellStyle name="Comma 18 3" xfId="413"/>
    <cellStyle name="Comma 18 3 2" xfId="414"/>
    <cellStyle name="Comma 18 3 2 2" xfId="415"/>
    <cellStyle name="Comma 18 3 2 2 2" xfId="416"/>
    <cellStyle name="Comma 18 3 2 3" xfId="417"/>
    <cellStyle name="Comma 18 3 3" xfId="418"/>
    <cellStyle name="Comma 18 3 3 2" xfId="419"/>
    <cellStyle name="Comma 18 3 4" xfId="420"/>
    <cellStyle name="Comma 18 4" xfId="421"/>
    <cellStyle name="Comma 18 4 2" xfId="422"/>
    <cellStyle name="Comma 18 4 2 2" xfId="423"/>
    <cellStyle name="Comma 18 4 3" xfId="424"/>
    <cellStyle name="Comma 18 5" xfId="425"/>
    <cellStyle name="Comma 18 5 2" xfId="426"/>
    <cellStyle name="Comma 18 6" xfId="427"/>
    <cellStyle name="Comma 19" xfId="428"/>
    <cellStyle name="Comma 19 2" xfId="429"/>
    <cellStyle name="Comma 19 2 2" xfId="430"/>
    <cellStyle name="Comma 19 2 2 2" xfId="431"/>
    <cellStyle name="Comma 19 2 2 2 2" xfId="432"/>
    <cellStyle name="Comma 19 2 2 3" xfId="433"/>
    <cellStyle name="Comma 19 2 3" xfId="434"/>
    <cellStyle name="Comma 19 2 3 2" xfId="435"/>
    <cellStyle name="Comma 19 2 4" xfId="436"/>
    <cellStyle name="Comma 19 3" xfId="437"/>
    <cellStyle name="Comma 19 3 2" xfId="438"/>
    <cellStyle name="Comma 19 3 2 2" xfId="439"/>
    <cellStyle name="Comma 19 3 2 2 2" xfId="440"/>
    <cellStyle name="Comma 19 3 2 3" xfId="441"/>
    <cellStyle name="Comma 19 3 3" xfId="442"/>
    <cellStyle name="Comma 19 3 3 2" xfId="443"/>
    <cellStyle name="Comma 19 3 4" xfId="444"/>
    <cellStyle name="Comma 19 4" xfId="445"/>
    <cellStyle name="Comma 19 4 2" xfId="446"/>
    <cellStyle name="Comma 19 4 2 2" xfId="447"/>
    <cellStyle name="Comma 19 4 3" xfId="448"/>
    <cellStyle name="Comma 19 5" xfId="449"/>
    <cellStyle name="Comma 19 5 2" xfId="450"/>
    <cellStyle name="Comma 19 6" xfId="451"/>
    <cellStyle name="Comma 2" xfId="452"/>
    <cellStyle name="Comma 2 2" xfId="453"/>
    <cellStyle name="Comma 2 2 2" xfId="454"/>
    <cellStyle name="Comma 2 2 2 2" xfId="455"/>
    <cellStyle name="Comma 2 2 2 2 2" xfId="456"/>
    <cellStyle name="Comma 2 2 2 2 2 2" xfId="457"/>
    <cellStyle name="Comma 2 2 2 2 3" xfId="458"/>
    <cellStyle name="Comma 2 2 2 3" xfId="459"/>
    <cellStyle name="Comma 2 2 2 3 2" xfId="460"/>
    <cellStyle name="Comma 2 2 2 4" xfId="461"/>
    <cellStyle name="Comma 2 2 3" xfId="462"/>
    <cellStyle name="Comma 2 2 3 2" xfId="463"/>
    <cellStyle name="Comma 2 2 3 2 2" xfId="464"/>
    <cellStyle name="Comma 2 2 3 2 2 2" xfId="465"/>
    <cellStyle name="Comma 2 2 3 2 3" xfId="466"/>
    <cellStyle name="Comma 2 2 3 3" xfId="467"/>
    <cellStyle name="Comma 2 2 3 3 2" xfId="468"/>
    <cellStyle name="Comma 2 2 3 4" xfId="469"/>
    <cellStyle name="Comma 2 3" xfId="470"/>
    <cellStyle name="Comma 2 3 2" xfId="471"/>
    <cellStyle name="Comma 2 4" xfId="472"/>
    <cellStyle name="Comma 2 4 2" xfId="473"/>
    <cellStyle name="Comma 2 4 3" xfId="474"/>
    <cellStyle name="Comma 2 5" xfId="475"/>
    <cellStyle name="Comma 2 5 2" xfId="476"/>
    <cellStyle name="Comma 2 5 3" xfId="477"/>
    <cellStyle name="Comma 2 6" xfId="478"/>
    <cellStyle name="Comma 2 6 2" xfId="479"/>
    <cellStyle name="Comma 2 6 3" xfId="480"/>
    <cellStyle name="Comma 2 7" xfId="481"/>
    <cellStyle name="Comma 2 7 2" xfId="482"/>
    <cellStyle name="Comma 2 7 3" xfId="483"/>
    <cellStyle name="Comma 2 8" xfId="484"/>
    <cellStyle name="Comma 20" xfId="485"/>
    <cellStyle name="Comma 20 2" xfId="486"/>
    <cellStyle name="Comma 20 2 2" xfId="487"/>
    <cellStyle name="Comma 20 2 2 2" xfId="488"/>
    <cellStyle name="Comma 20 2 3" xfId="489"/>
    <cellStyle name="Comma 20 3" xfId="490"/>
    <cellStyle name="Comma 20 3 2" xfId="491"/>
    <cellStyle name="Comma 20 4" xfId="492"/>
    <cellStyle name="Comma 21" xfId="493"/>
    <cellStyle name="Comma 21 2" xfId="494"/>
    <cellStyle name="Comma 21 2 2" xfId="495"/>
    <cellStyle name="Comma 21 2 2 2" xfId="496"/>
    <cellStyle name="Comma 21 2 3" xfId="497"/>
    <cellStyle name="Comma 21 3" xfId="498"/>
    <cellStyle name="Comma 21 3 2" xfId="499"/>
    <cellStyle name="Comma 21 4" xfId="500"/>
    <cellStyle name="Comma 22" xfId="501"/>
    <cellStyle name="Comma 22 2" xfId="502"/>
    <cellStyle name="Comma 22 2 2" xfId="503"/>
    <cellStyle name="Comma 22 2 2 2" xfId="504"/>
    <cellStyle name="Comma 22 2 2 2 2" xfId="505"/>
    <cellStyle name="Comma 22 2 2 3" xfId="506"/>
    <cellStyle name="Comma 22 2 3" xfId="507"/>
    <cellStyle name="Comma 22 2 3 2" xfId="508"/>
    <cellStyle name="Comma 22 2 4" xfId="509"/>
    <cellStyle name="Comma 22 3" xfId="510"/>
    <cellStyle name="Comma 22 3 2" xfId="511"/>
    <cellStyle name="Comma 22 3 2 2" xfId="512"/>
    <cellStyle name="Comma 22 3 2 2 2" xfId="513"/>
    <cellStyle name="Comma 22 3 2 3" xfId="514"/>
    <cellStyle name="Comma 22 3 3" xfId="515"/>
    <cellStyle name="Comma 22 3 3 2" xfId="516"/>
    <cellStyle name="Comma 22 3 4" xfId="517"/>
    <cellStyle name="Comma 22 4" xfId="518"/>
    <cellStyle name="Comma 22 4 2" xfId="519"/>
    <cellStyle name="Comma 22 4 2 2" xfId="520"/>
    <cellStyle name="Comma 22 4 3" xfId="521"/>
    <cellStyle name="Comma 22 5" xfId="522"/>
    <cellStyle name="Comma 22 5 2" xfId="523"/>
    <cellStyle name="Comma 22 6" xfId="524"/>
    <cellStyle name="Comma 23" xfId="525"/>
    <cellStyle name="Comma 23 2" xfId="526"/>
    <cellStyle name="Comma 23 2 2" xfId="527"/>
    <cellStyle name="Comma 23 2 2 2" xfId="528"/>
    <cellStyle name="Comma 23 2 2 2 2" xfId="529"/>
    <cellStyle name="Comma 23 2 2 3" xfId="530"/>
    <cellStyle name="Comma 23 2 3" xfId="531"/>
    <cellStyle name="Comma 23 2 3 2" xfId="532"/>
    <cellStyle name="Comma 23 2 4" xfId="533"/>
    <cellStyle name="Comma 23 3" xfId="534"/>
    <cellStyle name="Comma 23 3 2" xfId="535"/>
    <cellStyle name="Comma 23 3 2 2" xfId="536"/>
    <cellStyle name="Comma 23 3 2 2 2" xfId="537"/>
    <cellStyle name="Comma 23 3 2 3" xfId="538"/>
    <cellStyle name="Comma 23 3 3" xfId="539"/>
    <cellStyle name="Comma 23 3 3 2" xfId="540"/>
    <cellStyle name="Comma 23 3 4" xfId="541"/>
    <cellStyle name="Comma 23 4" xfId="542"/>
    <cellStyle name="Comma 23 4 2" xfId="543"/>
    <cellStyle name="Comma 23 4 2 2" xfId="544"/>
    <cellStyle name="Comma 23 4 3" xfId="545"/>
    <cellStyle name="Comma 23 5" xfId="546"/>
    <cellStyle name="Comma 23 5 2" xfId="547"/>
    <cellStyle name="Comma 23 6" xfId="548"/>
    <cellStyle name="Comma 24" xfId="549"/>
    <cellStyle name="Comma 24 2" xfId="550"/>
    <cellStyle name="Comma 24 2 2" xfId="551"/>
    <cellStyle name="Comma 24 2 2 2" xfId="552"/>
    <cellStyle name="Comma 24 2 2 2 2" xfId="553"/>
    <cellStyle name="Comma 24 2 2 3" xfId="554"/>
    <cellStyle name="Comma 24 2 3" xfId="555"/>
    <cellStyle name="Comma 24 2 3 2" xfId="556"/>
    <cellStyle name="Comma 24 2 4" xfId="557"/>
    <cellStyle name="Comma 24 3" xfId="558"/>
    <cellStyle name="Comma 24 3 2" xfId="559"/>
    <cellStyle name="Comma 24 3 2 2" xfId="560"/>
    <cellStyle name="Comma 24 3 2 2 2" xfId="561"/>
    <cellStyle name="Comma 24 3 2 3" xfId="562"/>
    <cellStyle name="Comma 24 3 3" xfId="563"/>
    <cellStyle name="Comma 24 3 3 2" xfId="564"/>
    <cellStyle name="Comma 24 3 4" xfId="565"/>
    <cellStyle name="Comma 24 4" xfId="566"/>
    <cellStyle name="Comma 24 4 2" xfId="567"/>
    <cellStyle name="Comma 24 4 2 2" xfId="568"/>
    <cellStyle name="Comma 24 4 3" xfId="569"/>
    <cellStyle name="Comma 24 5" xfId="570"/>
    <cellStyle name="Comma 24 5 2" xfId="571"/>
    <cellStyle name="Comma 24 6" xfId="572"/>
    <cellStyle name="Comma 25" xfId="573"/>
    <cellStyle name="Comma 25 2" xfId="574"/>
    <cellStyle name="Comma 25 2 2" xfId="575"/>
    <cellStyle name="Comma 25 2 2 2" xfId="576"/>
    <cellStyle name="Comma 25 2 2 2 2" xfId="577"/>
    <cellStyle name="Comma 25 2 2 3" xfId="578"/>
    <cellStyle name="Comma 25 2 3" xfId="579"/>
    <cellStyle name="Comma 25 2 3 2" xfId="580"/>
    <cellStyle name="Comma 25 2 4" xfId="581"/>
    <cellStyle name="Comma 25 3" xfId="582"/>
    <cellStyle name="Comma 25 3 2" xfId="583"/>
    <cellStyle name="Comma 25 3 2 2" xfId="584"/>
    <cellStyle name="Comma 25 3 2 2 2" xfId="585"/>
    <cellStyle name="Comma 25 3 2 3" xfId="586"/>
    <cellStyle name="Comma 25 3 3" xfId="587"/>
    <cellStyle name="Comma 25 3 3 2" xfId="588"/>
    <cellStyle name="Comma 25 3 4" xfId="589"/>
    <cellStyle name="Comma 25 4" xfId="590"/>
    <cellStyle name="Comma 25 4 2" xfId="591"/>
    <cellStyle name="Comma 25 4 2 2" xfId="592"/>
    <cellStyle name="Comma 25 4 3" xfId="593"/>
    <cellStyle name="Comma 25 5" xfId="594"/>
    <cellStyle name="Comma 25 5 2" xfId="595"/>
    <cellStyle name="Comma 25 6" xfId="596"/>
    <cellStyle name="Comma 26" xfId="597"/>
    <cellStyle name="Comma 26 2" xfId="598"/>
    <cellStyle name="Comma 26 2 2" xfId="599"/>
    <cellStyle name="Comma 26 2 2 2" xfId="600"/>
    <cellStyle name="Comma 26 2 2 2 2" xfId="601"/>
    <cellStyle name="Comma 26 2 2 3" xfId="602"/>
    <cellStyle name="Comma 26 2 3" xfId="603"/>
    <cellStyle name="Comma 26 2 3 2" xfId="604"/>
    <cellStyle name="Comma 26 2 4" xfId="605"/>
    <cellStyle name="Comma 26 3" xfId="606"/>
    <cellStyle name="Comma 26 3 2" xfId="607"/>
    <cellStyle name="Comma 26 3 2 2" xfId="608"/>
    <cellStyle name="Comma 26 3 2 2 2" xfId="609"/>
    <cellStyle name="Comma 26 3 2 3" xfId="610"/>
    <cellStyle name="Comma 26 3 3" xfId="611"/>
    <cellStyle name="Comma 26 3 3 2" xfId="612"/>
    <cellStyle name="Comma 26 3 4" xfId="613"/>
    <cellStyle name="Comma 26 4" xfId="614"/>
    <cellStyle name="Comma 26 4 2" xfId="615"/>
    <cellStyle name="Comma 26 4 2 2" xfId="616"/>
    <cellStyle name="Comma 26 4 3" xfId="617"/>
    <cellStyle name="Comma 26 5" xfId="618"/>
    <cellStyle name="Comma 26 5 2" xfId="619"/>
    <cellStyle name="Comma 26 6" xfId="620"/>
    <cellStyle name="Comma 27" xfId="621"/>
    <cellStyle name="Comma 27 2" xfId="622"/>
    <cellStyle name="Comma 27 2 2" xfId="623"/>
    <cellStyle name="Comma 27 2 2 2" xfId="624"/>
    <cellStyle name="Comma 27 2 3" xfId="625"/>
    <cellStyle name="Comma 27 3" xfId="626"/>
    <cellStyle name="Comma 27 3 2" xfId="627"/>
    <cellStyle name="Comma 27 4" xfId="628"/>
    <cellStyle name="Comma 28" xfId="629"/>
    <cellStyle name="Comma 28 2" xfId="630"/>
    <cellStyle name="Comma 28 2 2" xfId="631"/>
    <cellStyle name="Comma 28 2 2 2" xfId="632"/>
    <cellStyle name="Comma 28 2 3" xfId="633"/>
    <cellStyle name="Comma 28 3" xfId="634"/>
    <cellStyle name="Comma 28 3 2" xfId="635"/>
    <cellStyle name="Comma 28 4" xfId="636"/>
    <cellStyle name="Comma 29" xfId="637"/>
    <cellStyle name="Comma 29 2" xfId="638"/>
    <cellStyle name="Comma 29 2 2" xfId="639"/>
    <cellStyle name="Comma 29 2 2 2" xfId="640"/>
    <cellStyle name="Comma 29 2 3" xfId="641"/>
    <cellStyle name="Comma 29 3" xfId="642"/>
    <cellStyle name="Comma 29 3 2" xfId="643"/>
    <cellStyle name="Comma 29 4" xfId="644"/>
    <cellStyle name="Comma 3" xfId="645"/>
    <cellStyle name="Comma 3 10" xfId="646"/>
    <cellStyle name="Comma 3 11" xfId="647"/>
    <cellStyle name="Comma 3 2" xfId="648"/>
    <cellStyle name="Comma 3 2 2" xfId="649"/>
    <cellStyle name="Comma 3 2 2 2" xfId="650"/>
    <cellStyle name="Comma 3 2 2 2 2" xfId="651"/>
    <cellStyle name="Comma 3 2 2 3" xfId="652"/>
    <cellStyle name="Comma 3 2 3" xfId="653"/>
    <cellStyle name="Comma 3 2 3 2" xfId="654"/>
    <cellStyle name="Comma 3 2 4" xfId="655"/>
    <cellStyle name="Comma 3 3" xfId="656"/>
    <cellStyle name="Comma 3 3 2" xfId="657"/>
    <cellStyle name="Comma 3 3 2 2" xfId="658"/>
    <cellStyle name="Comma 3 3 2 2 2" xfId="659"/>
    <cellStyle name="Comma 3 3 2 3" xfId="660"/>
    <cellStyle name="Comma 3 3 3" xfId="661"/>
    <cellStyle name="Comma 3 3 3 2" xfId="662"/>
    <cellStyle name="Comma 3 3 4" xfId="663"/>
    <cellStyle name="Comma 3 4" xfId="664"/>
    <cellStyle name="Comma 3 4 2" xfId="665"/>
    <cellStyle name="Comma 3 4 2 2" xfId="666"/>
    <cellStyle name="Comma 3 4 2 2 2" xfId="667"/>
    <cellStyle name="Comma 3 4 2 3" xfId="668"/>
    <cellStyle name="Comma 3 4 3" xfId="669"/>
    <cellStyle name="Comma 3 4 3 2" xfId="670"/>
    <cellStyle name="Comma 3 4 4" xfId="671"/>
    <cellStyle name="Comma 3 5" xfId="672"/>
    <cellStyle name="Comma 3 5 2" xfId="673"/>
    <cellStyle name="Comma 3 5 2 2" xfId="674"/>
    <cellStyle name="Comma 3 5 2 2 2" xfId="675"/>
    <cellStyle name="Comma 3 5 2 3" xfId="676"/>
    <cellStyle name="Comma 3 5 3" xfId="677"/>
    <cellStyle name="Comma 3 5 3 2" xfId="678"/>
    <cellStyle name="Comma 3 5 4" xfId="679"/>
    <cellStyle name="Comma 3 6" xfId="680"/>
    <cellStyle name="Comma 3 6 2" xfId="681"/>
    <cellStyle name="Comma 3 6 2 2" xfId="682"/>
    <cellStyle name="Comma 3 6 2 2 2" xfId="683"/>
    <cellStyle name="Comma 3 6 2 3" xfId="684"/>
    <cellStyle name="Comma 3 6 3" xfId="685"/>
    <cellStyle name="Comma 3 6 3 2" xfId="686"/>
    <cellStyle name="Comma 3 6 4" xfId="687"/>
    <cellStyle name="Comma 3 7" xfId="688"/>
    <cellStyle name="Comma 3 7 2" xfId="689"/>
    <cellStyle name="Comma 3 7 2 2" xfId="690"/>
    <cellStyle name="Comma 3 7 2 2 2" xfId="691"/>
    <cellStyle name="Comma 3 7 2 3" xfId="692"/>
    <cellStyle name="Comma 3 7 3" xfId="693"/>
    <cellStyle name="Comma 3 7 3 2" xfId="694"/>
    <cellStyle name="Comma 3 7 4" xfId="695"/>
    <cellStyle name="Comma 3 8" xfId="696"/>
    <cellStyle name="Comma 3 8 2" xfId="697"/>
    <cellStyle name="Comma 3 8 2 2" xfId="698"/>
    <cellStyle name="Comma 3 8 3" xfId="699"/>
    <cellStyle name="Comma 3 9" xfId="700"/>
    <cellStyle name="Comma 3 9 2" xfId="701"/>
    <cellStyle name="Comma 30" xfId="702"/>
    <cellStyle name="Comma 30 2" xfId="703"/>
    <cellStyle name="Comma 30 2 2" xfId="704"/>
    <cellStyle name="Comma 30 2 2 2" xfId="705"/>
    <cellStyle name="Comma 30 2 3" xfId="706"/>
    <cellStyle name="Comma 30 3" xfId="707"/>
    <cellStyle name="Comma 30 3 2" xfId="708"/>
    <cellStyle name="Comma 30 4" xfId="709"/>
    <cellStyle name="Comma 31" xfId="710"/>
    <cellStyle name="Comma 31 2" xfId="711"/>
    <cellStyle name="Comma 31 2 2" xfId="712"/>
    <cellStyle name="Comma 31 2 2 2" xfId="713"/>
    <cellStyle name="Comma 31 2 3" xfId="714"/>
    <cellStyle name="Comma 31 3" xfId="715"/>
    <cellStyle name="Comma 31 3 2" xfId="716"/>
    <cellStyle name="Comma 31 4" xfId="717"/>
    <cellStyle name="Comma 32" xfId="718"/>
    <cellStyle name="Comma 32 2" xfId="719"/>
    <cellStyle name="Comma 32 2 2" xfId="720"/>
    <cellStyle name="Comma 32 2 2 2" xfId="721"/>
    <cellStyle name="Comma 32 2 3" xfId="722"/>
    <cellStyle name="Comma 32 3" xfId="723"/>
    <cellStyle name="Comma 32 3 2" xfId="724"/>
    <cellStyle name="Comma 32 4" xfId="725"/>
    <cellStyle name="Comma 33" xfId="726"/>
    <cellStyle name="Comma 33 2" xfId="727"/>
    <cellStyle name="Comma 33 2 2" xfId="728"/>
    <cellStyle name="Comma 33 2 2 2" xfId="729"/>
    <cellStyle name="Comma 33 2 3" xfId="730"/>
    <cellStyle name="Comma 33 3" xfId="731"/>
    <cellStyle name="Comma 33 3 2" xfId="732"/>
    <cellStyle name="Comma 33 4" xfId="733"/>
    <cellStyle name="Comma 34" xfId="734"/>
    <cellStyle name="Comma 34 2" xfId="735"/>
    <cellStyle name="Comma 34 2 2" xfId="736"/>
    <cellStyle name="Comma 34 2 2 2" xfId="737"/>
    <cellStyle name="Comma 34 2 3" xfId="738"/>
    <cellStyle name="Comma 34 3" xfId="739"/>
    <cellStyle name="Comma 34 3 2" xfId="740"/>
    <cellStyle name="Comma 34 4" xfId="741"/>
    <cellStyle name="Comma 35" xfId="742"/>
    <cellStyle name="Comma 35 2" xfId="743"/>
    <cellStyle name="Comma 35 2 2" xfId="744"/>
    <cellStyle name="Comma 35 2 2 2" xfId="745"/>
    <cellStyle name="Comma 35 2 3" xfId="746"/>
    <cellStyle name="Comma 35 3" xfId="747"/>
    <cellStyle name="Comma 35 3 2" xfId="748"/>
    <cellStyle name="Comma 35 4" xfId="749"/>
    <cellStyle name="Comma 36" xfId="750"/>
    <cellStyle name="Comma 36 2" xfId="751"/>
    <cellStyle name="Comma 36 2 2" xfId="752"/>
    <cellStyle name="Comma 36 2 2 2" xfId="753"/>
    <cellStyle name="Comma 36 2 3" xfId="754"/>
    <cellStyle name="Comma 36 3" xfId="755"/>
    <cellStyle name="Comma 36 3 2" xfId="756"/>
    <cellStyle name="Comma 36 4" xfId="757"/>
    <cellStyle name="Comma 37" xfId="758"/>
    <cellStyle name="Comma 37 2" xfId="759"/>
    <cellStyle name="Comma 37 2 2" xfId="760"/>
    <cellStyle name="Comma 37 2 2 2" xfId="761"/>
    <cellStyle name="Comma 37 2 3" xfId="762"/>
    <cellStyle name="Comma 37 3" xfId="763"/>
    <cellStyle name="Comma 37 3 2" xfId="764"/>
    <cellStyle name="Comma 37 4" xfId="765"/>
    <cellStyle name="Comma 38" xfId="766"/>
    <cellStyle name="Comma 38 2" xfId="767"/>
    <cellStyle name="Comma 38 2 2" xfId="768"/>
    <cellStyle name="Comma 38 2 2 2" xfId="769"/>
    <cellStyle name="Comma 38 2 3" xfId="770"/>
    <cellStyle name="Comma 38 3" xfId="771"/>
    <cellStyle name="Comma 38 3 2" xfId="772"/>
    <cellStyle name="Comma 38 4" xfId="773"/>
    <cellStyle name="Comma 39" xfId="774"/>
    <cellStyle name="Comma 39 2" xfId="775"/>
    <cellStyle name="Comma 39 2 2" xfId="776"/>
    <cellStyle name="Comma 39 2 2 2" xfId="777"/>
    <cellStyle name="Comma 39 2 3" xfId="778"/>
    <cellStyle name="Comma 39 3" xfId="779"/>
    <cellStyle name="Comma 39 3 2" xfId="780"/>
    <cellStyle name="Comma 39 4" xfId="781"/>
    <cellStyle name="Comma 4" xfId="782"/>
    <cellStyle name="Comma 4 2" xfId="783"/>
    <cellStyle name="Comma 4 2 2" xfId="784"/>
    <cellStyle name="Comma 4 2 2 2" xfId="785"/>
    <cellStyle name="Comma 4 2 2 2 2" xfId="786"/>
    <cellStyle name="Comma 4 2 2 3" xfId="787"/>
    <cellStyle name="Comma 4 2 3" xfId="788"/>
    <cellStyle name="Comma 4 2 3 2" xfId="789"/>
    <cellStyle name="Comma 4 2 4" xfId="790"/>
    <cellStyle name="Comma 4 3" xfId="791"/>
    <cellStyle name="Comma 4 3 2" xfId="792"/>
    <cellStyle name="Comma 4 3 2 2" xfId="793"/>
    <cellStyle name="Comma 4 3 2 2 2" xfId="794"/>
    <cellStyle name="Comma 4 3 2 3" xfId="795"/>
    <cellStyle name="Comma 4 3 3" xfId="796"/>
    <cellStyle name="Comma 4 3 3 2" xfId="797"/>
    <cellStyle name="Comma 4 3 4" xfId="798"/>
    <cellStyle name="Comma 4 4" xfId="799"/>
    <cellStyle name="Comma 4 4 2" xfId="800"/>
    <cellStyle name="Comma 4 4 2 2" xfId="801"/>
    <cellStyle name="Comma 4 4 3" xfId="802"/>
    <cellStyle name="Comma 4 5" xfId="803"/>
    <cellStyle name="Comma 4 5 2" xfId="804"/>
    <cellStyle name="Comma 4 6" xfId="805"/>
    <cellStyle name="Comma 40" xfId="806"/>
    <cellStyle name="Comma 40 2" xfId="807"/>
    <cellStyle name="Comma 40 2 2" xfId="808"/>
    <cellStyle name="Comma 40 2 2 2" xfId="809"/>
    <cellStyle name="Comma 40 2 3" xfId="810"/>
    <cellStyle name="Comma 40 3" xfId="811"/>
    <cellStyle name="Comma 40 3 2" xfId="812"/>
    <cellStyle name="Comma 40 4" xfId="813"/>
    <cellStyle name="Comma 41" xfId="814"/>
    <cellStyle name="Comma 41 2" xfId="815"/>
    <cellStyle name="Comma 41 2 2" xfId="816"/>
    <cellStyle name="Comma 41 2 2 2" xfId="817"/>
    <cellStyle name="Comma 41 2 3" xfId="818"/>
    <cellStyle name="Comma 41 3" xfId="819"/>
    <cellStyle name="Comma 41 3 2" xfId="820"/>
    <cellStyle name="Comma 41 4" xfId="821"/>
    <cellStyle name="Comma 42" xfId="822"/>
    <cellStyle name="Comma 42 2" xfId="823"/>
    <cellStyle name="Comma 42 2 2" xfId="824"/>
    <cellStyle name="Comma 42 2 2 2" xfId="825"/>
    <cellStyle name="Comma 42 2 3" xfId="826"/>
    <cellStyle name="Comma 42 3" xfId="827"/>
    <cellStyle name="Comma 42 3 2" xfId="828"/>
    <cellStyle name="Comma 42 4" xfId="829"/>
    <cellStyle name="Comma 43" xfId="830"/>
    <cellStyle name="Comma 43 2" xfId="831"/>
    <cellStyle name="Comma 43 2 2" xfId="832"/>
    <cellStyle name="Comma 43 2 2 2" xfId="833"/>
    <cellStyle name="Comma 43 2 3" xfId="834"/>
    <cellStyle name="Comma 43 3" xfId="835"/>
    <cellStyle name="Comma 43 3 2" xfId="836"/>
    <cellStyle name="Comma 43 4" xfId="837"/>
    <cellStyle name="Comma 44" xfId="838"/>
    <cellStyle name="Comma 44 2" xfId="839"/>
    <cellStyle name="Comma 44 2 2" xfId="840"/>
    <cellStyle name="Comma 44 2 2 2" xfId="841"/>
    <cellStyle name="Comma 44 2 3" xfId="842"/>
    <cellStyle name="Comma 44 3" xfId="843"/>
    <cellStyle name="Comma 44 3 2" xfId="844"/>
    <cellStyle name="Comma 44 4" xfId="845"/>
    <cellStyle name="Comma 45" xfId="846"/>
    <cellStyle name="Comma 45 2" xfId="847"/>
    <cellStyle name="Comma 45 2 2" xfId="848"/>
    <cellStyle name="Comma 45 2 2 2" xfId="849"/>
    <cellStyle name="Comma 45 2 3" xfId="850"/>
    <cellStyle name="Comma 45 3" xfId="851"/>
    <cellStyle name="Comma 45 3 2" xfId="852"/>
    <cellStyle name="Comma 45 4" xfId="853"/>
    <cellStyle name="Comma 46" xfId="854"/>
    <cellStyle name="Comma 46 2" xfId="855"/>
    <cellStyle name="Comma 46 2 2" xfId="856"/>
    <cellStyle name="Comma 46 2 2 2" xfId="857"/>
    <cellStyle name="Comma 46 2 3" xfId="858"/>
    <cellStyle name="Comma 46 3" xfId="859"/>
    <cellStyle name="Comma 46 3 2" xfId="860"/>
    <cellStyle name="Comma 46 4" xfId="861"/>
    <cellStyle name="Comma 47" xfId="862"/>
    <cellStyle name="Comma 47 2" xfId="863"/>
    <cellStyle name="Comma 47 2 2" xfId="864"/>
    <cellStyle name="Comma 47 2 2 2" xfId="865"/>
    <cellStyle name="Comma 47 2 3" xfId="866"/>
    <cellStyle name="Comma 47 3" xfId="867"/>
    <cellStyle name="Comma 47 3 2" xfId="868"/>
    <cellStyle name="Comma 47 4" xfId="869"/>
    <cellStyle name="Comma 48" xfId="870"/>
    <cellStyle name="Comma 48 2" xfId="871"/>
    <cellStyle name="Comma 48 2 2" xfId="872"/>
    <cellStyle name="Comma 48 2 2 2" xfId="873"/>
    <cellStyle name="Comma 48 2 3" xfId="874"/>
    <cellStyle name="Comma 48 3" xfId="875"/>
    <cellStyle name="Comma 48 3 2" xfId="876"/>
    <cellStyle name="Comma 48 4" xfId="877"/>
    <cellStyle name="Comma 49" xfId="878"/>
    <cellStyle name="Comma 49 2" xfId="879"/>
    <cellStyle name="Comma 49 2 2" xfId="880"/>
    <cellStyle name="Comma 49 2 2 2" xfId="881"/>
    <cellStyle name="Comma 49 2 3" xfId="882"/>
    <cellStyle name="Comma 49 3" xfId="883"/>
    <cellStyle name="Comma 49 3 2" xfId="884"/>
    <cellStyle name="Comma 49 4" xfId="885"/>
    <cellStyle name="Comma 5" xfId="886"/>
    <cellStyle name="Comma 5 2" xfId="887"/>
    <cellStyle name="Comma 5 2 2" xfId="888"/>
    <cellStyle name="Comma 5 2 2 2" xfId="889"/>
    <cellStyle name="Comma 5 2 2 2 2" xfId="890"/>
    <cellStyle name="Comma 5 2 2 2 2 2" xfId="891"/>
    <cellStyle name="Comma 5 2 2 2 3" xfId="892"/>
    <cellStyle name="Comma 5 2 2 3" xfId="893"/>
    <cellStyle name="Comma 5 2 2 3 2" xfId="894"/>
    <cellStyle name="Comma 5 2 2 4" xfId="895"/>
    <cellStyle name="Comma 5 2 3" xfId="896"/>
    <cellStyle name="Comma 5 2 3 2" xfId="897"/>
    <cellStyle name="Comma 5 2 3 2 2" xfId="898"/>
    <cellStyle name="Comma 5 2 3 2 2 2" xfId="899"/>
    <cellStyle name="Comma 5 2 3 2 3" xfId="900"/>
    <cellStyle name="Comma 5 2 3 3" xfId="901"/>
    <cellStyle name="Comma 5 2 3 3 2" xfId="902"/>
    <cellStyle name="Comma 5 2 3 4" xfId="903"/>
    <cellStyle name="Comma 5 2 4" xfId="904"/>
    <cellStyle name="Comma 5 2 4 2" xfId="905"/>
    <cellStyle name="Comma 5 2 4 2 2" xfId="906"/>
    <cellStyle name="Comma 5 2 4 3" xfId="907"/>
    <cellStyle name="Comma 5 2 5" xfId="908"/>
    <cellStyle name="Comma 5 2 5 2" xfId="909"/>
    <cellStyle name="Comma 5 2 6" xfId="910"/>
    <cellStyle name="Comma 5 3" xfId="911"/>
    <cellStyle name="Comma 5 3 2" xfId="912"/>
    <cellStyle name="Comma 5 3 2 2" xfId="913"/>
    <cellStyle name="Comma 5 3 2 2 2" xfId="914"/>
    <cellStyle name="Comma 5 3 2 3" xfId="915"/>
    <cellStyle name="Comma 5 3 3" xfId="916"/>
    <cellStyle name="Comma 5 3 3 2" xfId="917"/>
    <cellStyle name="Comma 5 3 4" xfId="918"/>
    <cellStyle name="Comma 5 4" xfId="919"/>
    <cellStyle name="Comma 5 4 2" xfId="920"/>
    <cellStyle name="Comma 5 4 2 2" xfId="921"/>
    <cellStyle name="Comma 5 4 2 2 2" xfId="922"/>
    <cellStyle name="Comma 5 4 2 3" xfId="923"/>
    <cellStyle name="Comma 5 4 3" xfId="924"/>
    <cellStyle name="Comma 5 4 3 2" xfId="925"/>
    <cellStyle name="Comma 5 4 4" xfId="926"/>
    <cellStyle name="Comma 5 5" xfId="927"/>
    <cellStyle name="Comma 5 5 2" xfId="928"/>
    <cellStyle name="Comma 5 5 2 2" xfId="929"/>
    <cellStyle name="Comma 5 5 3" xfId="930"/>
    <cellStyle name="Comma 5 6" xfId="931"/>
    <cellStyle name="Comma 5 6 2" xfId="932"/>
    <cellStyle name="Comma 5 7" xfId="933"/>
    <cellStyle name="Comma 50" xfId="934"/>
    <cellStyle name="Comma 50 2" xfId="935"/>
    <cellStyle name="Comma 50 2 2" xfId="936"/>
    <cellStyle name="Comma 50 2 2 2" xfId="937"/>
    <cellStyle name="Comma 50 2 3" xfId="938"/>
    <cellStyle name="Comma 50 3" xfId="939"/>
    <cellStyle name="Comma 50 3 2" xfId="940"/>
    <cellStyle name="Comma 50 4" xfId="941"/>
    <cellStyle name="Comma 51" xfId="942"/>
    <cellStyle name="Comma 51 2" xfId="943"/>
    <cellStyle name="Comma 51 2 2" xfId="944"/>
    <cellStyle name="Comma 51 2 2 2" xfId="945"/>
    <cellStyle name="Comma 51 2 3" xfId="946"/>
    <cellStyle name="Comma 51 3" xfId="947"/>
    <cellStyle name="Comma 51 3 2" xfId="948"/>
    <cellStyle name="Comma 51 4" xfId="949"/>
    <cellStyle name="Comma 52" xfId="950"/>
    <cellStyle name="Comma 52 2" xfId="951"/>
    <cellStyle name="Comma 52 2 2" xfId="952"/>
    <cellStyle name="Comma 52 2 2 2" xfId="953"/>
    <cellStyle name="Comma 52 2 3" xfId="954"/>
    <cellStyle name="Comma 52 3" xfId="955"/>
    <cellStyle name="Comma 52 3 2" xfId="956"/>
    <cellStyle name="Comma 52 4" xfId="957"/>
    <cellStyle name="Comma 53" xfId="958"/>
    <cellStyle name="Comma 53 2" xfId="959"/>
    <cellStyle name="Comma 53 2 2" xfId="960"/>
    <cellStyle name="Comma 53 2 2 2" xfId="961"/>
    <cellStyle name="Comma 53 2 3" xfId="962"/>
    <cellStyle name="Comma 53 3" xfId="963"/>
    <cellStyle name="Comma 53 3 2" xfId="964"/>
    <cellStyle name="Comma 53 4" xfId="965"/>
    <cellStyle name="Comma 54" xfId="966"/>
    <cellStyle name="Comma 54 2" xfId="967"/>
    <cellStyle name="Comma 54 2 2" xfId="968"/>
    <cellStyle name="Comma 54 2 2 2" xfId="969"/>
    <cellStyle name="Comma 54 2 3" xfId="970"/>
    <cellStyle name="Comma 54 3" xfId="971"/>
    <cellStyle name="Comma 54 3 2" xfId="972"/>
    <cellStyle name="Comma 54 4" xfId="973"/>
    <cellStyle name="Comma 55" xfId="974"/>
    <cellStyle name="Comma 55 2" xfId="975"/>
    <cellStyle name="Comma 55 2 2" xfId="976"/>
    <cellStyle name="Comma 55 2 2 2" xfId="977"/>
    <cellStyle name="Comma 55 2 3" xfId="978"/>
    <cellStyle name="Comma 55 3" xfId="979"/>
    <cellStyle name="Comma 55 3 2" xfId="980"/>
    <cellStyle name="Comma 55 4" xfId="981"/>
    <cellStyle name="Comma 56" xfId="982"/>
    <cellStyle name="Comma 56 2" xfId="983"/>
    <cellStyle name="Comma 56 2 2" xfId="984"/>
    <cellStyle name="Comma 56 2 2 2" xfId="985"/>
    <cellStyle name="Comma 56 2 3" xfId="986"/>
    <cellStyle name="Comma 56 3" xfId="987"/>
    <cellStyle name="Comma 56 3 2" xfId="988"/>
    <cellStyle name="Comma 56 4" xfId="989"/>
    <cellStyle name="Comma 57" xfId="990"/>
    <cellStyle name="Comma 57 2" xfId="991"/>
    <cellStyle name="Comma 57 2 2" xfId="992"/>
    <cellStyle name="Comma 57 2 2 2" xfId="993"/>
    <cellStyle name="Comma 57 2 3" xfId="994"/>
    <cellStyle name="Comma 57 3" xfId="995"/>
    <cellStyle name="Comma 57 3 2" xfId="996"/>
    <cellStyle name="Comma 57 4" xfId="997"/>
    <cellStyle name="Comma 6" xfId="998"/>
    <cellStyle name="Comma 6 2" xfId="999"/>
    <cellStyle name="Comma 6 2 2" xfId="1000"/>
    <cellStyle name="Comma 6 2 2 2" xfId="1001"/>
    <cellStyle name="Comma 6 2 2 2 2" xfId="1002"/>
    <cellStyle name="Comma 6 2 2 2 2 2" xfId="1003"/>
    <cellStyle name="Comma 6 2 2 2 3" xfId="1004"/>
    <cellStyle name="Comma 6 2 2 3" xfId="1005"/>
    <cellStyle name="Comma 6 2 2 3 2" xfId="1006"/>
    <cellStyle name="Comma 6 2 2 4" xfId="1007"/>
    <cellStyle name="Comma 6 2 3" xfId="1008"/>
    <cellStyle name="Comma 6 2 3 2" xfId="1009"/>
    <cellStyle name="Comma 6 2 3 2 2" xfId="1010"/>
    <cellStyle name="Comma 6 2 3 2 2 2" xfId="1011"/>
    <cellStyle name="Comma 6 2 3 2 3" xfId="1012"/>
    <cellStyle name="Comma 6 2 3 3" xfId="1013"/>
    <cellStyle name="Comma 6 2 3 3 2" xfId="1014"/>
    <cellStyle name="Comma 6 2 3 4" xfId="1015"/>
    <cellStyle name="Comma 6 2 4" xfId="1016"/>
    <cellStyle name="Comma 6 2 4 2" xfId="1017"/>
    <cellStyle name="Comma 6 2 4 2 2" xfId="1018"/>
    <cellStyle name="Comma 6 2 4 3" xfId="1019"/>
    <cellStyle name="Comma 6 2 5" xfId="1020"/>
    <cellStyle name="Comma 6 2 5 2" xfId="1021"/>
    <cellStyle name="Comma 6 2 6" xfId="1022"/>
    <cellStyle name="Comma 6 3" xfId="1023"/>
    <cellStyle name="Comma 6 3 2" xfId="1024"/>
    <cellStyle name="Comma 6 3 2 2" xfId="1025"/>
    <cellStyle name="Comma 6 3 2 2 2" xfId="1026"/>
    <cellStyle name="Comma 6 3 2 3" xfId="1027"/>
    <cellStyle name="Comma 6 3 3" xfId="1028"/>
    <cellStyle name="Comma 6 3 3 2" xfId="1029"/>
    <cellStyle name="Comma 6 3 4" xfId="1030"/>
    <cellStyle name="Comma 6 4" xfId="1031"/>
    <cellStyle name="Comma 6 4 2" xfId="1032"/>
    <cellStyle name="Comma 6 4 2 2" xfId="1033"/>
    <cellStyle name="Comma 6 4 2 2 2" xfId="1034"/>
    <cellStyle name="Comma 6 4 2 3" xfId="1035"/>
    <cellStyle name="Comma 6 4 3" xfId="1036"/>
    <cellStyle name="Comma 6 4 3 2" xfId="1037"/>
    <cellStyle name="Comma 6 4 4" xfId="1038"/>
    <cellStyle name="Comma 6 5" xfId="1039"/>
    <cellStyle name="Comma 6 5 2" xfId="1040"/>
    <cellStyle name="Comma 6 5 2 2" xfId="1041"/>
    <cellStyle name="Comma 6 5 3" xfId="1042"/>
    <cellStyle name="Comma 6 6" xfId="1043"/>
    <cellStyle name="Comma 6 6 2" xfId="1044"/>
    <cellStyle name="Comma 6 7" xfId="1045"/>
    <cellStyle name="Comma 7" xfId="1046"/>
    <cellStyle name="Comma 7 2" xfId="1047"/>
    <cellStyle name="Comma 7 2 2" xfId="1048"/>
    <cellStyle name="Comma 7 2 2 2" xfId="1049"/>
    <cellStyle name="Comma 7 2 2 2 2" xfId="1050"/>
    <cellStyle name="Comma 7 2 2 3" xfId="1051"/>
    <cellStyle name="Comma 7 2 3" xfId="1052"/>
    <cellStyle name="Comma 7 2 3 2" xfId="1053"/>
    <cellStyle name="Comma 7 2 4" xfId="1054"/>
    <cellStyle name="Comma 7 3" xfId="1055"/>
    <cellStyle name="Comma 7 3 2" xfId="1056"/>
    <cellStyle name="Comma 7 3 2 2" xfId="1057"/>
    <cellStyle name="Comma 7 3 2 2 2" xfId="1058"/>
    <cellStyle name="Comma 7 3 2 3" xfId="1059"/>
    <cellStyle name="Comma 7 3 3" xfId="1060"/>
    <cellStyle name="Comma 7 3 3 2" xfId="1061"/>
    <cellStyle name="Comma 7 3 4" xfId="1062"/>
    <cellStyle name="Comma 7 4" xfId="1063"/>
    <cellStyle name="Comma 7 4 2" xfId="1064"/>
    <cellStyle name="Comma 7 4 2 2" xfId="1065"/>
    <cellStyle name="Comma 7 4 3" xfId="1066"/>
    <cellStyle name="Comma 7 5" xfId="1067"/>
    <cellStyle name="Comma 7 5 2" xfId="1068"/>
    <cellStyle name="Comma 7 6" xfId="1069"/>
    <cellStyle name="Comma 8" xfId="1070"/>
    <cellStyle name="Comma 8 2" xfId="1071"/>
    <cellStyle name="Comma 8 3" xfId="1072"/>
    <cellStyle name="Comma 8 3 2" xfId="1073"/>
    <cellStyle name="Comma 8 3 2 2" xfId="1074"/>
    <cellStyle name="Comma 8 3 2 2 2" xfId="1075"/>
    <cellStyle name="Comma 8 3 2 3" xfId="1076"/>
    <cellStyle name="Comma 8 3 3" xfId="1077"/>
    <cellStyle name="Comma 8 3 3 2" xfId="1078"/>
    <cellStyle name="Comma 8 3 4" xfId="1079"/>
    <cellStyle name="Comma 8 4" xfId="1080"/>
    <cellStyle name="Comma 8 4 2" xfId="1081"/>
    <cellStyle name="Comma 8 4 2 2" xfId="1082"/>
    <cellStyle name="Comma 8 4 3" xfId="1083"/>
    <cellStyle name="Comma 8 5" xfId="1084"/>
    <cellStyle name="Comma 8 5 2" xfId="1085"/>
    <cellStyle name="Comma 8 6" xfId="1086"/>
    <cellStyle name="Comma 9" xfId="1087"/>
    <cellStyle name="Comma 9 2" xfId="1088"/>
    <cellStyle name="Comma 9 2 2" xfId="1089"/>
    <cellStyle name="Comma 9 2 2 2" xfId="1090"/>
    <cellStyle name="Comma 9 2 2 2 2" xfId="1091"/>
    <cellStyle name="Comma 9 2 2 2 2 2" xfId="1092"/>
    <cellStyle name="Comma 9 2 2 2 3" xfId="1093"/>
    <cellStyle name="Comma 9 2 2 3" xfId="1094"/>
    <cellStyle name="Comma 9 2 2 3 2" xfId="1095"/>
    <cellStyle name="Comma 9 2 2 4" xfId="1096"/>
    <cellStyle name="Comma 9 2 3" xfId="1097"/>
    <cellStyle name="Comma 9 2 3 2" xfId="1098"/>
    <cellStyle name="Comma 9 2 3 2 2" xfId="1099"/>
    <cellStyle name="Comma 9 2 3 2 2 2" xfId="1100"/>
    <cellStyle name="Comma 9 2 3 2 3" xfId="1101"/>
    <cellStyle name="Comma 9 2 3 3" xfId="1102"/>
    <cellStyle name="Comma 9 2 3 3 2" xfId="1103"/>
    <cellStyle name="Comma 9 2 3 4" xfId="1104"/>
    <cellStyle name="Comma 9 2 4" xfId="1105"/>
    <cellStyle name="Comma 9 2 4 2" xfId="1106"/>
    <cellStyle name="Comma 9 2 4 2 2" xfId="1107"/>
    <cellStyle name="Comma 9 2 4 3" xfId="1108"/>
    <cellStyle name="Comma 9 2 5" xfId="1109"/>
    <cellStyle name="Comma 9 2 5 2" xfId="1110"/>
    <cellStyle name="Comma 9 2 6" xfId="1111"/>
    <cellStyle name="Comma 9 3" xfId="1112"/>
    <cellStyle name="Comma 9 3 2" xfId="1113"/>
    <cellStyle name="Comma 9 3 2 2" xfId="1114"/>
    <cellStyle name="Comma 9 3 2 2 2" xfId="1115"/>
    <cellStyle name="Comma 9 3 2 3" xfId="1116"/>
    <cellStyle name="Comma 9 3 3" xfId="1117"/>
    <cellStyle name="Comma 9 3 3 2" xfId="1118"/>
    <cellStyle name="Comma 9 3 4" xfId="1119"/>
    <cellStyle name="Comma 9 4" xfId="1120"/>
    <cellStyle name="Comma 9 4 2" xfId="1121"/>
    <cellStyle name="Comma 9 4 2 2" xfId="1122"/>
    <cellStyle name="Comma 9 4 2 2 2" xfId="1123"/>
    <cellStyle name="Comma 9 4 2 3" xfId="1124"/>
    <cellStyle name="Comma 9 4 3" xfId="1125"/>
    <cellStyle name="Comma 9 4 3 2" xfId="1126"/>
    <cellStyle name="Comma 9 4 4" xfId="1127"/>
    <cellStyle name="Comma 9 5" xfId="1128"/>
    <cellStyle name="Comma 9 5 2" xfId="1129"/>
    <cellStyle name="Comma 9 5 2 2" xfId="1130"/>
    <cellStyle name="Comma 9 5 3" xfId="1131"/>
    <cellStyle name="Comma 9 6" xfId="1132"/>
    <cellStyle name="Comma 9 6 2" xfId="1133"/>
    <cellStyle name="Comma 9 7" xfId="1134"/>
    <cellStyle name="Comma(0)" xfId="1135"/>
    <cellStyle name="comma(1)" xfId="1136"/>
    <cellStyle name="Comma(3)" xfId="1137"/>
    <cellStyle name="Comma[0]" xfId="1138"/>
    <cellStyle name="Comma[1]" xfId="1139"/>
    <cellStyle name="Comma[2]__" xfId="1140"/>
    <cellStyle name="Comma[3]" xfId="1141"/>
    <cellStyle name="Comma0" xfId="1142"/>
    <cellStyle name="Commentaire" xfId="1143"/>
    <cellStyle name="Currency" xfId="1144"/>
    <cellStyle name="Currency [0]" xfId="1145"/>
    <cellStyle name="Currency0" xfId="1146"/>
    <cellStyle name="dark_blue" xfId="1147"/>
    <cellStyle name="DataEntryCells" xfId="1148"/>
    <cellStyle name="Date" xfId="1149"/>
    <cellStyle name="DATUM" xfId="1150"/>
    <cellStyle name="Dezimal [0]_Check" xfId="1151"/>
    <cellStyle name="Dezimal_03-09-03" xfId="1152"/>
    <cellStyle name="Didier" xfId="1153"/>
    <cellStyle name="Didier - Title" xfId="1154"/>
    <cellStyle name="Didier subtitles" xfId="1155"/>
    <cellStyle name="données" xfId="1156"/>
    <cellStyle name="donnéesbord" xfId="1157"/>
    <cellStyle name="Entrée" xfId="1158"/>
    <cellStyle name="ErrRpt_DataEntryCells" xfId="1159"/>
    <cellStyle name="ErrRpt-DataEntryCells" xfId="1160"/>
    <cellStyle name="ErrRpt-GreyBackground" xfId="1161"/>
    <cellStyle name="Euro" xfId="1162"/>
    <cellStyle name="Explanatory Text" xfId="1163"/>
    <cellStyle name="FEST" xfId="1164"/>
    <cellStyle name="financniO" xfId="1165"/>
    <cellStyle name="Fixed" xfId="1166"/>
    <cellStyle name="ƒnƒCƒp[ƒŠƒ“ƒN" xfId="1167"/>
    <cellStyle name="Followed Hyperlink" xfId="1168"/>
    <cellStyle name="Footnote" xfId="1169"/>
    <cellStyle name="Footnote 2" xfId="1170"/>
    <cellStyle name="formula" xfId="1171"/>
    <cellStyle name="gap" xfId="1172"/>
    <cellStyle name="gap 2" xfId="1173"/>
    <cellStyle name="gap 2 2" xfId="1174"/>
    <cellStyle name="gap 2 2 2" xfId="1175"/>
    <cellStyle name="gap 2 2 2 2" xfId="1176"/>
    <cellStyle name="gap 2 3" xfId="1177"/>
    <cellStyle name="Good" xfId="1178"/>
    <cellStyle name="Grey" xfId="1179"/>
    <cellStyle name="GreyBackground" xfId="1180"/>
    <cellStyle name="GreyBackground 2" xfId="1181"/>
    <cellStyle name="Header1" xfId="1182"/>
    <cellStyle name="Header2" xfId="1183"/>
    <cellStyle name="Heading 1" xfId="1184"/>
    <cellStyle name="Heading 1 10" xfId="1185"/>
    <cellStyle name="Heading 1 10 2" xfId="1186"/>
    <cellStyle name="Heading 1 11" xfId="1187"/>
    <cellStyle name="Heading 1 11 2" xfId="1188"/>
    <cellStyle name="Heading 1 12" xfId="1189"/>
    <cellStyle name="Heading 1 12 2" xfId="1190"/>
    <cellStyle name="Heading 1 13" xfId="1191"/>
    <cellStyle name="Heading 1 13 2" xfId="1192"/>
    <cellStyle name="Heading 1 2" xfId="1193"/>
    <cellStyle name="Heading 1 2 2" xfId="1194"/>
    <cellStyle name="Heading 1 3" xfId="1195"/>
    <cellStyle name="Heading 1 3 2" xfId="1196"/>
    <cellStyle name="Heading 1 4" xfId="1197"/>
    <cellStyle name="Heading 1 4 2" xfId="1198"/>
    <cellStyle name="Heading 1 5" xfId="1199"/>
    <cellStyle name="Heading 1 5 2" xfId="1200"/>
    <cellStyle name="Heading 1 6" xfId="1201"/>
    <cellStyle name="Heading 1 6 2" xfId="1202"/>
    <cellStyle name="Heading 1 7" xfId="1203"/>
    <cellStyle name="Heading 1 7 2" xfId="1204"/>
    <cellStyle name="Heading 1 8" xfId="1205"/>
    <cellStyle name="Heading 1 8 2" xfId="1206"/>
    <cellStyle name="Heading 1 9" xfId="1207"/>
    <cellStyle name="Heading 1 9 2" xfId="1208"/>
    <cellStyle name="Heading 2" xfId="1209"/>
    <cellStyle name="Heading 2 10" xfId="1210"/>
    <cellStyle name="Heading 2 10 2" xfId="1211"/>
    <cellStyle name="Heading 2 11" xfId="1212"/>
    <cellStyle name="Heading 2 11 2" xfId="1213"/>
    <cellStyle name="Heading 2 12" xfId="1214"/>
    <cellStyle name="Heading 2 12 2" xfId="1215"/>
    <cellStyle name="Heading 2 13" xfId="1216"/>
    <cellStyle name="Heading 2 13 2" xfId="1217"/>
    <cellStyle name="Heading 2 2" xfId="1218"/>
    <cellStyle name="Heading 2 2 2" xfId="1219"/>
    <cellStyle name="Heading 2 3" xfId="1220"/>
    <cellStyle name="Heading 2 3 2" xfId="1221"/>
    <cellStyle name="Heading 2 4" xfId="1222"/>
    <cellStyle name="Heading 2 4 2" xfId="1223"/>
    <cellStyle name="Heading 2 5" xfId="1224"/>
    <cellStyle name="Heading 2 5 2" xfId="1225"/>
    <cellStyle name="Heading 2 6" xfId="1226"/>
    <cellStyle name="Heading 2 6 2" xfId="1227"/>
    <cellStyle name="Heading 2 7" xfId="1228"/>
    <cellStyle name="Heading 2 7 2" xfId="1229"/>
    <cellStyle name="Heading 2 8" xfId="1230"/>
    <cellStyle name="Heading 2 8 2" xfId="1231"/>
    <cellStyle name="Heading 2 9" xfId="1232"/>
    <cellStyle name="Heading 2 9 2" xfId="1233"/>
    <cellStyle name="Heading 3" xfId="1234"/>
    <cellStyle name="Heading 4" xfId="1235"/>
    <cellStyle name="Heading1" xfId="1236"/>
    <cellStyle name="Heading2" xfId="1237"/>
    <cellStyle name="Hipervínculo" xfId="1238"/>
    <cellStyle name="Hipervínculo visitado" xfId="1239"/>
    <cellStyle name="Huomautus 2" xfId="1240"/>
    <cellStyle name="Huomautus 3" xfId="1241"/>
    <cellStyle name="Hyperlink" xfId="1242"/>
    <cellStyle name="Hyperlink 2" xfId="1243"/>
    <cellStyle name="Hyperlink 2 2" xfId="1244"/>
    <cellStyle name="Hyperlink 3" xfId="1245"/>
    <cellStyle name="Input" xfId="1246"/>
    <cellStyle name="Input [yellow]" xfId="1247"/>
    <cellStyle name="Insatisfaisant" xfId="1248"/>
    <cellStyle name="ISC" xfId="1249"/>
    <cellStyle name="ISC 2" xfId="1250"/>
    <cellStyle name="ISC 3" xfId="1251"/>
    <cellStyle name="ISC 4" xfId="1252"/>
    <cellStyle name="ISC 5" xfId="1253"/>
    <cellStyle name="ISC 6" xfId="1254"/>
    <cellStyle name="ISC 7" xfId="1255"/>
    <cellStyle name="ISC 8" xfId="1256"/>
    <cellStyle name="ISC 9" xfId="1257"/>
    <cellStyle name="isced" xfId="1258"/>
    <cellStyle name="ISCED Titles" xfId="1259"/>
    <cellStyle name="isced_8gradk" xfId="1260"/>
    <cellStyle name="KOPFZEILE1" xfId="1261"/>
    <cellStyle name="KOPFZEILE2" xfId="1262"/>
    <cellStyle name="level1a" xfId="1263"/>
    <cellStyle name="level1a 2" xfId="1264"/>
    <cellStyle name="level1a 2 2" xfId="1265"/>
    <cellStyle name="level1a 2 2 2" xfId="1266"/>
    <cellStyle name="level1a 2 3" xfId="1267"/>
    <cellStyle name="level1a 2 4" xfId="1268"/>
    <cellStyle name="level1a 2 5" xfId="1269"/>
    <cellStyle name="level1a 2 6" xfId="1270"/>
    <cellStyle name="level1a 2 7" xfId="1271"/>
    <cellStyle name="level1a 3" xfId="1272"/>
    <cellStyle name="level1a 4" xfId="1273"/>
    <cellStyle name="level1a 5" xfId="1274"/>
    <cellStyle name="level1a 6" xfId="1275"/>
    <cellStyle name="level1a 7" xfId="1276"/>
    <cellStyle name="level1a 8" xfId="1277"/>
    <cellStyle name="level1a 9" xfId="1278"/>
    <cellStyle name="level2" xfId="1279"/>
    <cellStyle name="level2 2" xfId="1280"/>
    <cellStyle name="level2 2 2" xfId="1281"/>
    <cellStyle name="level2 2 2 2" xfId="1282"/>
    <cellStyle name="level2 2 3" xfId="1283"/>
    <cellStyle name="level2 2 4" xfId="1284"/>
    <cellStyle name="level2 2 5" xfId="1285"/>
    <cellStyle name="level2 2 6" xfId="1286"/>
    <cellStyle name="level2 2 7" xfId="1287"/>
    <cellStyle name="level2 3" xfId="1288"/>
    <cellStyle name="level2 4" xfId="1289"/>
    <cellStyle name="level2 5" xfId="1290"/>
    <cellStyle name="level2 6" xfId="1291"/>
    <cellStyle name="level2 7" xfId="1292"/>
    <cellStyle name="level2 8" xfId="1293"/>
    <cellStyle name="level2 9" xfId="1294"/>
    <cellStyle name="level2a" xfId="1295"/>
    <cellStyle name="level2a 2" xfId="1296"/>
    <cellStyle name="level2a 2 2" xfId="1297"/>
    <cellStyle name="level2a 2 2 2" xfId="1298"/>
    <cellStyle name="level2a 2 3" xfId="1299"/>
    <cellStyle name="level2a 2 4" xfId="1300"/>
    <cellStyle name="level2a 2 5" xfId="1301"/>
    <cellStyle name="level2a 2 6" xfId="1302"/>
    <cellStyle name="level2a 2 7" xfId="1303"/>
    <cellStyle name="level2a 3" xfId="1304"/>
    <cellStyle name="level2a 4" xfId="1305"/>
    <cellStyle name="level2a 5" xfId="1306"/>
    <cellStyle name="level2a 6" xfId="1307"/>
    <cellStyle name="level2a 7" xfId="1308"/>
    <cellStyle name="level2a 8" xfId="1309"/>
    <cellStyle name="level2a 9" xfId="1310"/>
    <cellStyle name="level3" xfId="1311"/>
    <cellStyle name="level3 2" xfId="1312"/>
    <cellStyle name="level3 3" xfId="1313"/>
    <cellStyle name="level3 4" xfId="1314"/>
    <cellStyle name="level3 5" xfId="1315"/>
    <cellStyle name="level3 6" xfId="1316"/>
    <cellStyle name="level3 7" xfId="1317"/>
    <cellStyle name="level3 8" xfId="1318"/>
    <cellStyle name="level3 9" xfId="1319"/>
    <cellStyle name="light_blue" xfId="1320"/>
    <cellStyle name="Line titles-Rows" xfId="1321"/>
    <cellStyle name="Linked Cell" xfId="1322"/>
    <cellStyle name="Map Data Values" xfId="1323"/>
    <cellStyle name="Map Distance" xfId="1324"/>
    <cellStyle name="Map Legend" xfId="1325"/>
    <cellStyle name="Map Object Names" xfId="1326"/>
    <cellStyle name="Map Title" xfId="1327"/>
    <cellStyle name="Migliaia (0)_conti99" xfId="1328"/>
    <cellStyle name="Migliaia_FIN" xfId="1329"/>
    <cellStyle name="Milliers [0]_8GRAD" xfId="1330"/>
    <cellStyle name="Milliers_8GRAD" xfId="1331"/>
    <cellStyle name="Monétaire [0]_8GRAD" xfId="1332"/>
    <cellStyle name="Monétaire_8GRAD" xfId="1333"/>
    <cellStyle name="n0" xfId="1334"/>
    <cellStyle name="Neutral" xfId="1335"/>
    <cellStyle name="Neutre" xfId="1336"/>
    <cellStyle name="Normaali 2" xfId="1337"/>
    <cellStyle name="Normaali 3" xfId="1338"/>
    <cellStyle name="Normaali_Median" xfId="1339"/>
    <cellStyle name="Normal - Style1" xfId="1340"/>
    <cellStyle name="Normal 10" xfId="1341"/>
    <cellStyle name="Normal 10 2" xfId="1342"/>
    <cellStyle name="Normal 10 2 2" xfId="1343"/>
    <cellStyle name="Normal 10 2 2 2" xfId="1344"/>
    <cellStyle name="Normal 10 2 3" xfId="1345"/>
    <cellStyle name="Normal 10 3" xfId="1346"/>
    <cellStyle name="Normal 10 3 2" xfId="1347"/>
    <cellStyle name="Normal 10 4" xfId="1348"/>
    <cellStyle name="Normal 11" xfId="1349"/>
    <cellStyle name="Normal 11 2" xfId="1350"/>
    <cellStyle name="Normal 11 3" xfId="1351"/>
    <cellStyle name="Normal 11 4" xfId="1352"/>
    <cellStyle name="Normal 11 5" xfId="1353"/>
    <cellStyle name="Normal 11 6" xfId="1354"/>
    <cellStyle name="Normal 12" xfId="1355"/>
    <cellStyle name="Normal 12 2" xfId="1356"/>
    <cellStyle name="Normal 12 2 2" xfId="1357"/>
    <cellStyle name="Normal 12 3" xfId="1358"/>
    <cellStyle name="Normal 13" xfId="1359"/>
    <cellStyle name="Normal 13 2" xfId="1360"/>
    <cellStyle name="Normal 13 2 2" xfId="1361"/>
    <cellStyle name="Normal 13 3" xfId="1362"/>
    <cellStyle name="Normal 14" xfId="1363"/>
    <cellStyle name="Normal 14 10" xfId="1364"/>
    <cellStyle name="Normal 14 10 2" xfId="1365"/>
    <cellStyle name="Normal 14 11" xfId="1366"/>
    <cellStyle name="Normal 14 2" xfId="1367"/>
    <cellStyle name="Normal 14 2 2" xfId="1368"/>
    <cellStyle name="Normal 14 2 2 2" xfId="1369"/>
    <cellStyle name="Normal 14 2 2 2 2" xfId="1370"/>
    <cellStyle name="Normal 14 2 2 3" xfId="1371"/>
    <cellStyle name="Normal 14 2 3" xfId="1372"/>
    <cellStyle name="Normal 14 2 3 2" xfId="1373"/>
    <cellStyle name="Normal 14 2 4" xfId="1374"/>
    <cellStyle name="Normal 14 3" xfId="1375"/>
    <cellStyle name="Normal 14 3 2" xfId="1376"/>
    <cellStyle name="Normal 14 3 2 2" xfId="1377"/>
    <cellStyle name="Normal 14 3 2 2 2" xfId="1378"/>
    <cellStyle name="Normal 14 3 2 3" xfId="1379"/>
    <cellStyle name="Normal 14 3 3" xfId="1380"/>
    <cellStyle name="Normal 14 3 3 2" xfId="1381"/>
    <cellStyle name="Normal 14 3 4" xfId="1382"/>
    <cellStyle name="Normal 14 4" xfId="1383"/>
    <cellStyle name="Normal 14 4 2" xfId="1384"/>
    <cellStyle name="Normal 14 4 2 2" xfId="1385"/>
    <cellStyle name="Normal 14 4 2 2 2" xfId="1386"/>
    <cellStyle name="Normal 14 4 2 3" xfId="1387"/>
    <cellStyle name="Normal 14 4 3" xfId="1388"/>
    <cellStyle name="Normal 14 4 3 2" xfId="1389"/>
    <cellStyle name="Normal 14 4 4" xfId="1390"/>
    <cellStyle name="Normal 14 5" xfId="1391"/>
    <cellStyle name="Normal 14 5 2" xfId="1392"/>
    <cellStyle name="Normal 14 5 2 2" xfId="1393"/>
    <cellStyle name="Normal 14 5 2 2 2" xfId="1394"/>
    <cellStyle name="Normal 14 5 2 3" xfId="1395"/>
    <cellStyle name="Normal 14 5 3" xfId="1396"/>
    <cellStyle name="Normal 14 5 3 2" xfId="1397"/>
    <cellStyle name="Normal 14 5 4" xfId="1398"/>
    <cellStyle name="Normal 14 6" xfId="1399"/>
    <cellStyle name="Normal 14 6 2" xfId="1400"/>
    <cellStyle name="Normal 14 6 2 2" xfId="1401"/>
    <cellStyle name="Normal 14 6 2 2 2" xfId="1402"/>
    <cellStyle name="Normal 14 6 2 3" xfId="1403"/>
    <cellStyle name="Normal 14 6 3" xfId="1404"/>
    <cellStyle name="Normal 14 6 3 2" xfId="1405"/>
    <cellStyle name="Normal 14 6 4" xfId="1406"/>
    <cellStyle name="Normal 14 7" xfId="1407"/>
    <cellStyle name="Normal 14 7 2" xfId="1408"/>
    <cellStyle name="Normal 14 7 2 2" xfId="1409"/>
    <cellStyle name="Normal 14 7 2 2 2" xfId="1410"/>
    <cellStyle name="Normal 14 7 2 3" xfId="1411"/>
    <cellStyle name="Normal 14 7 3" xfId="1412"/>
    <cellStyle name="Normal 14 7 3 2" xfId="1413"/>
    <cellStyle name="Normal 14 7 4" xfId="1414"/>
    <cellStyle name="Normal 14 8" xfId="1415"/>
    <cellStyle name="Normal 14 8 2" xfId="1416"/>
    <cellStyle name="Normal 14 8 2 2" xfId="1417"/>
    <cellStyle name="Normal 14 8 2 2 2" xfId="1418"/>
    <cellStyle name="Normal 14 8 2 3" xfId="1419"/>
    <cellStyle name="Normal 14 8 3" xfId="1420"/>
    <cellStyle name="Normal 14 8 3 2" xfId="1421"/>
    <cellStyle name="Normal 14 8 4" xfId="1422"/>
    <cellStyle name="Normal 14 9" xfId="1423"/>
    <cellStyle name="Normal 14 9 2" xfId="1424"/>
    <cellStyle name="Normal 14 9 2 2" xfId="1425"/>
    <cellStyle name="Normal 14 9 3" xfId="1426"/>
    <cellStyle name="Normal 15" xfId="1427"/>
    <cellStyle name="Normal 15 10" xfId="1428"/>
    <cellStyle name="Normal 15 10 2" xfId="1429"/>
    <cellStyle name="Normal 15 11" xfId="1430"/>
    <cellStyle name="Normal 15 2" xfId="1431"/>
    <cellStyle name="Normal 15 2 2" xfId="1432"/>
    <cellStyle name="Normal 15 2 2 2" xfId="1433"/>
    <cellStyle name="Normal 15 2 2 2 2" xfId="1434"/>
    <cellStyle name="Normal 15 2 2 3" xfId="1435"/>
    <cellStyle name="Normal 15 2 3" xfId="1436"/>
    <cellStyle name="Normal 15 2 3 2" xfId="1437"/>
    <cellStyle name="Normal 15 2 4" xfId="1438"/>
    <cellStyle name="Normal 15 3" xfId="1439"/>
    <cellStyle name="Normal 15 3 2" xfId="1440"/>
    <cellStyle name="Normal 15 3 2 2" xfId="1441"/>
    <cellStyle name="Normal 15 3 2 2 2" xfId="1442"/>
    <cellStyle name="Normal 15 3 2 3" xfId="1443"/>
    <cellStyle name="Normal 15 3 3" xfId="1444"/>
    <cellStyle name="Normal 15 3 3 2" xfId="1445"/>
    <cellStyle name="Normal 15 3 4" xfId="1446"/>
    <cellStyle name="Normal 15 4" xfId="1447"/>
    <cellStyle name="Normal 15 4 2" xfId="1448"/>
    <cellStyle name="Normal 15 4 2 2" xfId="1449"/>
    <cellStyle name="Normal 15 4 2 2 2" xfId="1450"/>
    <cellStyle name="Normal 15 4 2 3" xfId="1451"/>
    <cellStyle name="Normal 15 4 3" xfId="1452"/>
    <cellStyle name="Normal 15 4 3 2" xfId="1453"/>
    <cellStyle name="Normal 15 4 4" xfId="1454"/>
    <cellStyle name="Normal 15 5" xfId="1455"/>
    <cellStyle name="Normal 15 5 2" xfId="1456"/>
    <cellStyle name="Normal 15 5 2 2" xfId="1457"/>
    <cellStyle name="Normal 15 5 2 2 2" xfId="1458"/>
    <cellStyle name="Normal 15 5 2 3" xfId="1459"/>
    <cellStyle name="Normal 15 5 3" xfId="1460"/>
    <cellStyle name="Normal 15 5 3 2" xfId="1461"/>
    <cellStyle name="Normal 15 5 4" xfId="1462"/>
    <cellStyle name="Normal 15 6" xfId="1463"/>
    <cellStyle name="Normal 15 6 2" xfId="1464"/>
    <cellStyle name="Normal 15 6 2 2" xfId="1465"/>
    <cellStyle name="Normal 15 6 2 2 2" xfId="1466"/>
    <cellStyle name="Normal 15 6 2 3" xfId="1467"/>
    <cellStyle name="Normal 15 6 3" xfId="1468"/>
    <cellStyle name="Normal 15 6 3 2" xfId="1469"/>
    <cellStyle name="Normal 15 6 4" xfId="1470"/>
    <cellStyle name="Normal 15 7" xfId="1471"/>
    <cellStyle name="Normal 15 7 2" xfId="1472"/>
    <cellStyle name="Normal 15 7 2 2" xfId="1473"/>
    <cellStyle name="Normal 15 7 2 2 2" xfId="1474"/>
    <cellStyle name="Normal 15 7 2 3" xfId="1475"/>
    <cellStyle name="Normal 15 7 3" xfId="1476"/>
    <cellStyle name="Normal 15 7 3 2" xfId="1477"/>
    <cellStyle name="Normal 15 7 4" xfId="1478"/>
    <cellStyle name="Normal 15 8" xfId="1479"/>
    <cellStyle name="Normal 15 8 2" xfId="1480"/>
    <cellStyle name="Normal 15 8 2 2" xfId="1481"/>
    <cellStyle name="Normal 15 8 2 2 2" xfId="1482"/>
    <cellStyle name="Normal 15 8 2 3" xfId="1483"/>
    <cellStyle name="Normal 15 8 3" xfId="1484"/>
    <cellStyle name="Normal 15 8 3 2" xfId="1485"/>
    <cellStyle name="Normal 15 8 4" xfId="1486"/>
    <cellStyle name="Normal 15 9" xfId="1487"/>
    <cellStyle name="Normal 15 9 2" xfId="1488"/>
    <cellStyle name="Normal 15 9 2 2" xfId="1489"/>
    <cellStyle name="Normal 15 9 3" xfId="1490"/>
    <cellStyle name="Normal 16" xfId="1491"/>
    <cellStyle name="Normal 16 10" xfId="1492"/>
    <cellStyle name="Normal 16 10 2" xfId="1493"/>
    <cellStyle name="Normal 16 11" xfId="1494"/>
    <cellStyle name="Normal 16 2" xfId="1495"/>
    <cellStyle name="Normal 16 2 2" xfId="1496"/>
    <cellStyle name="Normal 16 2 2 2" xfId="1497"/>
    <cellStyle name="Normal 16 2 2 2 2" xfId="1498"/>
    <cellStyle name="Normal 16 2 2 3" xfId="1499"/>
    <cellStyle name="Normal 16 2 3" xfId="1500"/>
    <cellStyle name="Normal 16 2 3 2" xfId="1501"/>
    <cellStyle name="Normal 16 2 4" xfId="1502"/>
    <cellStyle name="Normal 16 3" xfId="1503"/>
    <cellStyle name="Normal 16 3 2" xfId="1504"/>
    <cellStyle name="Normal 16 3 2 2" xfId="1505"/>
    <cellStyle name="Normal 16 3 2 2 2" xfId="1506"/>
    <cellStyle name="Normal 16 3 2 3" xfId="1507"/>
    <cellStyle name="Normal 16 3 3" xfId="1508"/>
    <cellStyle name="Normal 16 3 3 2" xfId="1509"/>
    <cellStyle name="Normal 16 3 4" xfId="1510"/>
    <cellStyle name="Normal 16 4" xfId="1511"/>
    <cellStyle name="Normal 16 4 2" xfId="1512"/>
    <cellStyle name="Normal 16 4 2 2" xfId="1513"/>
    <cellStyle name="Normal 16 4 2 2 2" xfId="1514"/>
    <cellStyle name="Normal 16 4 2 3" xfId="1515"/>
    <cellStyle name="Normal 16 4 3" xfId="1516"/>
    <cellStyle name="Normal 16 4 3 2" xfId="1517"/>
    <cellStyle name="Normal 16 4 4" xfId="1518"/>
    <cellStyle name="Normal 16 5" xfId="1519"/>
    <cellStyle name="Normal 16 5 2" xfId="1520"/>
    <cellStyle name="Normal 16 5 2 2" xfId="1521"/>
    <cellStyle name="Normal 16 5 2 2 2" xfId="1522"/>
    <cellStyle name="Normal 16 5 2 3" xfId="1523"/>
    <cellStyle name="Normal 16 5 3" xfId="1524"/>
    <cellStyle name="Normal 16 5 3 2" xfId="1525"/>
    <cellStyle name="Normal 16 5 4" xfId="1526"/>
    <cellStyle name="Normal 16 6" xfId="1527"/>
    <cellStyle name="Normal 16 6 2" xfId="1528"/>
    <cellStyle name="Normal 16 6 2 2" xfId="1529"/>
    <cellStyle name="Normal 16 6 2 2 2" xfId="1530"/>
    <cellStyle name="Normal 16 6 2 3" xfId="1531"/>
    <cellStyle name="Normal 16 6 3" xfId="1532"/>
    <cellStyle name="Normal 16 6 3 2" xfId="1533"/>
    <cellStyle name="Normal 16 6 4" xfId="1534"/>
    <cellStyle name="Normal 16 7" xfId="1535"/>
    <cellStyle name="Normal 16 7 2" xfId="1536"/>
    <cellStyle name="Normal 16 7 2 2" xfId="1537"/>
    <cellStyle name="Normal 16 7 2 2 2" xfId="1538"/>
    <cellStyle name="Normal 16 7 2 3" xfId="1539"/>
    <cellStyle name="Normal 16 7 3" xfId="1540"/>
    <cellStyle name="Normal 16 7 3 2" xfId="1541"/>
    <cellStyle name="Normal 16 7 4" xfId="1542"/>
    <cellStyle name="Normal 16 8" xfId="1543"/>
    <cellStyle name="Normal 16 8 2" xfId="1544"/>
    <cellStyle name="Normal 16 8 2 2" xfId="1545"/>
    <cellStyle name="Normal 16 8 2 2 2" xfId="1546"/>
    <cellStyle name="Normal 16 8 2 3" xfId="1547"/>
    <cellStyle name="Normal 16 8 3" xfId="1548"/>
    <cellStyle name="Normal 16 8 3 2" xfId="1549"/>
    <cellStyle name="Normal 16 8 4" xfId="1550"/>
    <cellStyle name="Normal 16 9" xfId="1551"/>
    <cellStyle name="Normal 16 9 2" xfId="1552"/>
    <cellStyle name="Normal 16 9 2 2" xfId="1553"/>
    <cellStyle name="Normal 16 9 3" xfId="1554"/>
    <cellStyle name="Normal 17" xfId="1555"/>
    <cellStyle name="Normal 18" xfId="1556"/>
    <cellStyle name="Normal 18 2" xfId="1557"/>
    <cellStyle name="Normal 19" xfId="1558"/>
    <cellStyle name="Normal 19 2" xfId="1559"/>
    <cellStyle name="Normal 2" xfId="1560"/>
    <cellStyle name="Normal 2 10" xfId="1561"/>
    <cellStyle name="Normal 2 11" xfId="1562"/>
    <cellStyle name="Normal 2 12" xfId="1563"/>
    <cellStyle name="Normal 2 12 2" xfId="1564"/>
    <cellStyle name="Normal 2 12 3" xfId="1565"/>
    <cellStyle name="Normal 2 12 4" xfId="1566"/>
    <cellStyle name="Normal 2 13" xfId="1567"/>
    <cellStyle name="Normal 2 14" xfId="1568"/>
    <cellStyle name="Normal 2 15" xfId="1569"/>
    <cellStyle name="Normal 2 16" xfId="1570"/>
    <cellStyle name="Normal 2 17" xfId="1571"/>
    <cellStyle name="Normal 2 17 2" xfId="1572"/>
    <cellStyle name="Normal 2 18" xfId="1573"/>
    <cellStyle name="Normal 2 19" xfId="1574"/>
    <cellStyle name="Normal 2 2" xfId="1575"/>
    <cellStyle name="Normal 2 2 10" xfId="1576"/>
    <cellStyle name="Normal 2 2 11" xfId="1577"/>
    <cellStyle name="Normal 2 2 11 2" xfId="1578"/>
    <cellStyle name="Normal 2 2 12" xfId="1579"/>
    <cellStyle name="Normal 2 2 12 2" xfId="1580"/>
    <cellStyle name="Normal 2 2 13" xfId="1581"/>
    <cellStyle name="Normal 2 2 14" xfId="1582"/>
    <cellStyle name="Normal 2 2 15" xfId="1583"/>
    <cellStyle name="Normal 2 2 16" xfId="1584"/>
    <cellStyle name="Normal 2 2 2" xfId="1585"/>
    <cellStyle name="Normal 2 2 2 10" xfId="1586"/>
    <cellStyle name="Normal 2 2 2 10 2" xfId="1587"/>
    <cellStyle name="Normal 2 2 2 10 3" xfId="1588"/>
    <cellStyle name="Normal 2 2 2 10 4" xfId="1589"/>
    <cellStyle name="Normal 2 2 2 11" xfId="1590"/>
    <cellStyle name="Normal 2 2 2 12" xfId="1591"/>
    <cellStyle name="Normal 2 2 2 13" xfId="1592"/>
    <cellStyle name="Normal 2 2 2 14" xfId="1593"/>
    <cellStyle name="Normal 2 2 2 15" xfId="1594"/>
    <cellStyle name="Normal 2 2 2 16" xfId="1595"/>
    <cellStyle name="Normal 2 2 2 17" xfId="1596"/>
    <cellStyle name="Normal 2 2 2 18" xfId="1597"/>
    <cellStyle name="Normal 2 2 2 19" xfId="1598"/>
    <cellStyle name="Normal 2 2 2 2" xfId="1599"/>
    <cellStyle name="Normal 2 2 2 2 10" xfId="1600"/>
    <cellStyle name="Normal 2 2 2 2 11" xfId="1601"/>
    <cellStyle name="Normal 2 2 2 2 12" xfId="1602"/>
    <cellStyle name="Normal 2 2 2 2 13" xfId="1603"/>
    <cellStyle name="Normal 2 2 2 2 14" xfId="1604"/>
    <cellStyle name="Normal 2 2 2 2 2" xfId="1605"/>
    <cellStyle name="Normal 2 2 2 2 2 10" xfId="1606"/>
    <cellStyle name="Normal 2 2 2 2 2 11" xfId="1607"/>
    <cellStyle name="Normal 2 2 2 2 2 12" xfId="1608"/>
    <cellStyle name="Normal 2 2 2 2 2 2" xfId="1609"/>
    <cellStyle name="Normal 2 2 2 2 2 2 2" xfId="1610"/>
    <cellStyle name="Normal 2 2 2 2 2 2 2 2" xfId="1611"/>
    <cellStyle name="Normal 2 2 2 2 2 2 2 3" xfId="1612"/>
    <cellStyle name="Normal 2 2 2 2 2 2 2 4" xfId="1613"/>
    <cellStyle name="Normal 2 2 2 2 2 2 2 5" xfId="1614"/>
    <cellStyle name="Normal 2 2 2 2 2 2 2 6" xfId="1615"/>
    <cellStyle name="Normal 2 2 2 2 2 2 2 7" xfId="1616"/>
    <cellStyle name="Normal 2 2 2 2 2 2 3" xfId="1617"/>
    <cellStyle name="Normal 2 2 2 2 2 2 4" xfId="1618"/>
    <cellStyle name="Normal 2 2 2 2 2 2 5" xfId="1619"/>
    <cellStyle name="Normal 2 2 2 2 2 2 6" xfId="1620"/>
    <cellStyle name="Normal 2 2 2 2 2 2 7" xfId="1621"/>
    <cellStyle name="Normal 2 2 2 2 2 2 8" xfId="1622"/>
    <cellStyle name="Normal 2 2 2 2 2 2 9" xfId="1623"/>
    <cellStyle name="Normal 2 2 2 2 2 3" xfId="1624"/>
    <cellStyle name="Normal 2 2 2 2 2 4" xfId="1625"/>
    <cellStyle name="Normal 2 2 2 2 2 5" xfId="1626"/>
    <cellStyle name="Normal 2 2 2 2 2 6" xfId="1627"/>
    <cellStyle name="Normal 2 2 2 2 2 7" xfId="1628"/>
    <cellStyle name="Normal 2 2 2 2 2 8" xfId="1629"/>
    <cellStyle name="Normal 2 2 2 2 2 9" xfId="1630"/>
    <cellStyle name="Normal 2 2 2 2 3" xfId="1631"/>
    <cellStyle name="Normal 2 2 2 2 4" xfId="1632"/>
    <cellStyle name="Normal 2 2 2 2 5" xfId="1633"/>
    <cellStyle name="Normal 2 2 2 2 5 2" xfId="1634"/>
    <cellStyle name="Normal 2 2 2 2 5 3" xfId="1635"/>
    <cellStyle name="Normal 2 2 2 2 5 4" xfId="1636"/>
    <cellStyle name="Normal 2 2 2 2 6" xfId="1637"/>
    <cellStyle name="Normal 2 2 2 2 7" xfId="1638"/>
    <cellStyle name="Normal 2 2 2 2 8" xfId="1639"/>
    <cellStyle name="Normal 2 2 2 2 9" xfId="1640"/>
    <cellStyle name="Normal 2 2 2 20" xfId="1641"/>
    <cellStyle name="Normal 2 2 2 3" xfId="1642"/>
    <cellStyle name="Normal 2 2 2 4" xfId="1643"/>
    <cellStyle name="Normal 2 2 2 5" xfId="1644"/>
    <cellStyle name="Normal 2 2 2 6" xfId="1645"/>
    <cellStyle name="Normal 2 2 2 7" xfId="1646"/>
    <cellStyle name="Normal 2 2 2 8" xfId="1647"/>
    <cellStyle name="Normal 2 2 2 9" xfId="1648"/>
    <cellStyle name="Normal 2 2 3" xfId="1649"/>
    <cellStyle name="Normal 2 2 3 2" xfId="1650"/>
    <cellStyle name="Normal 2 2 3 3" xfId="1651"/>
    <cellStyle name="Normal 2 2 3 4" xfId="1652"/>
    <cellStyle name="Normal 2 2 4" xfId="1653"/>
    <cellStyle name="Normal 2 2 5" xfId="1654"/>
    <cellStyle name="Normal 2 2 6" xfId="1655"/>
    <cellStyle name="Normal 2 2 6 2" xfId="1656"/>
    <cellStyle name="Normal 2 2 6 3" xfId="1657"/>
    <cellStyle name="Normal 2 2 6 4" xfId="1658"/>
    <cellStyle name="Normal 2 2 7" xfId="1659"/>
    <cellStyle name="Normal 2 2 8" xfId="1660"/>
    <cellStyle name="Normal 2 2 9" xfId="1661"/>
    <cellStyle name="Normal 2 20" xfId="1662"/>
    <cellStyle name="Normal 2 21" xfId="1663"/>
    <cellStyle name="Normal 2 22" xfId="1664"/>
    <cellStyle name="Normal 2 23" xfId="1665"/>
    <cellStyle name="Normal 2 24" xfId="1666"/>
    <cellStyle name="Normal 2 25" xfId="1667"/>
    <cellStyle name="Normal 2 26" xfId="1668"/>
    <cellStyle name="Normal 2 27" xfId="1669"/>
    <cellStyle name="Normal 2 28" xfId="1670"/>
    <cellStyle name="Normal 2 29" xfId="1671"/>
    <cellStyle name="Normal 2 3" xfId="1672"/>
    <cellStyle name="Normal 2 3 2" xfId="1673"/>
    <cellStyle name="Normal 2 3 2 2" xfId="1674"/>
    <cellStyle name="Normal 2 3 3" xfId="1675"/>
    <cellStyle name="Normal 2 30" xfId="1676"/>
    <cellStyle name="Normal 2 31" xfId="1677"/>
    <cellStyle name="Normal 2 32" xfId="1678"/>
    <cellStyle name="Normal 2 33" xfId="1679"/>
    <cellStyle name="Normal 2 34" xfId="1680"/>
    <cellStyle name="Normal 2 35" xfId="1681"/>
    <cellStyle name="Normal 2 36" xfId="1682"/>
    <cellStyle name="Normal 2 37" xfId="1683"/>
    <cellStyle name="Normal 2 38" xfId="1684"/>
    <cellStyle name="Normal 2 39" xfId="1685"/>
    <cellStyle name="Normal 2 4" xfId="1686"/>
    <cellStyle name="Normal 2 4 2" xfId="1687"/>
    <cellStyle name="Normal 2 4 3" xfId="1688"/>
    <cellStyle name="Normal 2 4 4" xfId="1689"/>
    <cellStyle name="Normal 2 4 5" xfId="1690"/>
    <cellStyle name="Normal 2 40" xfId="1691"/>
    <cellStyle name="Normal 2 41" xfId="1692"/>
    <cellStyle name="Normal 2 42" xfId="1693"/>
    <cellStyle name="Normal 2 43" xfId="1694"/>
    <cellStyle name="Normal 2 44" xfId="1695"/>
    <cellStyle name="Normal 2 45" xfId="1696"/>
    <cellStyle name="Normal 2 46" xfId="1697"/>
    <cellStyle name="Normal 2 47" xfId="1698"/>
    <cellStyle name="Normal 2 48" xfId="1699"/>
    <cellStyle name="Normal 2 49" xfId="1700"/>
    <cellStyle name="Normal 2 5" xfId="1701"/>
    <cellStyle name="Normal 2 5 2" xfId="1702"/>
    <cellStyle name="Normal 2 5 3" xfId="1703"/>
    <cellStyle name="Normal 2 5 4" xfId="1704"/>
    <cellStyle name="Normal 2 5 5" xfId="1705"/>
    <cellStyle name="Normal 2 5 6" xfId="1706"/>
    <cellStyle name="Normal 2 5 7" xfId="1707"/>
    <cellStyle name="Normal 2 50" xfId="1708"/>
    <cellStyle name="Normal 2 51" xfId="1709"/>
    <cellStyle name="Normal 2 52" xfId="1710"/>
    <cellStyle name="Normal 2 53" xfId="1711"/>
    <cellStyle name="Normal 2 54" xfId="1712"/>
    <cellStyle name="Normal 2 55" xfId="1713"/>
    <cellStyle name="Normal 2 56" xfId="1714"/>
    <cellStyle name="Normal 2 6" xfId="1715"/>
    <cellStyle name="Normal 2 6 2" xfId="1716"/>
    <cellStyle name="Normal 2 6 3" xfId="1717"/>
    <cellStyle name="Normal 2 6 4" xfId="1718"/>
    <cellStyle name="Normal 2 6 5" xfId="1719"/>
    <cellStyle name="Normal 2 7" xfId="1720"/>
    <cellStyle name="Normal 2 7 2" xfId="1721"/>
    <cellStyle name="Normal 2 7 3" xfId="1722"/>
    <cellStyle name="Normal 2 7 4" xfId="1723"/>
    <cellStyle name="Normal 2 7 5" xfId="1724"/>
    <cellStyle name="Normal 2 8" xfId="1725"/>
    <cellStyle name="Normal 2 8 2" xfId="1726"/>
    <cellStyle name="Normal 2 9" xfId="1727"/>
    <cellStyle name="Normal 2_AUG_TabChap2" xfId="1728"/>
    <cellStyle name="Normal 20" xfId="1729"/>
    <cellStyle name="Normal 21" xfId="1730"/>
    <cellStyle name="Normal 22" xfId="1731"/>
    <cellStyle name="Normal 23" xfId="1732"/>
    <cellStyle name="Normal 24" xfId="1733"/>
    <cellStyle name="Normal 25" xfId="1734"/>
    <cellStyle name="Normal 26" xfId="1735"/>
    <cellStyle name="Normal 3" xfId="1736"/>
    <cellStyle name="Normal 3 10" xfId="1737"/>
    <cellStyle name="Normal 3 2" xfId="1738"/>
    <cellStyle name="Normal 3 2 2" xfId="1739"/>
    <cellStyle name="Normal 3 2 2 2" xfId="1740"/>
    <cellStyle name="Normal 3 2 2 2 2" xfId="1741"/>
    <cellStyle name="Normal 3 2 2 2 3" xfId="1742"/>
    <cellStyle name="Normal 3 2 2 3" xfId="1743"/>
    <cellStyle name="Normal 3 2 2 3 2" xfId="1744"/>
    <cellStyle name="Normal 3 2 2 3 2 2" xfId="1745"/>
    <cellStyle name="Normal 3 2 2 3 3" xfId="1746"/>
    <cellStyle name="Normal 3 2 2 4" xfId="1747"/>
    <cellStyle name="Normal 3 2 2 4 2" xfId="1748"/>
    <cellStyle name="Normal 3 2 2 5" xfId="1749"/>
    <cellStyle name="Normal 3 2 3" xfId="1750"/>
    <cellStyle name="Normal 3 2 4" xfId="1751"/>
    <cellStyle name="Normal 3 2 5" xfId="1752"/>
    <cellStyle name="Normal 3 2 6" xfId="1753"/>
    <cellStyle name="Normal 3 2 7" xfId="1754"/>
    <cellStyle name="Normal 3 3" xfId="1755"/>
    <cellStyle name="Normal 3 3 2" xfId="1756"/>
    <cellStyle name="Normal 3 3 2 2" xfId="1757"/>
    <cellStyle name="Normal 3 4" xfId="1758"/>
    <cellStyle name="Normal 3 4 2" xfId="1759"/>
    <cellStyle name="Normal 3 4 2 2" xfId="1760"/>
    <cellStyle name="Normal 3 5" xfId="1761"/>
    <cellStyle name="Normal 3 5 2" xfId="1762"/>
    <cellStyle name="Normal 3 5 3" xfId="1763"/>
    <cellStyle name="Normal 3 6" xfId="1764"/>
    <cellStyle name="Normal 3 7" xfId="1765"/>
    <cellStyle name="Normal 3 8" xfId="1766"/>
    <cellStyle name="Normal 3 9" xfId="1767"/>
    <cellStyle name="Normal 4" xfId="1768"/>
    <cellStyle name="Normal 4 10" xfId="1769"/>
    <cellStyle name="Normal 4 2" xfId="1770"/>
    <cellStyle name="Normal 4 2 2" xfId="1771"/>
    <cellStyle name="Normal 4 2 2 2" xfId="1772"/>
    <cellStyle name="Normal 4 2 2 2 2" xfId="1773"/>
    <cellStyle name="Normal 4 2 2 2 2 2" xfId="1774"/>
    <cellStyle name="Normal 4 2 2 2 3" xfId="1775"/>
    <cellStyle name="Normal 4 2 2 3" xfId="1776"/>
    <cellStyle name="Normal 4 2 2 3 2" xfId="1777"/>
    <cellStyle name="Normal 4 2 2 4" xfId="1778"/>
    <cellStyle name="Normal 4 2 3" xfId="1779"/>
    <cellStyle name="Normal 4 2 3 2" xfId="1780"/>
    <cellStyle name="Normal 4 2 3 2 2" xfId="1781"/>
    <cellStyle name="Normal 4 2 3 2 2 2" xfId="1782"/>
    <cellStyle name="Normal 4 2 3 2 3" xfId="1783"/>
    <cellStyle name="Normal 4 2 3 3" xfId="1784"/>
    <cellStyle name="Normal 4 2 3 3 2" xfId="1785"/>
    <cellStyle name="Normal 4 2 3 4" xfId="1786"/>
    <cellStyle name="Normal 4 3" xfId="1787"/>
    <cellStyle name="Normal 4 3 2" xfId="1788"/>
    <cellStyle name="Normal 4 3 2 2" xfId="1789"/>
    <cellStyle name="Normal 4 4" xfId="1790"/>
    <cellStyle name="Normal 4 4 2" xfId="1791"/>
    <cellStyle name="Normal 4 5" xfId="1792"/>
    <cellStyle name="Normal 4 6" xfId="1793"/>
    <cellStyle name="Normal 4 7" xfId="1794"/>
    <cellStyle name="Normal 4 8" xfId="1795"/>
    <cellStyle name="Normal 4 9" xfId="1796"/>
    <cellStyle name="Normal 5" xfId="1797"/>
    <cellStyle name="Normal 5 10" xfId="1798"/>
    <cellStyle name="Normal 5 10 2" xfId="1799"/>
    <cellStyle name="Normal 5 11" xfId="1800"/>
    <cellStyle name="Normal 5 12" xfId="1801"/>
    <cellStyle name="Normal 5 2" xfId="1802"/>
    <cellStyle name="Normal 5 2 2" xfId="1803"/>
    <cellStyle name="Normal 5 2 2 2" xfId="1804"/>
    <cellStyle name="Normal 5 2 3" xfId="1805"/>
    <cellStyle name="Normal 5 2 4" xfId="1806"/>
    <cellStyle name="Normal 5 2 5" xfId="1807"/>
    <cellStyle name="Normal 5 2 6" xfId="1808"/>
    <cellStyle name="Normal 5 3" xfId="1809"/>
    <cellStyle name="Normal 5 3 2" xfId="1810"/>
    <cellStyle name="Normal 5 3 2 2" xfId="1811"/>
    <cellStyle name="Normal 5 4" xfId="1812"/>
    <cellStyle name="Normal 5 4 2" xfId="1813"/>
    <cellStyle name="Normal 5 5" xfId="1814"/>
    <cellStyle name="Normal 5 6" xfId="1815"/>
    <cellStyle name="Normal 5 7" xfId="1816"/>
    <cellStyle name="Normal 5 8" xfId="1817"/>
    <cellStyle name="Normal 5 8 2" xfId="1818"/>
    <cellStyle name="Normal 5 9" xfId="1819"/>
    <cellStyle name="Normal 5 9 2" xfId="1820"/>
    <cellStyle name="Normal 5 9 2 2" xfId="1821"/>
    <cellStyle name="Normal 5 9 3" xfId="1822"/>
    <cellStyle name="Normal 6" xfId="1823"/>
    <cellStyle name="Normal 6 2" xfId="1824"/>
    <cellStyle name="Normal 6 2 2" xfId="1825"/>
    <cellStyle name="Normal 6 2 2 2" xfId="1826"/>
    <cellStyle name="Normal 6 3" xfId="1827"/>
    <cellStyle name="Normal 6 3 2" xfId="1828"/>
    <cellStyle name="Normal 6 3 2 2" xfId="1829"/>
    <cellStyle name="Normal 6 4" xfId="1830"/>
    <cellStyle name="Normal 6 5" xfId="1831"/>
    <cellStyle name="Normal 6 6" xfId="1832"/>
    <cellStyle name="Normal 6 7" xfId="1833"/>
    <cellStyle name="Normal 7" xfId="1834"/>
    <cellStyle name="Normal 7 2" xfId="1835"/>
    <cellStyle name="Normal 7 2 2" xfId="1836"/>
    <cellStyle name="Normal 7 2 2 2" xfId="1837"/>
    <cellStyle name="Normal 7 3" xfId="1838"/>
    <cellStyle name="Normal 7 3 2" xfId="1839"/>
    <cellStyle name="Normal 7 3 2 2" xfId="1840"/>
    <cellStyle name="Normal 7 4" xfId="1841"/>
    <cellStyle name="Normal 7 4 2" xfId="1842"/>
    <cellStyle name="Normal 7 4 2 2" xfId="1843"/>
    <cellStyle name="Normal 7 5" xfId="1844"/>
    <cellStyle name="Normal 7 5 2" xfId="1845"/>
    <cellStyle name="Normal 7 5 2 2" xfId="1846"/>
    <cellStyle name="Normal 7 6" xfId="1847"/>
    <cellStyle name="Normal 8" xfId="1848"/>
    <cellStyle name="Normal 8 10" xfId="1849"/>
    <cellStyle name="Normal 8 11" xfId="1850"/>
    <cellStyle name="Normal 8 12" xfId="1851"/>
    <cellStyle name="Normal 8 13" xfId="1852"/>
    <cellStyle name="Normal 8 14" xfId="1853"/>
    <cellStyle name="Normal 8 15" xfId="1854"/>
    <cellStyle name="Normal 8 2" xfId="1855"/>
    <cellStyle name="Normal 8 2 2" xfId="1856"/>
    <cellStyle name="Normal 8 2 2 2" xfId="1857"/>
    <cellStyle name="Normal 8 2 3" xfId="1858"/>
    <cellStyle name="Normal 8 3" xfId="1859"/>
    <cellStyle name="Normal 8 3 2" xfId="1860"/>
    <cellStyle name="Normal 8 3 3" xfId="1861"/>
    <cellStyle name="Normal 8 3 4" xfId="1862"/>
    <cellStyle name="Normal 8 3 5" xfId="1863"/>
    <cellStyle name="Normal 8 3 6" xfId="1864"/>
    <cellStyle name="Normal 8 4" xfId="1865"/>
    <cellStyle name="Normal 8 4 2" xfId="1866"/>
    <cellStyle name="Normal 8 4 3" xfId="1867"/>
    <cellStyle name="Normal 8 4 4" xfId="1868"/>
    <cellStyle name="Normal 8 4 5" xfId="1869"/>
    <cellStyle name="Normal 8 4 6" xfId="1870"/>
    <cellStyle name="Normal 8 5" xfId="1871"/>
    <cellStyle name="Normal 8 5 2" xfId="1872"/>
    <cellStyle name="Normal 8 5 3" xfId="1873"/>
    <cellStyle name="Normal 8 5 4" xfId="1874"/>
    <cellStyle name="Normal 8 5 5" xfId="1875"/>
    <cellStyle name="Normal 8 5 6" xfId="1876"/>
    <cellStyle name="Normal 8 6" xfId="1877"/>
    <cellStyle name="Normal 8 7" xfId="1878"/>
    <cellStyle name="Normal 8 8" xfId="1879"/>
    <cellStyle name="Normal 8 9" xfId="1880"/>
    <cellStyle name="Normal 9" xfId="1881"/>
    <cellStyle name="Normal 9 10" xfId="1882"/>
    <cellStyle name="Normal 9 10 2" xfId="1883"/>
    <cellStyle name="Normal 9 11" xfId="1884"/>
    <cellStyle name="Normal 9 2" xfId="1885"/>
    <cellStyle name="Normal 9 2 2" xfId="1886"/>
    <cellStyle name="Normal 9 2 2 2" xfId="1887"/>
    <cellStyle name="Normal 9 2 2 2 2" xfId="1888"/>
    <cellStyle name="Normal 9 2 2 3" xfId="1889"/>
    <cellStyle name="Normal 9 2 3" xfId="1890"/>
    <cellStyle name="Normal 9 2 3 2" xfId="1891"/>
    <cellStyle name="Normal 9 2 4" xfId="1892"/>
    <cellStyle name="Normal 9 3" xfId="1893"/>
    <cellStyle name="Normal 9 3 2" xfId="1894"/>
    <cellStyle name="Normal 9 3 2 2" xfId="1895"/>
    <cellStyle name="Normal 9 3 2 2 2" xfId="1896"/>
    <cellStyle name="Normal 9 3 2 3" xfId="1897"/>
    <cellStyle name="Normal 9 3 3" xfId="1898"/>
    <cellStyle name="Normal 9 3 3 2" xfId="1899"/>
    <cellStyle name="Normal 9 3 4" xfId="1900"/>
    <cellStyle name="Normal 9 4" xfId="1901"/>
    <cellStyle name="Normal 9 4 2" xfId="1902"/>
    <cellStyle name="Normal 9 4 2 2" xfId="1903"/>
    <cellStyle name="Normal 9 4 2 2 2" xfId="1904"/>
    <cellStyle name="Normal 9 4 2 3" xfId="1905"/>
    <cellStyle name="Normal 9 4 3" xfId="1906"/>
    <cellStyle name="Normal 9 4 3 2" xfId="1907"/>
    <cellStyle name="Normal 9 4 4" xfId="1908"/>
    <cellStyle name="Normal 9 5" xfId="1909"/>
    <cellStyle name="Normal 9 5 2" xfId="1910"/>
    <cellStyle name="Normal 9 5 2 2" xfId="1911"/>
    <cellStyle name="Normal 9 5 2 2 2" xfId="1912"/>
    <cellStyle name="Normal 9 5 2 3" xfId="1913"/>
    <cellStyle name="Normal 9 5 3" xfId="1914"/>
    <cellStyle name="Normal 9 5 3 2" xfId="1915"/>
    <cellStyle name="Normal 9 5 4" xfId="1916"/>
    <cellStyle name="Normal 9 6" xfId="1917"/>
    <cellStyle name="Normal 9 6 2" xfId="1918"/>
    <cellStyle name="Normal 9 6 2 2" xfId="1919"/>
    <cellStyle name="Normal 9 6 2 2 2" xfId="1920"/>
    <cellStyle name="Normal 9 6 2 3" xfId="1921"/>
    <cellStyle name="Normal 9 6 3" xfId="1922"/>
    <cellStyle name="Normal 9 6 3 2" xfId="1923"/>
    <cellStyle name="Normal 9 6 4" xfId="1924"/>
    <cellStyle name="Normal 9 7" xfId="1925"/>
    <cellStyle name="Normal 9 7 2" xfId="1926"/>
    <cellStyle name="Normal 9 7 2 2" xfId="1927"/>
    <cellStyle name="Normal 9 7 2 2 2" xfId="1928"/>
    <cellStyle name="Normal 9 7 2 3" xfId="1929"/>
    <cellStyle name="Normal 9 7 3" xfId="1930"/>
    <cellStyle name="Normal 9 7 3 2" xfId="1931"/>
    <cellStyle name="Normal 9 7 4" xfId="1932"/>
    <cellStyle name="Normal 9 8" xfId="1933"/>
    <cellStyle name="Normal 9 8 2" xfId="1934"/>
    <cellStyle name="Normal 9 8 2 2" xfId="1935"/>
    <cellStyle name="Normal 9 8 2 2 2" xfId="1936"/>
    <cellStyle name="Normal 9 8 2 3" xfId="1937"/>
    <cellStyle name="Normal 9 8 3" xfId="1938"/>
    <cellStyle name="Normal 9 8 3 2" xfId="1939"/>
    <cellStyle name="Normal 9 8 4" xfId="1940"/>
    <cellStyle name="Normal 9 9" xfId="1941"/>
    <cellStyle name="Normal 9 9 2" xfId="1942"/>
    <cellStyle name="Normal 9 9 2 2" xfId="1943"/>
    <cellStyle name="Normal 9 9 3" xfId="1944"/>
    <cellStyle name="Normál_8gradk" xfId="1945"/>
    <cellStyle name="Normal-blank" xfId="1946"/>
    <cellStyle name="Normal-bottom" xfId="1947"/>
    <cellStyle name="Normal-center" xfId="1948"/>
    <cellStyle name="Normal-droit" xfId="1949"/>
    <cellStyle name="Normal-droite" xfId="1950"/>
    <cellStyle name="Normale 2" xfId="1951"/>
    <cellStyle name="Normale_AUS" xfId="1952"/>
    <cellStyle name="normální_Nove vystupy_DOPOCTENE" xfId="1953"/>
    <cellStyle name="Normalny 10" xfId="1954"/>
    <cellStyle name="Normalny 2" xfId="1955"/>
    <cellStyle name="Normalny 2 2" xfId="1956"/>
    <cellStyle name="Normalny 2 2 2" xfId="1957"/>
    <cellStyle name="Normalny 2 2 2 2" xfId="1958"/>
    <cellStyle name="Normalny 2 3" xfId="1959"/>
    <cellStyle name="Normalny 2 3 2" xfId="1960"/>
    <cellStyle name="Normalny 2 4" xfId="1961"/>
    <cellStyle name="Normalny 2 4 2" xfId="1962"/>
    <cellStyle name="Normalny 2 5" xfId="1963"/>
    <cellStyle name="Normalny 2 5 2" xfId="1964"/>
    <cellStyle name="Normalny 2 6" xfId="1965"/>
    <cellStyle name="Normalny 2 6 2" xfId="1966"/>
    <cellStyle name="Normalny 2 7" xfId="1967"/>
    <cellStyle name="Normalny 2 7 2" xfId="1968"/>
    <cellStyle name="Normalny 2 8" xfId="1969"/>
    <cellStyle name="Normalny 2 8 2" xfId="1970"/>
    <cellStyle name="Normalny 3" xfId="1971"/>
    <cellStyle name="Normalny 3 2" xfId="1972"/>
    <cellStyle name="Normalny 4" xfId="1973"/>
    <cellStyle name="Normalny 4 2" xfId="1974"/>
    <cellStyle name="Normalny 5" xfId="1975"/>
    <cellStyle name="Normalny 5 2" xfId="1976"/>
    <cellStyle name="Normalny 5 3" xfId="1977"/>
    <cellStyle name="Normalny 5 3 2" xfId="1978"/>
    <cellStyle name="Normalny 5 4" xfId="1979"/>
    <cellStyle name="Normalny 6" xfId="1980"/>
    <cellStyle name="Normalny 7" xfId="1981"/>
    <cellStyle name="Normalny 8" xfId="1982"/>
    <cellStyle name="Normalny 9" xfId="1983"/>
    <cellStyle name="Normalny_Dep. Rolnictwa_Rolnictwo" xfId="1984"/>
    <cellStyle name="Normal-top" xfId="1985"/>
    <cellStyle name="Note" xfId="1986"/>
    <cellStyle name="Note 10 2" xfId="1987"/>
    <cellStyle name="Note 10 2 2" xfId="1988"/>
    <cellStyle name="Note 10 3" xfId="1989"/>
    <cellStyle name="Note 10 3 2" xfId="1990"/>
    <cellStyle name="Note 10 4" xfId="1991"/>
    <cellStyle name="Note 10 4 2" xfId="1992"/>
    <cellStyle name="Note 10 5" xfId="1993"/>
    <cellStyle name="Note 10 5 2" xfId="1994"/>
    <cellStyle name="Note 10 6" xfId="1995"/>
    <cellStyle name="Note 10 6 2" xfId="1996"/>
    <cellStyle name="Note 10 7" xfId="1997"/>
    <cellStyle name="Note 10 7 2" xfId="1998"/>
    <cellStyle name="Note 11 2" xfId="1999"/>
    <cellStyle name="Note 11 2 2" xfId="2000"/>
    <cellStyle name="Note 11 3" xfId="2001"/>
    <cellStyle name="Note 11 3 2" xfId="2002"/>
    <cellStyle name="Note 11 4" xfId="2003"/>
    <cellStyle name="Note 11 4 2" xfId="2004"/>
    <cellStyle name="Note 11 5" xfId="2005"/>
    <cellStyle name="Note 11 5 2" xfId="2006"/>
    <cellStyle name="Note 11 6" xfId="2007"/>
    <cellStyle name="Note 11 6 2" xfId="2008"/>
    <cellStyle name="Note 12 2" xfId="2009"/>
    <cellStyle name="Note 12 2 2" xfId="2010"/>
    <cellStyle name="Note 12 3" xfId="2011"/>
    <cellStyle name="Note 12 3 2" xfId="2012"/>
    <cellStyle name="Note 12 4" xfId="2013"/>
    <cellStyle name="Note 12 4 2" xfId="2014"/>
    <cellStyle name="Note 12 5" xfId="2015"/>
    <cellStyle name="Note 12 5 2" xfId="2016"/>
    <cellStyle name="Note 13 2" xfId="2017"/>
    <cellStyle name="Note 13 2 2" xfId="2018"/>
    <cellStyle name="Note 14 2" xfId="2019"/>
    <cellStyle name="Note 14 2 2" xfId="2020"/>
    <cellStyle name="Note 15 2" xfId="2021"/>
    <cellStyle name="Note 15 2 2" xfId="2022"/>
    <cellStyle name="Note 2" xfId="2023"/>
    <cellStyle name="Note 2 2" xfId="2024"/>
    <cellStyle name="Note 2 2 2" xfId="2025"/>
    <cellStyle name="Note 2 3" xfId="2026"/>
    <cellStyle name="Note 2 3 2" xfId="2027"/>
    <cellStyle name="Note 2 4" xfId="2028"/>
    <cellStyle name="Note 2 4 2" xfId="2029"/>
    <cellStyle name="Note 2 5" xfId="2030"/>
    <cellStyle name="Note 2 5 2" xfId="2031"/>
    <cellStyle name="Note 2 6" xfId="2032"/>
    <cellStyle name="Note 2 6 2" xfId="2033"/>
    <cellStyle name="Note 2 7" xfId="2034"/>
    <cellStyle name="Note 2 7 2" xfId="2035"/>
    <cellStyle name="Note 2 8" xfId="2036"/>
    <cellStyle name="Note 2 8 2" xfId="2037"/>
    <cellStyle name="Note 3" xfId="2038"/>
    <cellStyle name="Note 3 2" xfId="2039"/>
    <cellStyle name="Note 3 2 2" xfId="2040"/>
    <cellStyle name="Note 3 3" xfId="2041"/>
    <cellStyle name="Note 3 3 2" xfId="2042"/>
    <cellStyle name="Note 3 4" xfId="2043"/>
    <cellStyle name="Note 3 4 2" xfId="2044"/>
    <cellStyle name="Note 3 5" xfId="2045"/>
    <cellStyle name="Note 3 5 2" xfId="2046"/>
    <cellStyle name="Note 3 6" xfId="2047"/>
    <cellStyle name="Note 3 6 2" xfId="2048"/>
    <cellStyle name="Note 3 7" xfId="2049"/>
    <cellStyle name="Note 3 7 2" xfId="2050"/>
    <cellStyle name="Note 3 8" xfId="2051"/>
    <cellStyle name="Note 3 8 2" xfId="2052"/>
    <cellStyle name="Note 4" xfId="2053"/>
    <cellStyle name="Note 4 2" xfId="2054"/>
    <cellStyle name="Note 4 2 2" xfId="2055"/>
    <cellStyle name="Note 4 3" xfId="2056"/>
    <cellStyle name="Note 4 3 2" xfId="2057"/>
    <cellStyle name="Note 4 4" xfId="2058"/>
    <cellStyle name="Note 4 4 2" xfId="2059"/>
    <cellStyle name="Note 4 5" xfId="2060"/>
    <cellStyle name="Note 4 5 2" xfId="2061"/>
    <cellStyle name="Note 4 6" xfId="2062"/>
    <cellStyle name="Note 4 6 2" xfId="2063"/>
    <cellStyle name="Note 4 7" xfId="2064"/>
    <cellStyle name="Note 4 7 2" xfId="2065"/>
    <cellStyle name="Note 4 8" xfId="2066"/>
    <cellStyle name="Note 4 8 2" xfId="2067"/>
    <cellStyle name="Note 5" xfId="2068"/>
    <cellStyle name="Note 5 2" xfId="2069"/>
    <cellStyle name="Note 5 2 2" xfId="2070"/>
    <cellStyle name="Note 5 3" xfId="2071"/>
    <cellStyle name="Note 5 3 2" xfId="2072"/>
    <cellStyle name="Note 5 4" xfId="2073"/>
    <cellStyle name="Note 5 4 2" xfId="2074"/>
    <cellStyle name="Note 5 5" xfId="2075"/>
    <cellStyle name="Note 5 5 2" xfId="2076"/>
    <cellStyle name="Note 5 6" xfId="2077"/>
    <cellStyle name="Note 5 6 2" xfId="2078"/>
    <cellStyle name="Note 5 7" xfId="2079"/>
    <cellStyle name="Note 5 7 2" xfId="2080"/>
    <cellStyle name="Note 5 8" xfId="2081"/>
    <cellStyle name="Note 5 8 2" xfId="2082"/>
    <cellStyle name="Note 6 2" xfId="2083"/>
    <cellStyle name="Note 6 2 2" xfId="2084"/>
    <cellStyle name="Note 6 3" xfId="2085"/>
    <cellStyle name="Note 6 3 2" xfId="2086"/>
    <cellStyle name="Note 6 4" xfId="2087"/>
    <cellStyle name="Note 6 4 2" xfId="2088"/>
    <cellStyle name="Note 6 5" xfId="2089"/>
    <cellStyle name="Note 6 5 2" xfId="2090"/>
    <cellStyle name="Note 6 6" xfId="2091"/>
    <cellStyle name="Note 6 6 2" xfId="2092"/>
    <cellStyle name="Note 6 7" xfId="2093"/>
    <cellStyle name="Note 6 7 2" xfId="2094"/>
    <cellStyle name="Note 6 8" xfId="2095"/>
    <cellStyle name="Note 6 8 2" xfId="2096"/>
    <cellStyle name="Note 7 2" xfId="2097"/>
    <cellStyle name="Note 7 2 2" xfId="2098"/>
    <cellStyle name="Note 7 3" xfId="2099"/>
    <cellStyle name="Note 7 3 2" xfId="2100"/>
    <cellStyle name="Note 7 4" xfId="2101"/>
    <cellStyle name="Note 7 4 2" xfId="2102"/>
    <cellStyle name="Note 7 5" xfId="2103"/>
    <cellStyle name="Note 7 5 2" xfId="2104"/>
    <cellStyle name="Note 7 6" xfId="2105"/>
    <cellStyle name="Note 7 6 2" xfId="2106"/>
    <cellStyle name="Note 7 7" xfId="2107"/>
    <cellStyle name="Note 7 7 2" xfId="2108"/>
    <cellStyle name="Note 7 8" xfId="2109"/>
    <cellStyle name="Note 7 8 2" xfId="2110"/>
    <cellStyle name="Note 8 2" xfId="2111"/>
    <cellStyle name="Note 8 2 2" xfId="2112"/>
    <cellStyle name="Note 8 3" xfId="2113"/>
    <cellStyle name="Note 8 3 2" xfId="2114"/>
    <cellStyle name="Note 8 4" xfId="2115"/>
    <cellStyle name="Note 8 4 2" xfId="2116"/>
    <cellStyle name="Note 8 5" xfId="2117"/>
    <cellStyle name="Note 8 5 2" xfId="2118"/>
    <cellStyle name="Note 8 6" xfId="2119"/>
    <cellStyle name="Note 8 6 2" xfId="2120"/>
    <cellStyle name="Note 8 7" xfId="2121"/>
    <cellStyle name="Note 8 7 2" xfId="2122"/>
    <cellStyle name="Note 8 8" xfId="2123"/>
    <cellStyle name="Note 8 8 2" xfId="2124"/>
    <cellStyle name="Note 9 2" xfId="2125"/>
    <cellStyle name="Note 9 2 2" xfId="2126"/>
    <cellStyle name="Note 9 3" xfId="2127"/>
    <cellStyle name="Note 9 3 2" xfId="2128"/>
    <cellStyle name="Note 9 4" xfId="2129"/>
    <cellStyle name="Note 9 4 2" xfId="2130"/>
    <cellStyle name="Note 9 5" xfId="2131"/>
    <cellStyle name="Note 9 5 2" xfId="2132"/>
    <cellStyle name="Note 9 6" xfId="2133"/>
    <cellStyle name="Note 9 6 2" xfId="2134"/>
    <cellStyle name="Note 9 7" xfId="2135"/>
    <cellStyle name="Note 9 7 2" xfId="2136"/>
    <cellStyle name="Note 9 8" xfId="2137"/>
    <cellStyle name="Note 9 8 2" xfId="2138"/>
    <cellStyle name="notes" xfId="2139"/>
    <cellStyle name="Output" xfId="2140"/>
    <cellStyle name="P" xfId="2141"/>
    <cellStyle name="Percent" xfId="2142"/>
    <cellStyle name="Percent [2]" xfId="2143"/>
    <cellStyle name="Percent 2" xfId="2144"/>
    <cellStyle name="Percent 2 2" xfId="2145"/>
    <cellStyle name="Percent 2 3" xfId="2146"/>
    <cellStyle name="Percent 3" xfId="2147"/>
    <cellStyle name="Percent 3 2" xfId="2148"/>
    <cellStyle name="Percent 4" xfId="2149"/>
    <cellStyle name="Percentuale 2" xfId="2150"/>
    <cellStyle name="Procentowy 3" xfId="2151"/>
    <cellStyle name="Procentowy 8" xfId="2152"/>
    <cellStyle name="Prozent_Mappe1" xfId="2153"/>
    <cellStyle name="row" xfId="2154"/>
    <cellStyle name="row 2" xfId="2155"/>
    <cellStyle name="row 3" xfId="2156"/>
    <cellStyle name="row 4" xfId="2157"/>
    <cellStyle name="row 5" xfId="2158"/>
    <cellStyle name="row 6" xfId="2159"/>
    <cellStyle name="row 7" xfId="2160"/>
    <cellStyle name="row 8" xfId="2161"/>
    <cellStyle name="row 9" xfId="2162"/>
    <cellStyle name="RowCodes" xfId="2163"/>
    <cellStyle name="Row-Col Headings" xfId="2164"/>
    <cellStyle name="RowTitles" xfId="2165"/>
    <cellStyle name="RowTitles1-Detail" xfId="2166"/>
    <cellStyle name="RowTitles-Col2" xfId="2167"/>
    <cellStyle name="RowTitles-Detail" xfId="2168"/>
    <cellStyle name="Satisfaisant" xfId="2169"/>
    <cellStyle name="Sbold" xfId="2170"/>
    <cellStyle name="semestre" xfId="2171"/>
    <cellStyle name="Snorm" xfId="2172"/>
    <cellStyle name="socxn" xfId="2173"/>
    <cellStyle name="Sortie" xfId="2174"/>
    <cellStyle name="ss1" xfId="2175"/>
    <cellStyle name="ss1 2" xfId="2176"/>
    <cellStyle name="ss1 2 2" xfId="2177"/>
    <cellStyle name="ss1 2 2 2" xfId="2178"/>
    <cellStyle name="ss1 2 3" xfId="2179"/>
    <cellStyle name="ss1 3" xfId="2180"/>
    <cellStyle name="ss1 3 2" xfId="2181"/>
    <cellStyle name="ss1 4" xfId="2182"/>
    <cellStyle name="ss1 4 2" xfId="2183"/>
    <cellStyle name="ss1 5" xfId="2184"/>
    <cellStyle name="ss10" xfId="2185"/>
    <cellStyle name="ss11" xfId="2186"/>
    <cellStyle name="ss12" xfId="2187"/>
    <cellStyle name="ss13" xfId="2188"/>
    <cellStyle name="ss14" xfId="2189"/>
    <cellStyle name="ss15" xfId="2190"/>
    <cellStyle name="ss16" xfId="2191"/>
    <cellStyle name="ss17" xfId="2192"/>
    <cellStyle name="ss18" xfId="2193"/>
    <cellStyle name="ss19" xfId="2194"/>
    <cellStyle name="ss2" xfId="2195"/>
    <cellStyle name="ss20" xfId="2196"/>
    <cellStyle name="ss21" xfId="2197"/>
    <cellStyle name="ss22" xfId="2198"/>
    <cellStyle name="ss23" xfId="2199"/>
    <cellStyle name="ss23 2" xfId="2200"/>
    <cellStyle name="ss23 2 2" xfId="2201"/>
    <cellStyle name="ss23 2 2 2" xfId="2202"/>
    <cellStyle name="ss23 2 3" xfId="2203"/>
    <cellStyle name="ss23 3" xfId="2204"/>
    <cellStyle name="ss23 3 2" xfId="2205"/>
    <cellStyle name="ss23 4" xfId="2206"/>
    <cellStyle name="ss23 4 2" xfId="2207"/>
    <cellStyle name="ss23 5" xfId="2208"/>
    <cellStyle name="ss3" xfId="2209"/>
    <cellStyle name="ss4" xfId="2210"/>
    <cellStyle name="ss5" xfId="2211"/>
    <cellStyle name="ss6" xfId="2212"/>
    <cellStyle name="ss6 2" xfId="2213"/>
    <cellStyle name="ss6 2 2" xfId="2214"/>
    <cellStyle name="ss6 2 2 2" xfId="2215"/>
    <cellStyle name="ss6 2 3" xfId="2216"/>
    <cellStyle name="ss6 3" xfId="2217"/>
    <cellStyle name="ss6 3 2" xfId="2218"/>
    <cellStyle name="ss6 4" xfId="2219"/>
    <cellStyle name="ss6 4 2" xfId="2220"/>
    <cellStyle name="ss6 5" xfId="2221"/>
    <cellStyle name="ss7" xfId="2222"/>
    <cellStyle name="ss7 2" xfId="2223"/>
    <cellStyle name="ss8" xfId="2224"/>
    <cellStyle name="ss8 2" xfId="2225"/>
    <cellStyle name="ss9" xfId="2226"/>
    <cellStyle name="Standaard_Blad1" xfId="2227"/>
    <cellStyle name="Standard_AT1990-2000Nat" xfId="2228"/>
    <cellStyle name="Style 1" xfId="2229"/>
    <cellStyle name="Sub-titles" xfId="2230"/>
    <cellStyle name="Sub-titles Cols" xfId="2231"/>
    <cellStyle name="Sub-titles rows" xfId="2232"/>
    <cellStyle name="SUMME" xfId="2233"/>
    <cellStyle name="Table No." xfId="2234"/>
    <cellStyle name="Table Title" xfId="2235"/>
    <cellStyle name="table_body" xfId="2236"/>
    <cellStyle name="temp" xfId="2237"/>
    <cellStyle name="tête chapitre" xfId="2238"/>
    <cellStyle name="TEXT" xfId="2239"/>
    <cellStyle name="Texte explicatif" xfId="2240"/>
    <cellStyle name="Title" xfId="2241"/>
    <cellStyle name="title1" xfId="2242"/>
    <cellStyle name="Titles" xfId="2243"/>
    <cellStyle name="Titre" xfId="2244"/>
    <cellStyle name="Titre 1" xfId="2245"/>
    <cellStyle name="Titre 2" xfId="2246"/>
    <cellStyle name="Titre 3" xfId="2247"/>
    <cellStyle name="Titre 4" xfId="2248"/>
    <cellStyle name="Total" xfId="2249"/>
    <cellStyle name="Total 10" xfId="2250"/>
    <cellStyle name="Total 10 2" xfId="2251"/>
    <cellStyle name="Total 11" xfId="2252"/>
    <cellStyle name="Total 11 2" xfId="2253"/>
    <cellStyle name="Total 12" xfId="2254"/>
    <cellStyle name="Total 12 2" xfId="2255"/>
    <cellStyle name="Total 13" xfId="2256"/>
    <cellStyle name="Total 13 2" xfId="2257"/>
    <cellStyle name="Total 2" xfId="2258"/>
    <cellStyle name="Total 2 2" xfId="2259"/>
    <cellStyle name="Total 3" xfId="2260"/>
    <cellStyle name="Total 3 2" xfId="2261"/>
    <cellStyle name="Total 4" xfId="2262"/>
    <cellStyle name="Total 4 2" xfId="2263"/>
    <cellStyle name="Total 5" xfId="2264"/>
    <cellStyle name="Total 5 2" xfId="2265"/>
    <cellStyle name="Total 6" xfId="2266"/>
    <cellStyle name="Total 6 2" xfId="2267"/>
    <cellStyle name="Total 7" xfId="2268"/>
    <cellStyle name="Total 7 2" xfId="2269"/>
    <cellStyle name="Total 8" xfId="2270"/>
    <cellStyle name="Total 8 2" xfId="2271"/>
    <cellStyle name="Total 9" xfId="2272"/>
    <cellStyle name="Total 9 2" xfId="2273"/>
    <cellStyle name="Tusental (0)_Blad2" xfId="2274"/>
    <cellStyle name="Tusental 2" xfId="2275"/>
    <cellStyle name="Tusental_Blad2" xfId="2276"/>
    <cellStyle name="Uwaga 2" xfId="2277"/>
    <cellStyle name="Valuta (0)_Blad2" xfId="2278"/>
    <cellStyle name="Valuta_Blad2" xfId="2279"/>
    <cellStyle name="Vérification" xfId="2280"/>
    <cellStyle name="Währung [0]_Check" xfId="2281"/>
    <cellStyle name="Währung_Check" xfId="2282"/>
    <cellStyle name="Warning Text" xfId="2283"/>
    <cellStyle name="Wrapped" xfId="2284"/>
    <cellStyle name="Обычный_Лист1" xfId="2285"/>
    <cellStyle name="표준_T_A8(통계청_검증결과)" xfId="2286"/>
    <cellStyle name="標準_②Ｂ分類事項一覧（英語）" xfId="2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2105025</xdr:colOff>
      <xdr:row>0</xdr:row>
      <xdr:rowOff>0</xdr:rowOff>
    </xdr:from>
    <xdr:to>
      <xdr:col>8</xdr:col>
      <xdr:colOff>0</xdr:colOff>
      <xdr:row>5</xdr:row>
      <xdr:rowOff>209550</xdr:rowOff>
    </xdr:to>
    <xdr:pic>
      <xdr:nvPicPr>
        <xdr:cNvPr id="1" name="Picture 2" descr="data logo with text in caps bold  transparent 100.png"/>
        <xdr:cNvPicPr preferRelativeResize="1">
          <a:picLocks noChangeAspect="1"/>
        </xdr:cNvPicPr>
      </xdr:nvPicPr>
      <xdr:blipFill>
        <a:blip r:embed="rId1"/>
        <a:stretch>
          <a:fillRect/>
        </a:stretch>
      </xdr:blipFill>
      <xdr:spPr>
        <a:xfrm>
          <a:off x="5762625" y="0"/>
          <a:ext cx="1885950"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ls/spd/gender/Gender%20Website/Data%20portal/Excel%20files%20for%20download/Education/EDU_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EDU1"/>
      <sheetName val="EDU2"/>
      <sheetName val="EDU3"/>
      <sheetName val="EDU4"/>
      <sheetName val="EDU5"/>
      <sheetName val="EDU6"/>
      <sheetName val="EDU7"/>
      <sheetName val="EDU8"/>
      <sheetName val="EDU9_Reading"/>
      <sheetName val="EDU9_Mathematics"/>
      <sheetName val="EDU9_Science"/>
      <sheetName val="EDU10_Men"/>
      <sheetName val="EDU10_Women"/>
      <sheetName val="EDU11"/>
      <sheetName val="EDU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con.worldbank.org/WBSITE/EXTERNAL/EXTDEC/EXTRESEARCH/EXTPROGRAMS/EXTFINRES/EXTGLOBALFIN/0,,contentMDK:23147627~pagePK:64168176~piPK:64168140~theSitePK:8519639,00.html"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c.europa.eu/enterprise/policies/sme/facts-figures-analysis/eurobarometer/index_en.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c.europa.eu/enterprise/policies/sme/facts-figures-analysis/eurobarometer/index_en.htm"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econ.worldbank.org/WBSITE/EXTERNAL/EXTDEC/EXTRESEARCH/EXTPROGRAMS/EXTFINRES/EXTGLOBALFIN/0,,contentMDK:23147627~pagePK:64168176~piPK:64168140~theSitePK:8519639,00.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1" sqref="A1"/>
    </sheetView>
  </sheetViews>
  <sheetFormatPr defaultColWidth="0" defaultRowHeight="12.75" customHeight="1" zeroHeight="1"/>
  <cols>
    <col min="1" max="6" width="9.140625" style="0" customWidth="1"/>
    <col min="7" max="7" width="45.8515625" style="0" customWidth="1"/>
    <col min="8" max="8" width="14.00390625" style="0" customWidth="1"/>
    <col min="9" max="16384" width="0" style="0" hidden="1" customWidth="1"/>
  </cols>
  <sheetData>
    <row r="1" spans="1:8" ht="20.25">
      <c r="A1" s="1" t="s">
        <v>108</v>
      </c>
      <c r="B1" s="2"/>
      <c r="C1" s="2"/>
      <c r="D1" s="3"/>
      <c r="E1" s="3"/>
      <c r="F1" s="3"/>
      <c r="G1" s="3"/>
      <c r="H1" s="3"/>
    </row>
    <row r="2" spans="1:8" ht="20.25">
      <c r="A2" s="4"/>
      <c r="B2" s="3"/>
      <c r="C2" s="3"/>
      <c r="D2" s="3"/>
      <c r="E2" s="3"/>
      <c r="F2" s="3"/>
      <c r="G2" s="3"/>
      <c r="H2" s="3"/>
    </row>
    <row r="3" spans="1:8" ht="20.25">
      <c r="A3" s="1" t="s">
        <v>109</v>
      </c>
      <c r="B3" s="2"/>
      <c r="C3" s="2"/>
      <c r="D3" s="3"/>
      <c r="E3" s="3"/>
      <c r="F3" s="3"/>
      <c r="G3" s="3"/>
      <c r="H3" s="3"/>
    </row>
    <row r="4" spans="1:8" ht="20.25">
      <c r="A4" s="4"/>
      <c r="B4" s="2"/>
      <c r="C4" s="2"/>
      <c r="D4" s="3"/>
      <c r="E4" s="3"/>
      <c r="F4" s="3"/>
      <c r="G4" s="3"/>
      <c r="H4" s="3"/>
    </row>
    <row r="5" spans="1:8" ht="20.25">
      <c r="A5" s="1" t="s">
        <v>111</v>
      </c>
      <c r="B5" s="2"/>
      <c r="C5" s="2"/>
      <c r="D5" s="3"/>
      <c r="E5" s="3"/>
      <c r="F5" s="3"/>
      <c r="G5" s="3"/>
      <c r="H5" s="3"/>
    </row>
    <row r="6" spans="1:8" ht="20.25">
      <c r="A6" s="4"/>
      <c r="B6" s="3"/>
      <c r="C6" s="3"/>
      <c r="D6" s="3"/>
      <c r="E6" s="3"/>
      <c r="F6" s="3"/>
      <c r="G6" s="3"/>
      <c r="H6" s="3"/>
    </row>
    <row r="7" spans="1:8" ht="20.25">
      <c r="A7" s="1">
        <v>2015</v>
      </c>
      <c r="B7" s="3"/>
      <c r="C7" s="3"/>
      <c r="D7" s="3"/>
      <c r="E7" s="3"/>
      <c r="F7" s="3"/>
      <c r="G7" s="3"/>
      <c r="H7" s="3"/>
    </row>
    <row r="8" spans="1:8" ht="12.75">
      <c r="A8" s="3"/>
      <c r="B8" s="3"/>
      <c r="C8" s="3"/>
      <c r="D8" s="3"/>
      <c r="E8" s="3"/>
      <c r="F8" s="3"/>
      <c r="G8" s="3"/>
      <c r="H8" s="3"/>
    </row>
    <row r="9" spans="1:8" ht="12.75">
      <c r="A9" s="3"/>
      <c r="B9" s="3"/>
      <c r="C9" s="3"/>
      <c r="D9" s="3"/>
      <c r="E9" s="3"/>
      <c r="F9" s="3"/>
      <c r="G9" s="3"/>
      <c r="H9" s="3"/>
    </row>
    <row r="10" spans="1:8" ht="12.75">
      <c r="A10" s="3"/>
      <c r="B10" s="3"/>
      <c r="C10" s="3"/>
      <c r="D10" s="3"/>
      <c r="E10" s="3"/>
      <c r="F10" s="3"/>
      <c r="G10" s="3"/>
      <c r="H10" s="3"/>
    </row>
    <row r="11" spans="1:8" ht="12.75">
      <c r="A11" s="164" t="s">
        <v>126</v>
      </c>
      <c r="B11" s="164"/>
      <c r="C11" s="164"/>
      <c r="D11" s="164"/>
      <c r="E11" s="164"/>
      <c r="F11" s="164"/>
      <c r="G11" s="164"/>
      <c r="H11" s="5" t="s">
        <v>110</v>
      </c>
    </row>
    <row r="12" spans="1:8" ht="12.75">
      <c r="A12" s="6"/>
      <c r="B12" s="7"/>
      <c r="C12" s="7"/>
      <c r="D12" s="7"/>
      <c r="E12" s="7"/>
      <c r="F12" s="7"/>
      <c r="G12" s="7"/>
      <c r="H12" s="8"/>
    </row>
    <row r="13" spans="1:8" s="10" customFormat="1" ht="12.75">
      <c r="A13" s="164" t="s">
        <v>127</v>
      </c>
      <c r="B13" s="164"/>
      <c r="C13" s="164"/>
      <c r="D13" s="164"/>
      <c r="E13" s="164"/>
      <c r="F13" s="164"/>
      <c r="G13" s="164"/>
      <c r="H13" s="5" t="s">
        <v>110</v>
      </c>
    </row>
    <row r="14" spans="1:8" s="10" customFormat="1" ht="12.75">
      <c r="A14" s="6"/>
      <c r="B14" s="7"/>
      <c r="C14" s="7"/>
      <c r="D14" s="7"/>
      <c r="E14" s="7"/>
      <c r="F14" s="7"/>
      <c r="G14" s="7"/>
      <c r="H14" s="8"/>
    </row>
    <row r="15" spans="1:8" ht="12.75">
      <c r="A15" s="164" t="s">
        <v>112</v>
      </c>
      <c r="B15" s="164"/>
      <c r="C15" s="164"/>
      <c r="D15" s="164"/>
      <c r="E15" s="164"/>
      <c r="F15" s="164"/>
      <c r="G15" s="164"/>
      <c r="H15" s="5" t="s">
        <v>110</v>
      </c>
    </row>
    <row r="16" spans="1:8" ht="12.75">
      <c r="A16" s="6"/>
      <c r="B16" s="7"/>
      <c r="C16" s="7"/>
      <c r="D16" s="7"/>
      <c r="E16" s="7"/>
      <c r="F16" s="7"/>
      <c r="G16" s="7"/>
      <c r="H16" s="8"/>
    </row>
    <row r="17" spans="1:8" ht="12.75">
      <c r="A17" s="166" t="s">
        <v>130</v>
      </c>
      <c r="B17" s="167"/>
      <c r="C17" s="167"/>
      <c r="D17" s="167"/>
      <c r="E17" s="167"/>
      <c r="F17" s="167"/>
      <c r="G17" s="168"/>
      <c r="H17" s="5" t="s">
        <v>110</v>
      </c>
    </row>
    <row r="18" spans="1:8" ht="12.75">
      <c r="A18" s="6"/>
      <c r="B18" s="7"/>
      <c r="C18" s="7"/>
      <c r="D18" s="7"/>
      <c r="E18" s="7"/>
      <c r="F18" s="7"/>
      <c r="G18" s="7"/>
      <c r="H18" s="8"/>
    </row>
    <row r="19" spans="1:8" ht="12.75">
      <c r="A19" s="166" t="s">
        <v>114</v>
      </c>
      <c r="B19" s="167"/>
      <c r="C19" s="167"/>
      <c r="D19" s="167"/>
      <c r="E19" s="167"/>
      <c r="F19" s="167"/>
      <c r="G19" s="168"/>
      <c r="H19" s="5" t="s">
        <v>110</v>
      </c>
    </row>
    <row r="20" spans="1:8" ht="12.75">
      <c r="A20" s="6"/>
      <c r="B20" s="7"/>
      <c r="C20" s="7"/>
      <c r="D20" s="7"/>
      <c r="E20" s="7"/>
      <c r="F20" s="7"/>
      <c r="G20" s="7"/>
      <c r="H20" s="8"/>
    </row>
    <row r="21" spans="1:8" ht="12.75">
      <c r="A21" s="164" t="s">
        <v>115</v>
      </c>
      <c r="B21" s="164"/>
      <c r="C21" s="164"/>
      <c r="D21" s="164"/>
      <c r="E21" s="164"/>
      <c r="F21" s="164"/>
      <c r="G21" s="164"/>
      <c r="H21" s="5" t="s">
        <v>110</v>
      </c>
    </row>
    <row r="22" spans="1:8" ht="12.75">
      <c r="A22" s="6"/>
      <c r="B22" s="7"/>
      <c r="C22" s="7"/>
      <c r="D22" s="7"/>
      <c r="E22" s="7"/>
      <c r="F22" s="7"/>
      <c r="G22" s="7"/>
      <c r="H22" s="8"/>
    </row>
    <row r="23" spans="1:8" ht="12.75">
      <c r="A23" s="164" t="s">
        <v>132</v>
      </c>
      <c r="B23" s="164"/>
      <c r="C23" s="164"/>
      <c r="D23" s="164"/>
      <c r="E23" s="164"/>
      <c r="F23" s="164"/>
      <c r="G23" s="164"/>
      <c r="H23" s="5" t="s">
        <v>110</v>
      </c>
    </row>
    <row r="24" spans="1:8" ht="12.75">
      <c r="A24" s="6"/>
      <c r="B24" s="7"/>
      <c r="C24" s="7"/>
      <c r="D24" s="7"/>
      <c r="E24" s="7"/>
      <c r="F24" s="7"/>
      <c r="G24" s="7"/>
      <c r="H24" s="8"/>
    </row>
    <row r="25" spans="1:8" ht="12.75">
      <c r="A25" s="164" t="s">
        <v>120</v>
      </c>
      <c r="B25" s="164"/>
      <c r="C25" s="164"/>
      <c r="D25" s="164"/>
      <c r="E25" s="164"/>
      <c r="F25" s="164"/>
      <c r="G25" s="164"/>
      <c r="H25" s="5" t="s">
        <v>110</v>
      </c>
    </row>
    <row r="26" spans="1:8" ht="12.75">
      <c r="A26" s="6"/>
      <c r="B26" s="7"/>
      <c r="C26" s="7"/>
      <c r="D26" s="7"/>
      <c r="E26" s="7"/>
      <c r="F26" s="7"/>
      <c r="G26" s="7"/>
      <c r="H26" s="8"/>
    </row>
    <row r="27" spans="1:8" ht="12.75">
      <c r="A27" s="164" t="s">
        <v>121</v>
      </c>
      <c r="B27" s="164"/>
      <c r="C27" s="164"/>
      <c r="D27" s="164"/>
      <c r="E27" s="164"/>
      <c r="F27" s="164"/>
      <c r="G27" s="164"/>
      <c r="H27" s="5" t="s">
        <v>110</v>
      </c>
    </row>
    <row r="28" spans="1:8" ht="12.75">
      <c r="A28" s="6"/>
      <c r="B28" s="7"/>
      <c r="C28" s="7"/>
      <c r="D28" s="7"/>
      <c r="E28" s="7"/>
      <c r="F28" s="7"/>
      <c r="G28" s="7"/>
      <c r="H28" s="8"/>
    </row>
    <row r="29" spans="1:8" ht="12.75">
      <c r="A29" s="165" t="s">
        <v>129</v>
      </c>
      <c r="B29" s="164"/>
      <c r="C29" s="164"/>
      <c r="D29" s="164"/>
      <c r="E29" s="164"/>
      <c r="F29" s="164"/>
      <c r="G29" s="164"/>
      <c r="H29" s="5" t="s">
        <v>110</v>
      </c>
    </row>
    <row r="30" spans="1:8" ht="12.75">
      <c r="A30" s="3"/>
      <c r="B30" s="3"/>
      <c r="C30" s="3"/>
      <c r="D30" s="3"/>
      <c r="E30" s="3"/>
      <c r="F30" s="3"/>
      <c r="G30" s="3"/>
      <c r="H30" s="3"/>
    </row>
    <row r="31" spans="1:8" ht="12.75">
      <c r="A31" s="164" t="s">
        <v>128</v>
      </c>
      <c r="B31" s="164"/>
      <c r="C31" s="164"/>
      <c r="D31" s="164"/>
      <c r="E31" s="164"/>
      <c r="F31" s="164"/>
      <c r="G31" s="164"/>
      <c r="H31" s="5" t="s">
        <v>110</v>
      </c>
    </row>
    <row r="32" spans="1:8" s="10" customFormat="1" ht="12.75">
      <c r="A32" s="7"/>
      <c r="B32" s="7"/>
      <c r="C32" s="7"/>
      <c r="D32" s="7"/>
      <c r="E32" s="7"/>
      <c r="F32" s="7"/>
      <c r="G32" s="7"/>
      <c r="H32" s="7"/>
    </row>
    <row r="33" spans="1:8" s="10" customFormat="1" ht="12.75">
      <c r="A33" s="164" t="s">
        <v>137</v>
      </c>
      <c r="B33" s="164"/>
      <c r="C33" s="164"/>
      <c r="D33" s="164"/>
      <c r="E33" s="164"/>
      <c r="F33" s="164"/>
      <c r="G33" s="164"/>
      <c r="H33" s="5" t="s">
        <v>110</v>
      </c>
    </row>
    <row r="34" spans="1:8" s="10" customFormat="1" ht="12.75">
      <c r="A34" s="7"/>
      <c r="B34" s="7"/>
      <c r="C34" s="7"/>
      <c r="D34" s="7"/>
      <c r="E34" s="7"/>
      <c r="F34" s="7"/>
      <c r="G34" s="7"/>
      <c r="H34" s="7"/>
    </row>
    <row r="35" spans="1:8" ht="12.75">
      <c r="A35" s="164" t="s">
        <v>133</v>
      </c>
      <c r="B35" s="164"/>
      <c r="C35" s="164"/>
      <c r="D35" s="164"/>
      <c r="E35" s="164"/>
      <c r="F35" s="164"/>
      <c r="G35" s="164"/>
      <c r="H35" s="5" t="s">
        <v>110</v>
      </c>
    </row>
    <row r="36" spans="1:8" s="10" customFormat="1" ht="12.75">
      <c r="A36" s="3"/>
      <c r="B36" s="3"/>
      <c r="C36" s="3"/>
      <c r="D36" s="3"/>
      <c r="E36" s="3"/>
      <c r="F36" s="3"/>
      <c r="G36" s="3"/>
      <c r="H36" s="3"/>
    </row>
    <row r="37" spans="1:8" ht="15">
      <c r="A37" s="9" t="s">
        <v>148</v>
      </c>
      <c r="B37" s="3"/>
      <c r="C37" s="3"/>
      <c r="D37" s="3"/>
      <c r="E37" s="3"/>
      <c r="F37" s="3"/>
      <c r="G37" s="3"/>
      <c r="H37" s="3"/>
    </row>
    <row r="38" spans="1:8" ht="12.75">
      <c r="A38" s="3"/>
      <c r="B38" s="3"/>
      <c r="C38" s="3"/>
      <c r="D38" s="3"/>
      <c r="E38" s="3"/>
      <c r="F38" s="3"/>
      <c r="G38" s="3"/>
      <c r="H38" s="3"/>
    </row>
    <row r="39" spans="1:8" ht="12.75">
      <c r="A39" s="3"/>
      <c r="B39" s="3"/>
      <c r="C39" s="3"/>
      <c r="D39" s="3"/>
      <c r="E39" s="3"/>
      <c r="F39" s="3"/>
      <c r="G39" s="3"/>
      <c r="H39" s="3"/>
    </row>
    <row r="40" ht="12.75" hidden="1"/>
    <row r="41" ht="12.75" hidden="1"/>
    <row r="42" ht="12.75"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sheetData>
  <sheetProtection/>
  <mergeCells count="13">
    <mergeCell ref="A11:G11"/>
    <mergeCell ref="A33:G33"/>
    <mergeCell ref="A15:G15"/>
    <mergeCell ref="A17:G17"/>
    <mergeCell ref="A19:G19"/>
    <mergeCell ref="A23:G23"/>
    <mergeCell ref="A21:G21"/>
    <mergeCell ref="A35:G35"/>
    <mergeCell ref="A13:G13"/>
    <mergeCell ref="A29:G29"/>
    <mergeCell ref="A31:G31"/>
    <mergeCell ref="A25:G25"/>
    <mergeCell ref="A27:G27"/>
  </mergeCells>
  <hyperlinks>
    <hyperlink ref="H11" location="ENT1!A1" display="Click here"/>
    <hyperlink ref="H33" location="ENT12!A1" display="Click here"/>
    <hyperlink ref="H15" location="ENT3!A1" display="Click here"/>
    <hyperlink ref="H17" location="ENT4!A1" display="Click here"/>
    <hyperlink ref="H19" location="ENT5!A1" display="Click here"/>
    <hyperlink ref="H23" location="ENT7!A1" display="Click here"/>
    <hyperlink ref="H25" location="ENT8!A1" display="Click here"/>
    <hyperlink ref="H29" location="ENT10!A1" display="Click here"/>
    <hyperlink ref="H31" location="ENT11!A1" display="Click here"/>
    <hyperlink ref="H27" location="ENT9!A1" display="Click here"/>
    <hyperlink ref="H21" location="ENT6!A1" display="Click here"/>
    <hyperlink ref="H35" location="ENT13!A1" display="Click here"/>
    <hyperlink ref="H13" location="ENT2!A1" display="Click here"/>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
    </sheetView>
  </sheetViews>
  <sheetFormatPr defaultColWidth="9.140625" defaultRowHeight="12.75"/>
  <cols>
    <col min="1" max="1" width="17.57421875" style="23" customWidth="1"/>
    <col min="2" max="16384" width="9.140625" style="22" customWidth="1"/>
  </cols>
  <sheetData>
    <row r="1" spans="1:12" ht="15">
      <c r="A1" s="20" t="s">
        <v>107</v>
      </c>
      <c r="J1" s="169" t="s">
        <v>113</v>
      </c>
      <c r="K1" s="170"/>
      <c r="L1" s="171"/>
    </row>
    <row r="4" spans="1:4" ht="25.5">
      <c r="A4" s="104" t="s">
        <v>0</v>
      </c>
      <c r="B4" s="12" t="s">
        <v>1</v>
      </c>
      <c r="C4" s="12" t="s">
        <v>2</v>
      </c>
      <c r="D4" s="105" t="s">
        <v>3</v>
      </c>
    </row>
    <row r="5" spans="1:4" ht="12.75">
      <c r="A5" s="28" t="s">
        <v>5</v>
      </c>
      <c r="B5" s="14">
        <f>AVERAGE(B6:B39)</f>
        <v>14.607321699999996</v>
      </c>
      <c r="C5" s="14">
        <f>AVERAGE(C6:C39)</f>
        <v>11.737376066666663</v>
      </c>
      <c r="D5" s="32" t="s">
        <v>7</v>
      </c>
    </row>
    <row r="6" spans="1:4" ht="12.75">
      <c r="A6" s="23" t="s">
        <v>8</v>
      </c>
      <c r="B6" s="48">
        <v>18.91329</v>
      </c>
      <c r="C6" s="48">
        <v>15.26236</v>
      </c>
      <c r="D6" s="106" t="s">
        <v>9</v>
      </c>
    </row>
    <row r="7" spans="1:4" ht="12.75">
      <c r="A7" s="23" t="s">
        <v>10</v>
      </c>
      <c r="B7" s="48">
        <v>8.790981</v>
      </c>
      <c r="C7" s="48">
        <v>7.823859</v>
      </c>
      <c r="D7" s="106" t="s">
        <v>11</v>
      </c>
    </row>
    <row r="8" spans="1:4" ht="12.75">
      <c r="A8" s="23" t="s">
        <v>12</v>
      </c>
      <c r="B8" s="48">
        <v>7.97927</v>
      </c>
      <c r="C8" s="48">
        <v>12.71261</v>
      </c>
      <c r="D8" s="106" t="s">
        <v>13</v>
      </c>
    </row>
    <row r="9" spans="1:4" ht="12.75">
      <c r="A9" s="23" t="s">
        <v>14</v>
      </c>
      <c r="B9" s="48">
        <v>22.95095</v>
      </c>
      <c r="C9" s="48">
        <v>17.82475</v>
      </c>
      <c r="D9" s="106" t="s">
        <v>15</v>
      </c>
    </row>
    <row r="10" spans="1:4" ht="12.75">
      <c r="A10" s="23" t="s">
        <v>16</v>
      </c>
      <c r="B10" s="48">
        <v>9.77795</v>
      </c>
      <c r="C10" s="48">
        <v>5.874371</v>
      </c>
      <c r="D10" s="106" t="s">
        <v>17</v>
      </c>
    </row>
    <row r="11" spans="1:4" ht="12.75">
      <c r="A11" s="23" t="s">
        <v>18</v>
      </c>
      <c r="B11" s="48">
        <v>10.23112</v>
      </c>
      <c r="C11" s="48">
        <v>8.772821</v>
      </c>
      <c r="D11" s="106" t="s">
        <v>19</v>
      </c>
    </row>
    <row r="12" spans="1:4" ht="12.75">
      <c r="A12" s="23" t="s">
        <v>20</v>
      </c>
      <c r="B12" s="48">
        <v>18.29947</v>
      </c>
      <c r="C12" s="48">
        <v>19.24979</v>
      </c>
      <c r="D12" s="106" t="s">
        <v>21</v>
      </c>
    </row>
    <row r="13" spans="1:4" ht="12.75">
      <c r="A13" s="23" t="s">
        <v>22</v>
      </c>
      <c r="B13" s="48">
        <v>8.150898</v>
      </c>
      <c r="C13" s="48">
        <v>7.299046</v>
      </c>
      <c r="D13" s="106" t="s">
        <v>23</v>
      </c>
    </row>
    <row r="14" spans="1:4" ht="12.75">
      <c r="A14" s="23" t="s">
        <v>24</v>
      </c>
      <c r="B14" s="48">
        <v>28.95431</v>
      </c>
      <c r="C14" s="48">
        <v>19.48407</v>
      </c>
      <c r="D14" s="106" t="s">
        <v>25</v>
      </c>
    </row>
    <row r="15" spans="1:4" ht="12.75">
      <c r="A15" s="23" t="s">
        <v>26</v>
      </c>
      <c r="B15" s="48">
        <v>20.23721</v>
      </c>
      <c r="C15" s="48">
        <v>17.35121</v>
      </c>
      <c r="D15" s="106" t="s">
        <v>27</v>
      </c>
    </row>
    <row r="16" spans="1:4" ht="12.75">
      <c r="A16" s="23" t="s">
        <v>28</v>
      </c>
      <c r="B16" s="48">
        <v>14.24882</v>
      </c>
      <c r="C16" s="48">
        <v>10.92474</v>
      </c>
      <c r="D16" s="106" t="s">
        <v>29</v>
      </c>
    </row>
    <row r="17" spans="1:4" ht="12.75">
      <c r="A17" s="23" t="s">
        <v>30</v>
      </c>
      <c r="B17" s="48">
        <v>11.01275</v>
      </c>
      <c r="C17" s="48">
        <v>5.066993</v>
      </c>
      <c r="D17" s="106" t="s">
        <v>31</v>
      </c>
    </row>
    <row r="18" spans="1:4" ht="12.75">
      <c r="A18" s="23" t="s">
        <v>32</v>
      </c>
      <c r="B18" s="48">
        <v>8.412022</v>
      </c>
      <c r="C18" s="48">
        <v>10.22446</v>
      </c>
      <c r="D18" s="106" t="s">
        <v>33</v>
      </c>
    </row>
    <row r="19" spans="1:4" ht="12.75">
      <c r="A19" s="23" t="s">
        <v>34</v>
      </c>
      <c r="B19" s="48" t="s">
        <v>6</v>
      </c>
      <c r="C19" s="48" t="s">
        <v>6</v>
      </c>
      <c r="D19" s="106" t="s">
        <v>35</v>
      </c>
    </row>
    <row r="20" spans="1:4" ht="12.75">
      <c r="A20" s="23" t="s">
        <v>36</v>
      </c>
      <c r="B20" s="48">
        <v>17.1757</v>
      </c>
      <c r="C20" s="48">
        <v>14.38807</v>
      </c>
      <c r="D20" s="106" t="s">
        <v>37</v>
      </c>
    </row>
    <row r="21" spans="1:4" ht="12.75">
      <c r="A21" s="23" t="s">
        <v>38</v>
      </c>
      <c r="B21" s="48">
        <v>18.34603</v>
      </c>
      <c r="C21" s="48">
        <v>15.16874</v>
      </c>
      <c r="D21" s="106" t="s">
        <v>39</v>
      </c>
    </row>
    <row r="22" spans="1:4" ht="12.75">
      <c r="A22" s="23" t="s">
        <v>40</v>
      </c>
      <c r="B22" s="48">
        <v>6.279423</v>
      </c>
      <c r="C22" s="48">
        <v>3.196751</v>
      </c>
      <c r="D22" s="106" t="s">
        <v>41</v>
      </c>
    </row>
    <row r="23" spans="1:4" ht="12.75">
      <c r="A23" s="23" t="s">
        <v>42</v>
      </c>
      <c r="B23" s="48">
        <v>8.852245</v>
      </c>
      <c r="C23" s="48">
        <v>3.509211</v>
      </c>
      <c r="D23" s="106" t="s">
        <v>43</v>
      </c>
    </row>
    <row r="24" spans="1:4" ht="12.75">
      <c r="A24" s="23" t="s">
        <v>44</v>
      </c>
      <c r="B24" s="48" t="s">
        <v>6</v>
      </c>
      <c r="C24" s="48" t="s">
        <v>6</v>
      </c>
      <c r="D24" s="106" t="s">
        <v>45</v>
      </c>
    </row>
    <row r="25" spans="1:4" ht="12.75">
      <c r="A25" s="23" t="s">
        <v>46</v>
      </c>
      <c r="B25" s="48">
        <v>19.04581</v>
      </c>
      <c r="C25" s="48">
        <v>16.01912</v>
      </c>
      <c r="D25" s="106" t="s">
        <v>47</v>
      </c>
    </row>
    <row r="26" spans="1:4" ht="12.75">
      <c r="A26" s="23" t="s">
        <v>48</v>
      </c>
      <c r="B26" s="48">
        <v>8.477094</v>
      </c>
      <c r="C26" s="48">
        <v>6.688293</v>
      </c>
      <c r="D26" s="106" t="s">
        <v>49</v>
      </c>
    </row>
    <row r="27" spans="1:4" ht="12.75">
      <c r="A27" s="23" t="s">
        <v>50</v>
      </c>
      <c r="B27" s="48">
        <v>16.67348</v>
      </c>
      <c r="C27" s="48">
        <v>9.151627</v>
      </c>
      <c r="D27" s="106" t="s">
        <v>51</v>
      </c>
    </row>
    <row r="28" spans="1:4" ht="12.75">
      <c r="A28" s="23" t="s">
        <v>52</v>
      </c>
      <c r="B28" s="48">
        <v>27.9306</v>
      </c>
      <c r="C28" s="48">
        <v>25.43897</v>
      </c>
      <c r="D28" s="106" t="s">
        <v>53</v>
      </c>
    </row>
    <row r="29" spans="1:4" ht="12.75">
      <c r="A29" s="23" t="s">
        <v>54</v>
      </c>
      <c r="B29" s="48" t="s">
        <v>6</v>
      </c>
      <c r="C29" s="48" t="s">
        <v>6</v>
      </c>
      <c r="D29" s="106" t="s">
        <v>55</v>
      </c>
    </row>
    <row r="30" spans="1:4" ht="12.75">
      <c r="A30" s="23" t="s">
        <v>56</v>
      </c>
      <c r="B30" s="48">
        <v>11.73881</v>
      </c>
      <c r="C30" s="48">
        <v>7.737828</v>
      </c>
      <c r="D30" s="106" t="s">
        <v>57</v>
      </c>
    </row>
    <row r="31" spans="1:4" ht="12.75">
      <c r="A31" s="23" t="s">
        <v>58</v>
      </c>
      <c r="B31" s="48">
        <v>10.31663</v>
      </c>
      <c r="C31" s="48">
        <v>6.455556</v>
      </c>
      <c r="D31" s="106" t="s">
        <v>59</v>
      </c>
    </row>
    <row r="32" spans="1:4" ht="12.75">
      <c r="A32" s="23" t="s">
        <v>60</v>
      </c>
      <c r="B32" s="48">
        <v>12.6559</v>
      </c>
      <c r="C32" s="48">
        <v>10.3377</v>
      </c>
      <c r="D32" s="106" t="s">
        <v>61</v>
      </c>
    </row>
    <row r="33" spans="1:4" ht="12.75">
      <c r="A33" s="23" t="s">
        <v>62</v>
      </c>
      <c r="B33" s="48">
        <v>13.659</v>
      </c>
      <c r="C33" s="48">
        <v>12.08908</v>
      </c>
      <c r="D33" s="106" t="s">
        <v>63</v>
      </c>
    </row>
    <row r="34" spans="1:4" ht="12.75">
      <c r="A34" s="23" t="s">
        <v>64</v>
      </c>
      <c r="B34" s="48">
        <v>13.52847</v>
      </c>
      <c r="C34" s="48">
        <v>9.674451</v>
      </c>
      <c r="D34" s="106" t="s">
        <v>65</v>
      </c>
    </row>
    <row r="35" spans="1:4" ht="12.75">
      <c r="A35" s="23" t="s">
        <v>66</v>
      </c>
      <c r="B35" s="48">
        <v>24.35042</v>
      </c>
      <c r="C35" s="48">
        <v>22.46914</v>
      </c>
      <c r="D35" s="106" t="s">
        <v>67</v>
      </c>
    </row>
    <row r="36" spans="1:4" ht="12.75">
      <c r="A36" s="23" t="s">
        <v>68</v>
      </c>
      <c r="B36" s="48" t="s">
        <v>6</v>
      </c>
      <c r="C36" s="48" t="s">
        <v>6</v>
      </c>
      <c r="D36" s="106" t="s">
        <v>69</v>
      </c>
    </row>
    <row r="37" spans="1:4" ht="12.75">
      <c r="A37" s="23" t="s">
        <v>70</v>
      </c>
      <c r="B37" s="48">
        <v>6.653558</v>
      </c>
      <c r="C37" s="48">
        <v>2.412485</v>
      </c>
      <c r="D37" s="106" t="s">
        <v>71</v>
      </c>
    </row>
    <row r="38" spans="1:4" ht="12.75">
      <c r="A38" s="23" t="s">
        <v>72</v>
      </c>
      <c r="B38" s="48">
        <v>12.51133</v>
      </c>
      <c r="C38" s="48">
        <v>11.24206</v>
      </c>
      <c r="D38" s="106" t="s">
        <v>73</v>
      </c>
    </row>
    <row r="39" spans="1:4" ht="12.75">
      <c r="A39" s="25" t="s">
        <v>74</v>
      </c>
      <c r="B39" s="93">
        <v>22.06611</v>
      </c>
      <c r="C39" s="93">
        <v>18.27112</v>
      </c>
      <c r="D39" s="53" t="s">
        <v>75</v>
      </c>
    </row>
    <row r="40" spans="1:4" ht="12.75">
      <c r="A40" s="23" t="s">
        <v>76</v>
      </c>
      <c r="B40" s="48">
        <v>6.556461</v>
      </c>
      <c r="C40" s="48">
        <v>6.126243</v>
      </c>
      <c r="D40" s="106" t="s">
        <v>77</v>
      </c>
    </row>
    <row r="41" spans="1:4" ht="12.75">
      <c r="A41" s="23" t="s">
        <v>78</v>
      </c>
      <c r="B41" s="48">
        <v>8.367195</v>
      </c>
      <c r="C41" s="48">
        <v>6.133404</v>
      </c>
      <c r="D41" s="106" t="s">
        <v>79</v>
      </c>
    </row>
    <row r="42" spans="1:4" ht="12.75">
      <c r="A42" s="23" t="s">
        <v>80</v>
      </c>
      <c r="B42" s="48">
        <v>8.625574</v>
      </c>
      <c r="C42" s="48">
        <v>6.742837</v>
      </c>
      <c r="D42" s="106" t="s">
        <v>81</v>
      </c>
    </row>
    <row r="43" spans="1:4" ht="12.75">
      <c r="A43" s="23" t="s">
        <v>82</v>
      </c>
      <c r="B43" s="48">
        <v>8.955789</v>
      </c>
      <c r="C43" s="48">
        <v>8.151073</v>
      </c>
      <c r="D43" s="106" t="s">
        <v>83</v>
      </c>
    </row>
    <row r="44" spans="1:4" ht="12.75">
      <c r="A44" s="23" t="s">
        <v>84</v>
      </c>
      <c r="B44" s="48">
        <v>8.019238</v>
      </c>
      <c r="C44" s="48">
        <v>7.429877</v>
      </c>
      <c r="D44" s="106" t="s">
        <v>85</v>
      </c>
    </row>
    <row r="45" spans="1:4" ht="12.75">
      <c r="A45" s="25" t="s">
        <v>86</v>
      </c>
      <c r="B45" s="93">
        <v>11.36318</v>
      </c>
      <c r="C45" s="93">
        <v>6.470269</v>
      </c>
      <c r="D45" s="53" t="s">
        <v>87</v>
      </c>
    </row>
    <row r="47" ht="12.75">
      <c r="A47" s="23" t="s">
        <v>88</v>
      </c>
    </row>
    <row r="48" spans="1:9" ht="40.5" customHeight="1">
      <c r="A48" s="177" t="s">
        <v>89</v>
      </c>
      <c r="B48" s="177"/>
      <c r="C48" s="177"/>
      <c r="D48" s="177"/>
      <c r="E48" s="177"/>
      <c r="F48" s="177"/>
      <c r="G48" s="177"/>
      <c r="H48" s="177"/>
      <c r="I48" s="177"/>
    </row>
    <row r="49" spans="1:9" ht="27.75" customHeight="1">
      <c r="A49" s="179" t="s">
        <v>97</v>
      </c>
      <c r="B49" s="179"/>
      <c r="C49" s="179"/>
      <c r="D49" s="179"/>
      <c r="E49" s="179"/>
      <c r="F49" s="179"/>
      <c r="G49" s="179"/>
      <c r="H49" s="179"/>
      <c r="I49" s="179"/>
    </row>
    <row r="50" ht="12.75">
      <c r="A50" s="22"/>
    </row>
    <row r="51" ht="12.75">
      <c r="A51" s="107"/>
    </row>
  </sheetData>
  <sheetProtection/>
  <mergeCells count="3">
    <mergeCell ref="A48:I48"/>
    <mergeCell ref="A49:I49"/>
    <mergeCell ref="J1:L1"/>
  </mergeCells>
  <hyperlinks>
    <hyperlink ref="A49:I49" r:id="rId1" display="Source: World Bank Global Financial Inclusion Database, Demirguc-Kunt, A. and L. Klapper (2012), “Measuring Financial Inclusion: The Global Findex Database”, World Bank Policy Research Paper, No. 6025,Washington DC."/>
    <hyperlink ref="J1:L1" location="'Read me'!A1" display="Return to home page"/>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pageSetUpPr fitToPage="1"/>
  </sheetPr>
  <dimension ref="A1:AX86"/>
  <sheetViews>
    <sheetView zoomScalePageLayoutView="0" workbookViewId="0" topLeftCell="A1">
      <pane xSplit="1" ySplit="6" topLeftCell="B7" activePane="bottomRight" state="frozen"/>
      <selection pane="topLeft" activeCell="D14" sqref="D14"/>
      <selection pane="topRight" activeCell="D14" sqref="D14"/>
      <selection pane="bottomLeft" activeCell="D14" sqref="D14"/>
      <selection pane="bottomRight" activeCell="A1" sqref="A1"/>
    </sheetView>
  </sheetViews>
  <sheetFormatPr defaultColWidth="9.140625" defaultRowHeight="12.75"/>
  <cols>
    <col min="1" max="1" width="13.00390625" style="23" customWidth="1"/>
    <col min="2" max="5" width="5.140625" style="21" customWidth="1"/>
    <col min="6" max="21" width="5.00390625" style="21" bestFit="1" customWidth="1"/>
    <col min="22" max="24" width="5.00390625" style="21" customWidth="1"/>
    <col min="25" max="25" width="5.8515625" style="21" bestFit="1" customWidth="1"/>
    <col min="26" max="45" width="5.00390625" style="21" customWidth="1"/>
    <col min="46" max="46" width="5.8515625" style="21" customWidth="1"/>
    <col min="47" max="49" width="5.00390625" style="21" customWidth="1"/>
    <col min="50" max="50" width="7.8515625" style="23" customWidth="1"/>
    <col min="51" max="16384" width="9.140625" style="22" customWidth="1"/>
  </cols>
  <sheetData>
    <row r="1" spans="1:19" ht="15">
      <c r="A1" s="20" t="s">
        <v>140</v>
      </c>
      <c r="P1" s="169" t="s">
        <v>113</v>
      </c>
      <c r="Q1" s="170"/>
      <c r="R1" s="170"/>
      <c r="S1" s="171"/>
    </row>
    <row r="2" spans="1:21" ht="12.75">
      <c r="A2" s="87" t="s">
        <v>124</v>
      </c>
      <c r="O2" s="22"/>
      <c r="P2" s="22"/>
      <c r="Q2" s="22"/>
      <c r="R2" s="22"/>
      <c r="S2" s="22"/>
      <c r="T2" s="22"/>
      <c r="U2" s="22"/>
    </row>
    <row r="3" spans="2:50" ht="12.75">
      <c r="B3" s="24"/>
      <c r="C3" s="24"/>
      <c r="D3" s="24"/>
      <c r="E3" s="24"/>
      <c r="F3" s="24"/>
      <c r="G3" s="24"/>
      <c r="H3" s="24"/>
      <c r="I3" s="24"/>
      <c r="J3" s="24"/>
      <c r="K3" s="24"/>
      <c r="L3" s="24"/>
      <c r="M3" s="24"/>
      <c r="N3" s="24"/>
      <c r="O3" s="24"/>
      <c r="P3" s="24"/>
      <c r="Q3" s="24"/>
      <c r="R3" s="24"/>
      <c r="S3" s="24"/>
      <c r="T3" s="24"/>
      <c r="U3" s="24"/>
      <c r="V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5"/>
    </row>
    <row r="4" spans="1:50" ht="12.75" customHeight="1">
      <c r="A4" s="173" t="s">
        <v>0</v>
      </c>
      <c r="B4" s="26" t="s">
        <v>1</v>
      </c>
      <c r="C4" s="12" t="s">
        <v>1</v>
      </c>
      <c r="D4" s="12" t="s">
        <v>1</v>
      </c>
      <c r="E4" s="12" t="s">
        <v>1</v>
      </c>
      <c r="F4" s="12" t="s">
        <v>1</v>
      </c>
      <c r="G4" s="12" t="s">
        <v>1</v>
      </c>
      <c r="H4" s="12" t="s">
        <v>1</v>
      </c>
      <c r="I4" s="12" t="s">
        <v>1</v>
      </c>
      <c r="J4" s="12" t="s">
        <v>1</v>
      </c>
      <c r="K4" s="12" t="s">
        <v>1</v>
      </c>
      <c r="L4" s="12" t="s">
        <v>1</v>
      </c>
      <c r="M4" s="12" t="s">
        <v>1</v>
      </c>
      <c r="N4" s="12" t="s">
        <v>1</v>
      </c>
      <c r="O4" s="12" t="s">
        <v>1</v>
      </c>
      <c r="P4" s="12" t="s">
        <v>1</v>
      </c>
      <c r="Q4" s="12" t="s">
        <v>1</v>
      </c>
      <c r="R4" s="12" t="s">
        <v>1</v>
      </c>
      <c r="S4" s="12" t="s">
        <v>1</v>
      </c>
      <c r="T4" s="12" t="s">
        <v>1</v>
      </c>
      <c r="U4" s="12" t="s">
        <v>1</v>
      </c>
      <c r="V4" s="12" t="s">
        <v>1</v>
      </c>
      <c r="W4" s="12" t="s">
        <v>1</v>
      </c>
      <c r="X4" s="12" t="s">
        <v>1</v>
      </c>
      <c r="Y4" s="13" t="s">
        <v>1</v>
      </c>
      <c r="Z4" s="12" t="s">
        <v>2</v>
      </c>
      <c r="AA4" s="26" t="s">
        <v>2</v>
      </c>
      <c r="AB4" s="26" t="s">
        <v>2</v>
      </c>
      <c r="AC4" s="26" t="s">
        <v>2</v>
      </c>
      <c r="AD4" s="26" t="s">
        <v>2</v>
      </c>
      <c r="AE4" s="26" t="s">
        <v>2</v>
      </c>
      <c r="AF4" s="26" t="s">
        <v>2</v>
      </c>
      <c r="AG4" s="26" t="s">
        <v>2</v>
      </c>
      <c r="AH4" s="26" t="s">
        <v>2</v>
      </c>
      <c r="AI4" s="26" t="s">
        <v>2</v>
      </c>
      <c r="AJ4" s="26" t="s">
        <v>2</v>
      </c>
      <c r="AK4" s="26" t="s">
        <v>2</v>
      </c>
      <c r="AL4" s="26" t="s">
        <v>2</v>
      </c>
      <c r="AM4" s="26" t="s">
        <v>2</v>
      </c>
      <c r="AN4" s="26" t="s">
        <v>2</v>
      </c>
      <c r="AO4" s="26" t="s">
        <v>2</v>
      </c>
      <c r="AP4" s="26" t="s">
        <v>2</v>
      </c>
      <c r="AQ4" s="26" t="s">
        <v>2</v>
      </c>
      <c r="AR4" s="26" t="s">
        <v>2</v>
      </c>
      <c r="AS4" s="26" t="s">
        <v>2</v>
      </c>
      <c r="AT4" s="26" t="s">
        <v>2</v>
      </c>
      <c r="AU4" s="26" t="s">
        <v>2</v>
      </c>
      <c r="AV4" s="26" t="s">
        <v>2</v>
      </c>
      <c r="AW4" s="26" t="s">
        <v>2</v>
      </c>
      <c r="AX4" s="175" t="s">
        <v>3</v>
      </c>
    </row>
    <row r="5" spans="1:50" ht="12.75">
      <c r="A5" s="174"/>
      <c r="B5" s="26">
        <v>1991</v>
      </c>
      <c r="C5" s="12">
        <v>1992</v>
      </c>
      <c r="D5" s="12">
        <v>1993</v>
      </c>
      <c r="E5" s="12">
        <v>1994</v>
      </c>
      <c r="F5" s="12">
        <v>1995</v>
      </c>
      <c r="G5" s="12">
        <v>1996</v>
      </c>
      <c r="H5" s="12">
        <v>1997</v>
      </c>
      <c r="I5" s="12">
        <v>1998</v>
      </c>
      <c r="J5" s="12">
        <v>1999</v>
      </c>
      <c r="K5" s="12">
        <v>2000</v>
      </c>
      <c r="L5" s="12">
        <v>2001</v>
      </c>
      <c r="M5" s="12">
        <v>2002</v>
      </c>
      <c r="N5" s="12">
        <v>2003</v>
      </c>
      <c r="O5" s="12">
        <v>2004</v>
      </c>
      <c r="P5" s="12">
        <v>2005</v>
      </c>
      <c r="Q5" s="12">
        <v>2006</v>
      </c>
      <c r="R5" s="12">
        <v>2007</v>
      </c>
      <c r="S5" s="12">
        <v>2008</v>
      </c>
      <c r="T5" s="12">
        <v>2009</v>
      </c>
      <c r="U5" s="12">
        <v>2010</v>
      </c>
      <c r="V5" s="12">
        <v>2011</v>
      </c>
      <c r="W5" s="12">
        <v>2012</v>
      </c>
      <c r="X5" s="12">
        <v>2013</v>
      </c>
      <c r="Y5" s="13" t="s">
        <v>4</v>
      </c>
      <c r="Z5" s="12">
        <v>1991</v>
      </c>
      <c r="AA5" s="12">
        <v>1992</v>
      </c>
      <c r="AB5" s="12">
        <v>1993</v>
      </c>
      <c r="AC5" s="12">
        <v>1994</v>
      </c>
      <c r="AD5" s="12">
        <v>1995</v>
      </c>
      <c r="AE5" s="12">
        <v>1996</v>
      </c>
      <c r="AF5" s="12">
        <v>1997</v>
      </c>
      <c r="AG5" s="12">
        <v>1998</v>
      </c>
      <c r="AH5" s="12">
        <v>1999</v>
      </c>
      <c r="AI5" s="12">
        <v>2000</v>
      </c>
      <c r="AJ5" s="12">
        <v>2001</v>
      </c>
      <c r="AK5" s="12">
        <v>2002</v>
      </c>
      <c r="AL5" s="12">
        <v>2003</v>
      </c>
      <c r="AM5" s="12">
        <v>2004</v>
      </c>
      <c r="AN5" s="12">
        <v>2005</v>
      </c>
      <c r="AO5" s="12">
        <v>2006</v>
      </c>
      <c r="AP5" s="12">
        <v>2007</v>
      </c>
      <c r="AQ5" s="12">
        <v>2008</v>
      </c>
      <c r="AR5" s="12">
        <v>2009</v>
      </c>
      <c r="AS5" s="12">
        <v>2010</v>
      </c>
      <c r="AT5" s="12">
        <v>2011</v>
      </c>
      <c r="AU5" s="12">
        <v>2012</v>
      </c>
      <c r="AV5" s="12">
        <v>2013</v>
      </c>
      <c r="AW5" s="13" t="s">
        <v>4</v>
      </c>
      <c r="AX5" s="176"/>
    </row>
    <row r="6" spans="1:50" ht="12.75">
      <c r="A6" s="28" t="s">
        <v>5</v>
      </c>
      <c r="B6" s="96" t="s">
        <v>6</v>
      </c>
      <c r="C6" s="14" t="s">
        <v>6</v>
      </c>
      <c r="D6" s="14" t="s">
        <v>6</v>
      </c>
      <c r="E6" s="14" t="s">
        <v>6</v>
      </c>
      <c r="F6" s="14" t="s">
        <v>6</v>
      </c>
      <c r="G6" s="14">
        <f>AVERAGE(G7:G40)</f>
        <v>24.455128333333338</v>
      </c>
      <c r="H6" s="14">
        <f>AVERAGE(H7:H40)</f>
        <v>25.0284608</v>
      </c>
      <c r="I6" s="14">
        <f aca="true" t="shared" si="0" ref="I6:Y6">AVERAGE(I7:I40)</f>
        <v>26.12298518518519</v>
      </c>
      <c r="J6" s="14">
        <f t="shared" si="0"/>
        <v>26.462297307692303</v>
      </c>
      <c r="K6" s="14">
        <f t="shared" si="0"/>
        <v>25.385324642857142</v>
      </c>
      <c r="L6" s="14">
        <f t="shared" si="0"/>
        <v>26.264936296296302</v>
      </c>
      <c r="M6" s="14">
        <f t="shared" si="0"/>
        <v>26.246992592592594</v>
      </c>
      <c r="N6" s="14">
        <f t="shared" si="0"/>
        <v>26.66685107142857</v>
      </c>
      <c r="O6" s="14">
        <f t="shared" si="0"/>
        <v>26.920349629629627</v>
      </c>
      <c r="P6" s="14">
        <f t="shared" si="0"/>
        <v>27.134251428571424</v>
      </c>
      <c r="Q6" s="14">
        <f t="shared" si="0"/>
        <v>27.293480805380337</v>
      </c>
      <c r="R6" s="14">
        <f t="shared" si="0"/>
        <v>27.590143431135267</v>
      </c>
      <c r="S6" s="14">
        <f t="shared" si="0"/>
        <v>27.77940411824315</v>
      </c>
      <c r="T6" s="14">
        <f t="shared" si="0"/>
        <v>27.14416572009124</v>
      </c>
      <c r="U6" s="14">
        <f t="shared" si="0"/>
        <v>26.632953364472158</v>
      </c>
      <c r="V6" s="14">
        <f t="shared" si="0"/>
        <v>25.677846421193856</v>
      </c>
      <c r="W6" s="14">
        <f t="shared" si="0"/>
        <v>25.621488297584474</v>
      </c>
      <c r="X6" s="14">
        <f t="shared" si="0"/>
        <v>25.680608847109745</v>
      </c>
      <c r="Y6" s="15">
        <f t="shared" si="0"/>
        <v>25.58214959063577</v>
      </c>
      <c r="Z6" s="14" t="s">
        <v>6</v>
      </c>
      <c r="AA6" s="14" t="s">
        <v>6</v>
      </c>
      <c r="AB6" s="14" t="s">
        <v>6</v>
      </c>
      <c r="AC6" s="14" t="s">
        <v>6</v>
      </c>
      <c r="AD6" s="14" t="s">
        <v>6</v>
      </c>
      <c r="AE6" s="14">
        <f>AVERAGE(AE7:AE40)</f>
        <v>9.122315416666668</v>
      </c>
      <c r="AF6" s="14">
        <f>AVERAGE(AF7:AF40)</f>
        <v>8.9740408</v>
      </c>
      <c r="AG6" s="14">
        <f aca="true" t="shared" si="1" ref="AG6:AT6">AVERAGE(AG7:AG40)</f>
        <v>9.45004037037037</v>
      </c>
      <c r="AH6" s="14">
        <f t="shared" si="1"/>
        <v>8.898363076923077</v>
      </c>
      <c r="AI6" s="14">
        <f t="shared" si="1"/>
        <v>8.573332499999998</v>
      </c>
      <c r="AJ6" s="14">
        <f t="shared" si="1"/>
        <v>8.400590370370368</v>
      </c>
      <c r="AK6" s="14">
        <f t="shared" si="1"/>
        <v>7.814068148148148</v>
      </c>
      <c r="AL6" s="14">
        <f t="shared" si="1"/>
        <v>8.574398214285715</v>
      </c>
      <c r="AM6" s="14">
        <f t="shared" si="1"/>
        <v>8.707010370370371</v>
      </c>
      <c r="AN6" s="14">
        <f t="shared" si="1"/>
        <v>8.297371785714287</v>
      </c>
      <c r="AO6" s="14">
        <f t="shared" si="1"/>
        <v>8.902360101598005</v>
      </c>
      <c r="AP6" s="14">
        <f t="shared" si="1"/>
        <v>8.269519948241214</v>
      </c>
      <c r="AQ6" s="14">
        <f t="shared" si="1"/>
        <v>7.580698387249858</v>
      </c>
      <c r="AR6" s="14">
        <f t="shared" si="1"/>
        <v>7.317106720091243</v>
      </c>
      <c r="AS6" s="14">
        <f t="shared" si="1"/>
        <v>6.996480261023883</v>
      </c>
      <c r="AT6" s="14">
        <f t="shared" si="1"/>
        <v>6.755586125610337</v>
      </c>
      <c r="AU6" s="14">
        <f>AVERAGE(AU7:AU40)</f>
        <v>6.964871790792961</v>
      </c>
      <c r="AV6" s="14">
        <f>AVERAGE(AV7:AV40)</f>
        <v>6.972829403022473</v>
      </c>
      <c r="AW6" s="89">
        <f>AVERAGE(AW7:AW40)</f>
        <v>6.906347482619478</v>
      </c>
      <c r="AX6" s="32" t="s">
        <v>7</v>
      </c>
    </row>
    <row r="7" spans="1:50" ht="12.75">
      <c r="A7" s="23" t="s">
        <v>8</v>
      </c>
      <c r="B7" s="90"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11" t="str">
        <f aca="true" t="shared" si="2" ref="Y7:Y46">IF(X7&lt;&gt;"..",X7,IF(W7&lt;&gt;"..",W7,IF(V7&lt;&gt;"..",V7,U7)))</f>
        <v>..</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11" t="str">
        <f aca="true" t="shared" si="3" ref="AW7:AW13">IF(AV7&lt;&gt;"..",AV7,IF(AU7&lt;&gt;"..",AU7,IF(AT7&lt;&gt;"..",AT7,AS7)))</f>
        <v>..</v>
      </c>
      <c r="AX7" s="37" t="s">
        <v>9</v>
      </c>
    </row>
    <row r="8" spans="1:50" ht="12.75">
      <c r="A8" s="23" t="s">
        <v>10</v>
      </c>
      <c r="B8" s="90" t="s">
        <v>6</v>
      </c>
      <c r="C8" s="48" t="s">
        <v>6</v>
      </c>
      <c r="D8" s="48" t="s">
        <v>6</v>
      </c>
      <c r="E8" s="48" t="s">
        <v>6</v>
      </c>
      <c r="F8" s="48">
        <v>18.85365</v>
      </c>
      <c r="G8" s="48">
        <v>16.869590000000002</v>
      </c>
      <c r="H8" s="48">
        <v>14.73154</v>
      </c>
      <c r="I8" s="48">
        <v>16.28557</v>
      </c>
      <c r="J8" s="48">
        <v>17.56898</v>
      </c>
      <c r="K8" s="48">
        <v>18.14532</v>
      </c>
      <c r="L8" s="48">
        <v>18.172179999999997</v>
      </c>
      <c r="M8" s="48">
        <v>17.69879</v>
      </c>
      <c r="N8" s="48">
        <v>18.673560000000002</v>
      </c>
      <c r="O8" s="48">
        <v>19.4548</v>
      </c>
      <c r="P8" s="48">
        <v>18.17987</v>
      </c>
      <c r="Q8" s="48">
        <v>18.74605</v>
      </c>
      <c r="R8" s="48">
        <v>19.31878</v>
      </c>
      <c r="S8" s="48">
        <v>18.07754</v>
      </c>
      <c r="T8" s="48">
        <v>16.83974</v>
      </c>
      <c r="U8" s="48">
        <v>16.56027</v>
      </c>
      <c r="V8" s="64">
        <v>17.6036</v>
      </c>
      <c r="W8" s="64">
        <v>19.24232</v>
      </c>
      <c r="X8" s="36">
        <v>18.76933654176693</v>
      </c>
      <c r="Y8" s="11">
        <f t="shared" si="2"/>
        <v>18.76933654176693</v>
      </c>
      <c r="Z8" s="48" t="s">
        <v>6</v>
      </c>
      <c r="AA8" s="48" t="s">
        <v>6</v>
      </c>
      <c r="AB8" s="48" t="s">
        <v>6</v>
      </c>
      <c r="AC8" s="48" t="s">
        <v>6</v>
      </c>
      <c r="AD8" s="48">
        <v>4.69553</v>
      </c>
      <c r="AE8" s="48">
        <v>4.73965</v>
      </c>
      <c r="AF8" s="48">
        <v>2.76349</v>
      </c>
      <c r="AG8" s="48">
        <v>3.3975400000000002</v>
      </c>
      <c r="AH8" s="48">
        <v>3.90973</v>
      </c>
      <c r="AI8" s="48">
        <v>4.33523</v>
      </c>
      <c r="AJ8" s="48">
        <v>3.4377</v>
      </c>
      <c r="AK8" s="48">
        <v>3.25789</v>
      </c>
      <c r="AL8" s="48">
        <v>3.12063</v>
      </c>
      <c r="AM8" s="48">
        <v>4.0761400000000005</v>
      </c>
      <c r="AN8" s="48">
        <v>4.99728</v>
      </c>
      <c r="AO8" s="48">
        <v>5.90894</v>
      </c>
      <c r="AP8" s="48">
        <v>5.259189999999999</v>
      </c>
      <c r="AQ8" s="48">
        <v>3.98074</v>
      </c>
      <c r="AR8" s="48">
        <v>3.2132199999999997</v>
      </c>
      <c r="AS8" s="48">
        <v>3.25138</v>
      </c>
      <c r="AT8" s="97">
        <v>4.17207</v>
      </c>
      <c r="AU8" s="97">
        <v>3.79831</v>
      </c>
      <c r="AV8" s="97">
        <v>3.407682775712515</v>
      </c>
      <c r="AW8" s="11">
        <f t="shared" si="3"/>
        <v>3.407682775712515</v>
      </c>
      <c r="AX8" s="37" t="s">
        <v>11</v>
      </c>
    </row>
    <row r="9" spans="1:50" ht="12.75">
      <c r="A9" s="23" t="s">
        <v>12</v>
      </c>
      <c r="B9" s="90" t="s">
        <v>6</v>
      </c>
      <c r="C9" s="48">
        <v>22.951050000000002</v>
      </c>
      <c r="D9" s="48">
        <v>22.11433</v>
      </c>
      <c r="E9" s="48">
        <v>22.39805</v>
      </c>
      <c r="F9" s="48">
        <v>20.34154</v>
      </c>
      <c r="G9" s="48">
        <v>21.77035</v>
      </c>
      <c r="H9" s="48">
        <v>22.158620000000003</v>
      </c>
      <c r="I9" s="48">
        <v>22.63379</v>
      </c>
      <c r="J9" s="48">
        <v>22.111800000000002</v>
      </c>
      <c r="K9" s="48">
        <v>21.10965</v>
      </c>
      <c r="L9" s="48">
        <v>22.906679999999998</v>
      </c>
      <c r="M9" s="48">
        <v>19.85858</v>
      </c>
      <c r="N9" s="48">
        <v>22.92605</v>
      </c>
      <c r="O9" s="48">
        <v>23.63168</v>
      </c>
      <c r="P9" s="48">
        <v>23.19288</v>
      </c>
      <c r="Q9" s="48">
        <v>23.99703</v>
      </c>
      <c r="R9" s="48">
        <v>25.23622</v>
      </c>
      <c r="S9" s="48">
        <v>26.185969999999998</v>
      </c>
      <c r="T9" s="48">
        <v>26.917429999999996</v>
      </c>
      <c r="U9" s="48">
        <v>26.95269</v>
      </c>
      <c r="V9" s="64">
        <v>27.757460000000002</v>
      </c>
      <c r="W9" s="64">
        <v>26.1299</v>
      </c>
      <c r="X9" s="36">
        <v>26.343960902955555</v>
      </c>
      <c r="Y9" s="11">
        <f t="shared" si="2"/>
        <v>26.343960902955555</v>
      </c>
      <c r="Z9" s="48" t="s">
        <v>6</v>
      </c>
      <c r="AA9" s="48">
        <v>5.25775</v>
      </c>
      <c r="AB9" s="48">
        <v>5.6512199999999995</v>
      </c>
      <c r="AC9" s="48">
        <v>5.67305</v>
      </c>
      <c r="AD9" s="48">
        <v>4.76385</v>
      </c>
      <c r="AE9" s="48">
        <v>3.82203</v>
      </c>
      <c r="AF9" s="48">
        <v>4.09413</v>
      </c>
      <c r="AG9" s="48">
        <v>5.62554</v>
      </c>
      <c r="AH9" s="48">
        <v>5.55097</v>
      </c>
      <c r="AI9" s="48">
        <v>3.95256</v>
      </c>
      <c r="AJ9" s="48">
        <v>3.9474799999999997</v>
      </c>
      <c r="AK9" s="48">
        <v>7.04642</v>
      </c>
      <c r="AL9" s="48">
        <v>6.2862</v>
      </c>
      <c r="AM9" s="48">
        <v>4.95408</v>
      </c>
      <c r="AN9" s="48">
        <v>5.55161</v>
      </c>
      <c r="AO9" s="48">
        <v>6.75177</v>
      </c>
      <c r="AP9" s="48">
        <v>5.934819999999999</v>
      </c>
      <c r="AQ9" s="48">
        <v>4.98282</v>
      </c>
      <c r="AR9" s="48">
        <v>5.350499999999999</v>
      </c>
      <c r="AS9" s="48">
        <v>5.54589</v>
      </c>
      <c r="AT9" s="97">
        <v>5.49028</v>
      </c>
      <c r="AU9" s="97">
        <v>5.15228</v>
      </c>
      <c r="AV9" s="97">
        <v>6.145552560646901</v>
      </c>
      <c r="AW9" s="11">
        <f t="shared" si="3"/>
        <v>6.145552560646901</v>
      </c>
      <c r="AX9" s="37" t="s">
        <v>13</v>
      </c>
    </row>
    <row r="10" spans="1:50" ht="12.75">
      <c r="A10" s="23" t="s">
        <v>14</v>
      </c>
      <c r="B10" s="90">
        <v>22.74923</v>
      </c>
      <c r="C10" s="48">
        <v>22.548180000000002</v>
      </c>
      <c r="D10" s="48">
        <v>22.037319999999998</v>
      </c>
      <c r="E10" s="48">
        <v>21.63585</v>
      </c>
      <c r="F10" s="48">
        <v>21.86909</v>
      </c>
      <c r="G10" s="48">
        <v>21.59237</v>
      </c>
      <c r="H10" s="48">
        <v>20.81501</v>
      </c>
      <c r="I10" s="48">
        <v>21.1372</v>
      </c>
      <c r="J10" s="48">
        <v>20.971799999999998</v>
      </c>
      <c r="K10" s="48">
        <v>21.60685</v>
      </c>
      <c r="L10" s="48">
        <v>21.60685</v>
      </c>
      <c r="M10" s="48">
        <v>21.88448</v>
      </c>
      <c r="N10" s="48">
        <v>21.52921</v>
      </c>
      <c r="O10" s="48">
        <v>22.87893</v>
      </c>
      <c r="P10" s="48">
        <v>23.23725</v>
      </c>
      <c r="Q10" s="48">
        <v>24.00271</v>
      </c>
      <c r="R10" s="48">
        <v>24.25768</v>
      </c>
      <c r="S10" s="48">
        <v>25.02487</v>
      </c>
      <c r="T10" s="48">
        <v>24.531200000000002</v>
      </c>
      <c r="U10" s="48">
        <v>24.37599</v>
      </c>
      <c r="V10" s="48">
        <v>24.21816</v>
      </c>
      <c r="W10" s="48">
        <v>23.68219</v>
      </c>
      <c r="X10" s="36">
        <v>24.28787</v>
      </c>
      <c r="Y10" s="11">
        <f t="shared" si="2"/>
        <v>24.28787</v>
      </c>
      <c r="Z10" s="48">
        <v>5.75742</v>
      </c>
      <c r="AA10" s="48">
        <v>6.01124</v>
      </c>
      <c r="AB10" s="48">
        <v>5.25898</v>
      </c>
      <c r="AC10" s="48">
        <v>5.76351</v>
      </c>
      <c r="AD10" s="48">
        <v>5.68456</v>
      </c>
      <c r="AE10" s="48">
        <v>6.12542</v>
      </c>
      <c r="AF10" s="48">
        <v>6.03526</v>
      </c>
      <c r="AG10" s="48">
        <v>5.36008</v>
      </c>
      <c r="AH10" s="48">
        <v>4.91537</v>
      </c>
      <c r="AI10" s="48">
        <v>5.00928</v>
      </c>
      <c r="AJ10" s="48">
        <v>5.00928</v>
      </c>
      <c r="AK10" s="48">
        <v>5.67017</v>
      </c>
      <c r="AL10" s="48">
        <v>5.71696</v>
      </c>
      <c r="AM10" s="48">
        <v>6.23487</v>
      </c>
      <c r="AN10" s="48">
        <v>6.59971</v>
      </c>
      <c r="AO10" s="48">
        <v>6.7052</v>
      </c>
      <c r="AP10" s="48">
        <v>6.87938</v>
      </c>
      <c r="AQ10" s="48">
        <v>7.07359</v>
      </c>
      <c r="AR10" s="48">
        <v>6.351329999999999</v>
      </c>
      <c r="AS10" s="48">
        <v>6.08002</v>
      </c>
      <c r="AT10" s="98">
        <v>6.05891</v>
      </c>
      <c r="AU10" s="97">
        <v>5.7161</v>
      </c>
      <c r="AV10" s="97">
        <v>5.82684</v>
      </c>
      <c r="AW10" s="11">
        <f t="shared" si="3"/>
        <v>5.82684</v>
      </c>
      <c r="AX10" s="37" t="s">
        <v>15</v>
      </c>
    </row>
    <row r="11" spans="1:50" s="102" customFormat="1" ht="12.75">
      <c r="A11" s="40" t="s">
        <v>16</v>
      </c>
      <c r="B11" s="99" t="s">
        <v>6</v>
      </c>
      <c r="C11" s="80">
        <v>27.55556</v>
      </c>
      <c r="D11" s="80" t="s">
        <v>6</v>
      </c>
      <c r="E11" s="80">
        <v>27.85298</v>
      </c>
      <c r="F11" s="80" t="s">
        <v>6</v>
      </c>
      <c r="G11" s="80">
        <v>24.90151</v>
      </c>
      <c r="H11" s="80" t="s">
        <v>6</v>
      </c>
      <c r="I11" s="80">
        <v>25.41328</v>
      </c>
      <c r="J11" s="80" t="s">
        <v>6</v>
      </c>
      <c r="K11" s="80">
        <v>24.44143</v>
      </c>
      <c r="L11" s="80" t="s">
        <v>6</v>
      </c>
      <c r="M11" s="80" t="s">
        <v>6</v>
      </c>
      <c r="N11" s="80">
        <v>28.20709</v>
      </c>
      <c r="O11" s="80" t="s">
        <v>6</v>
      </c>
      <c r="P11" s="80" t="s">
        <v>6</v>
      </c>
      <c r="Q11" s="80">
        <v>27.55427</v>
      </c>
      <c r="R11" s="80" t="s">
        <v>6</v>
      </c>
      <c r="S11" s="80" t="s">
        <v>6</v>
      </c>
      <c r="T11" s="80">
        <v>26.44823</v>
      </c>
      <c r="U11" s="80" t="s">
        <v>6</v>
      </c>
      <c r="V11" s="80">
        <v>27.23529</v>
      </c>
      <c r="W11" s="80" t="s">
        <v>6</v>
      </c>
      <c r="X11" s="48" t="s">
        <v>6</v>
      </c>
      <c r="Y11" s="11">
        <f t="shared" si="2"/>
        <v>27.23529</v>
      </c>
      <c r="Z11" s="80" t="s">
        <v>6</v>
      </c>
      <c r="AA11" s="80">
        <v>21.35822</v>
      </c>
      <c r="AB11" s="80" t="s">
        <v>6</v>
      </c>
      <c r="AC11" s="80">
        <v>20.55008</v>
      </c>
      <c r="AD11" s="80" t="s">
        <v>6</v>
      </c>
      <c r="AE11" s="80">
        <v>21.166999999999998</v>
      </c>
      <c r="AF11" s="80" t="s">
        <v>6</v>
      </c>
      <c r="AG11" s="80">
        <v>17.04712</v>
      </c>
      <c r="AH11" s="80" t="s">
        <v>6</v>
      </c>
      <c r="AI11" s="80">
        <v>17.51815</v>
      </c>
      <c r="AJ11" s="80" t="s">
        <v>6</v>
      </c>
      <c r="AK11" s="80" t="s">
        <v>6</v>
      </c>
      <c r="AL11" s="80">
        <v>17.51386</v>
      </c>
      <c r="AM11" s="80" t="s">
        <v>6</v>
      </c>
      <c r="AN11" s="80" t="s">
        <v>6</v>
      </c>
      <c r="AO11" s="80">
        <v>18.65032</v>
      </c>
      <c r="AP11" s="80" t="s">
        <v>6</v>
      </c>
      <c r="AQ11" s="80" t="s">
        <v>6</v>
      </c>
      <c r="AR11" s="80">
        <v>14.21001</v>
      </c>
      <c r="AS11" s="80" t="s">
        <v>6</v>
      </c>
      <c r="AT11" s="100">
        <v>11.45198</v>
      </c>
      <c r="AU11" s="101" t="s">
        <v>6</v>
      </c>
      <c r="AV11" s="98" t="s">
        <v>6</v>
      </c>
      <c r="AW11" s="11">
        <f t="shared" si="3"/>
        <v>11.45198</v>
      </c>
      <c r="AX11" s="45" t="s">
        <v>17</v>
      </c>
    </row>
    <row r="12" spans="1:50" ht="12.75">
      <c r="A12" s="23" t="s">
        <v>18</v>
      </c>
      <c r="B12" s="90" t="s">
        <v>6</v>
      </c>
      <c r="C12" s="48" t="s">
        <v>6</v>
      </c>
      <c r="D12" s="48" t="s">
        <v>6</v>
      </c>
      <c r="E12" s="48" t="s">
        <v>6</v>
      </c>
      <c r="F12" s="48" t="s">
        <v>6</v>
      </c>
      <c r="G12" s="48" t="s">
        <v>6</v>
      </c>
      <c r="H12" s="48">
        <v>37.243520000000004</v>
      </c>
      <c r="I12" s="48">
        <v>40.39493</v>
      </c>
      <c r="J12" s="48">
        <v>42.98741</v>
      </c>
      <c r="K12" s="48">
        <v>40.152120000000004</v>
      </c>
      <c r="L12" s="48">
        <v>42.104839999999996</v>
      </c>
      <c r="M12" s="48">
        <v>42.64808</v>
      </c>
      <c r="N12" s="48">
        <v>44.07047</v>
      </c>
      <c r="O12" s="48">
        <v>41.952600000000004</v>
      </c>
      <c r="P12" s="48">
        <v>45.13875</v>
      </c>
      <c r="Q12" s="48">
        <v>44.22817</v>
      </c>
      <c r="R12" s="48">
        <v>44.81216</v>
      </c>
      <c r="S12" s="48">
        <v>45.444790000000005</v>
      </c>
      <c r="T12" s="48">
        <v>45.48362</v>
      </c>
      <c r="U12" s="48">
        <v>44.019890000000004</v>
      </c>
      <c r="V12" s="64">
        <v>42.90357</v>
      </c>
      <c r="W12" s="64">
        <v>43.21418</v>
      </c>
      <c r="X12" s="36">
        <v>43.36981876906514</v>
      </c>
      <c r="Y12" s="11">
        <f t="shared" si="2"/>
        <v>43.36981876906514</v>
      </c>
      <c r="Z12" s="48" t="s">
        <v>6</v>
      </c>
      <c r="AA12" s="48" t="s">
        <v>6</v>
      </c>
      <c r="AB12" s="48" t="s">
        <v>6</v>
      </c>
      <c r="AC12" s="48" t="s">
        <v>6</v>
      </c>
      <c r="AD12" s="48" t="s">
        <v>6</v>
      </c>
      <c r="AE12" s="48" t="s">
        <v>6</v>
      </c>
      <c r="AF12" s="48">
        <v>15.037880000000001</v>
      </c>
      <c r="AG12" s="48">
        <v>14.119409999999998</v>
      </c>
      <c r="AH12" s="48">
        <v>11.16835</v>
      </c>
      <c r="AI12" s="48">
        <v>10.94744</v>
      </c>
      <c r="AJ12" s="48">
        <v>13.370940000000001</v>
      </c>
      <c r="AK12" s="48">
        <v>12.19307</v>
      </c>
      <c r="AL12" s="48">
        <v>11.927150000000001</v>
      </c>
      <c r="AM12" s="48">
        <v>11.5565</v>
      </c>
      <c r="AN12" s="48">
        <v>9.6502</v>
      </c>
      <c r="AO12" s="48">
        <v>10.546750000000001</v>
      </c>
      <c r="AP12" s="48">
        <v>10.93643</v>
      </c>
      <c r="AQ12" s="48">
        <v>9.77928</v>
      </c>
      <c r="AR12" s="48">
        <v>9.1195</v>
      </c>
      <c r="AS12" s="48">
        <v>8.4883</v>
      </c>
      <c r="AT12" s="97">
        <v>7.528519999999999</v>
      </c>
      <c r="AU12" s="97">
        <v>8.00107</v>
      </c>
      <c r="AV12" s="97">
        <v>7.280163599182004</v>
      </c>
      <c r="AW12" s="11">
        <f t="shared" si="3"/>
        <v>7.280163599182004</v>
      </c>
      <c r="AX12" s="37" t="s">
        <v>19</v>
      </c>
    </row>
    <row r="13" spans="1:50" ht="12.75">
      <c r="A13" s="23" t="s">
        <v>20</v>
      </c>
      <c r="B13" s="90" t="s">
        <v>6</v>
      </c>
      <c r="C13" s="48">
        <v>22.33698</v>
      </c>
      <c r="D13" s="48">
        <v>22.39094</v>
      </c>
      <c r="E13" s="48">
        <v>24.4229</v>
      </c>
      <c r="F13" s="48">
        <v>23.58105</v>
      </c>
      <c r="G13" s="48">
        <v>21.4305</v>
      </c>
      <c r="H13" s="48">
        <v>21.72834</v>
      </c>
      <c r="I13" s="48">
        <v>23.71658</v>
      </c>
      <c r="J13" s="48">
        <v>27.171840000000003</v>
      </c>
      <c r="K13" s="48">
        <v>24.9956</v>
      </c>
      <c r="L13" s="48">
        <v>24.96446</v>
      </c>
      <c r="M13" s="48">
        <v>22.917969999999997</v>
      </c>
      <c r="N13" s="48">
        <v>20.28868</v>
      </c>
      <c r="O13" s="48">
        <v>21.40626</v>
      </c>
      <c r="P13" s="48">
        <v>26.72744</v>
      </c>
      <c r="Q13" s="48">
        <v>27.278039999999997</v>
      </c>
      <c r="R13" s="48">
        <v>25.70826</v>
      </c>
      <c r="S13" s="48">
        <v>26.33816</v>
      </c>
      <c r="T13" s="48">
        <v>24.573420000000002</v>
      </c>
      <c r="U13" s="48">
        <v>25.531530000000004</v>
      </c>
      <c r="V13" s="64">
        <v>23.3521</v>
      </c>
      <c r="W13" s="64">
        <v>22.63749</v>
      </c>
      <c r="X13" s="36">
        <v>23.82838283828383</v>
      </c>
      <c r="Y13" s="11">
        <f t="shared" si="2"/>
        <v>23.82838283828383</v>
      </c>
      <c r="Z13" s="48" t="s">
        <v>6</v>
      </c>
      <c r="AA13" s="48">
        <v>12.43083</v>
      </c>
      <c r="AB13" s="48">
        <v>10.0197</v>
      </c>
      <c r="AC13" s="48">
        <v>9.01371</v>
      </c>
      <c r="AD13" s="48">
        <v>8.78283</v>
      </c>
      <c r="AE13" s="48">
        <v>8.133790000000001</v>
      </c>
      <c r="AF13" s="48">
        <v>7.11378</v>
      </c>
      <c r="AG13" s="48">
        <v>9.02342</v>
      </c>
      <c r="AH13" s="48">
        <v>14.02524</v>
      </c>
      <c r="AI13" s="48">
        <v>10.538699999999999</v>
      </c>
      <c r="AJ13" s="48">
        <v>11.185789999999999</v>
      </c>
      <c r="AK13" s="48">
        <v>7.01589</v>
      </c>
      <c r="AL13" s="48">
        <v>7.4264399999999995</v>
      </c>
      <c r="AM13" s="48">
        <v>7.5754</v>
      </c>
      <c r="AN13" s="48">
        <v>6.8329</v>
      </c>
      <c r="AO13" s="48">
        <v>7.964390000000001</v>
      </c>
      <c r="AP13" s="48">
        <v>8.72903</v>
      </c>
      <c r="AQ13" s="48">
        <v>8.71323</v>
      </c>
      <c r="AR13" s="48">
        <v>4.9426499999999995</v>
      </c>
      <c r="AS13" s="48">
        <v>4.3622000000000005</v>
      </c>
      <c r="AT13" s="97">
        <v>5.65949</v>
      </c>
      <c r="AU13" s="97">
        <v>7.19351</v>
      </c>
      <c r="AV13" s="97">
        <v>4.92845786963434</v>
      </c>
      <c r="AW13" s="11">
        <f t="shared" si="3"/>
        <v>4.92845786963434</v>
      </c>
      <c r="AX13" s="37" t="s">
        <v>21</v>
      </c>
    </row>
    <row r="14" spans="1:50" ht="12.75">
      <c r="A14" s="23" t="s">
        <v>22</v>
      </c>
      <c r="B14" s="90" t="s">
        <v>6</v>
      </c>
      <c r="C14" s="48" t="s">
        <v>6</v>
      </c>
      <c r="D14" s="48" t="s">
        <v>6</v>
      </c>
      <c r="E14" s="48" t="s">
        <v>6</v>
      </c>
      <c r="F14" s="48" t="s">
        <v>6</v>
      </c>
      <c r="G14" s="48" t="s">
        <v>6</v>
      </c>
      <c r="H14" s="48">
        <v>27.60119</v>
      </c>
      <c r="I14" s="48">
        <v>25.109939999999998</v>
      </c>
      <c r="J14" s="48">
        <v>24.22777</v>
      </c>
      <c r="K14" s="48">
        <v>20.65496</v>
      </c>
      <c r="L14" s="48">
        <v>21.98025</v>
      </c>
      <c r="M14" s="48">
        <v>22.03673</v>
      </c>
      <c r="N14" s="48">
        <v>24.46484</v>
      </c>
      <c r="O14" s="48">
        <v>26.77974</v>
      </c>
      <c r="P14" s="48">
        <v>31.947979999999998</v>
      </c>
      <c r="Q14" s="48">
        <v>34.85503</v>
      </c>
      <c r="R14" s="48">
        <v>38.33855</v>
      </c>
      <c r="S14" s="48">
        <v>31.71083</v>
      </c>
      <c r="T14" s="48">
        <v>30.39343</v>
      </c>
      <c r="U14" s="48">
        <v>29.75067</v>
      </c>
      <c r="V14" s="64">
        <v>30.610749999999996</v>
      </c>
      <c r="W14" s="64">
        <v>29.29978</v>
      </c>
      <c r="X14" s="36">
        <v>30.16304347826087</v>
      </c>
      <c r="Y14" s="11">
        <f t="shared" si="2"/>
        <v>30.16304347826087</v>
      </c>
      <c r="Z14" s="48" t="s">
        <v>6</v>
      </c>
      <c r="AA14" s="48" t="s">
        <v>6</v>
      </c>
      <c r="AB14" s="48" t="s">
        <v>6</v>
      </c>
      <c r="AC14" s="48" t="s">
        <v>6</v>
      </c>
      <c r="AD14" s="48" t="s">
        <v>6</v>
      </c>
      <c r="AE14" s="48" t="s">
        <v>6</v>
      </c>
      <c r="AF14" s="48">
        <v>9.97004</v>
      </c>
      <c r="AG14" s="48">
        <v>9.868979999999999</v>
      </c>
      <c r="AH14" s="48">
        <v>5.75903</v>
      </c>
      <c r="AI14" s="48">
        <v>7.52467</v>
      </c>
      <c r="AJ14" s="48">
        <v>11.93998</v>
      </c>
      <c r="AK14" s="48">
        <v>10.40349</v>
      </c>
      <c r="AL14" s="48">
        <v>10.55094</v>
      </c>
      <c r="AM14" s="48">
        <v>26.937889999999996</v>
      </c>
      <c r="AN14" s="48">
        <v>19.755110000000002</v>
      </c>
      <c r="AO14" s="48">
        <v>13.291620000000002</v>
      </c>
      <c r="AP14" s="48">
        <v>14.250060000000001</v>
      </c>
      <c r="AQ14" s="48">
        <v>7.22653</v>
      </c>
      <c r="AR14" s="48">
        <v>7.84623</v>
      </c>
      <c r="AS14" s="48">
        <v>5.75441</v>
      </c>
      <c r="AT14" s="97">
        <v>9.74758</v>
      </c>
      <c r="AU14" s="97">
        <v>8.94446</v>
      </c>
      <c r="AV14" s="97">
        <v>9.433962264150942</v>
      </c>
      <c r="AW14" s="11">
        <f aca="true" t="shared" si="4" ref="AW14:AW46">IF(AV14&lt;&gt;"..",AV14,IF(AU14&lt;&gt;"..",AU14,IF(AT14&lt;&gt;"..",AT14,AS14)))</f>
        <v>9.433962264150942</v>
      </c>
      <c r="AX14" s="37" t="s">
        <v>23</v>
      </c>
    </row>
    <row r="15" spans="1:50" ht="12.75">
      <c r="A15" s="23" t="s">
        <v>24</v>
      </c>
      <c r="B15" s="90" t="s">
        <v>6</v>
      </c>
      <c r="C15" s="48" t="s">
        <v>6</v>
      </c>
      <c r="D15" s="48" t="s">
        <v>6</v>
      </c>
      <c r="E15" s="48" t="s">
        <v>6</v>
      </c>
      <c r="F15" s="48">
        <v>24.066689999999998</v>
      </c>
      <c r="G15" s="48">
        <v>24.888640000000002</v>
      </c>
      <c r="H15" s="48">
        <v>22.19334</v>
      </c>
      <c r="I15" s="48">
        <v>26.16792</v>
      </c>
      <c r="J15" s="48">
        <v>23.34133</v>
      </c>
      <c r="K15" s="48">
        <v>24.384159999999998</v>
      </c>
      <c r="L15" s="48">
        <v>24.29681</v>
      </c>
      <c r="M15" s="48">
        <v>25.666800000000002</v>
      </c>
      <c r="N15" s="48">
        <v>25.65219</v>
      </c>
      <c r="O15" s="48">
        <v>22.44488</v>
      </c>
      <c r="P15" s="48">
        <v>25.93203</v>
      </c>
      <c r="Q15" s="48">
        <v>27.127250000000004</v>
      </c>
      <c r="R15" s="48">
        <v>26.72315</v>
      </c>
      <c r="S15" s="48">
        <v>27.598660000000002</v>
      </c>
      <c r="T15" s="48">
        <v>27.41272</v>
      </c>
      <c r="U15" s="48">
        <v>26.020599999999998</v>
      </c>
      <c r="V15" s="64">
        <v>25.85437</v>
      </c>
      <c r="W15" s="64">
        <v>26.90036</v>
      </c>
      <c r="X15" s="36">
        <v>26.940410615923888</v>
      </c>
      <c r="Y15" s="11">
        <f t="shared" si="2"/>
        <v>26.940410615923888</v>
      </c>
      <c r="Z15" s="48" t="s">
        <v>6</v>
      </c>
      <c r="AA15" s="48" t="s">
        <v>6</v>
      </c>
      <c r="AB15" s="48" t="s">
        <v>6</v>
      </c>
      <c r="AC15" s="48" t="s">
        <v>6</v>
      </c>
      <c r="AD15" s="48">
        <v>8.47501</v>
      </c>
      <c r="AE15" s="48">
        <v>8.09717</v>
      </c>
      <c r="AF15" s="48">
        <v>8.38355</v>
      </c>
      <c r="AG15" s="48">
        <v>7.28838</v>
      </c>
      <c r="AH15" s="48">
        <v>10.360750000000001</v>
      </c>
      <c r="AI15" s="48">
        <v>9.50212</v>
      </c>
      <c r="AJ15" s="48">
        <v>8.85673</v>
      </c>
      <c r="AK15" s="48">
        <v>8.777989999999999</v>
      </c>
      <c r="AL15" s="48">
        <v>9.61516</v>
      </c>
      <c r="AM15" s="48">
        <v>7.70422</v>
      </c>
      <c r="AN15" s="48">
        <v>8.714139999999999</v>
      </c>
      <c r="AO15" s="48">
        <v>9.4008</v>
      </c>
      <c r="AP15" s="48">
        <v>7.9770900000000005</v>
      </c>
      <c r="AQ15" s="48">
        <v>8.25704</v>
      </c>
      <c r="AR15" s="48">
        <v>7.21561</v>
      </c>
      <c r="AS15" s="48">
        <v>6.62937</v>
      </c>
      <c r="AT15" s="97">
        <v>6.39989</v>
      </c>
      <c r="AU15" s="97">
        <v>7.65364</v>
      </c>
      <c r="AV15" s="97">
        <v>4.930332261521972</v>
      </c>
      <c r="AW15" s="11">
        <f t="shared" si="4"/>
        <v>4.930332261521972</v>
      </c>
      <c r="AX15" s="37" t="s">
        <v>25</v>
      </c>
    </row>
    <row r="16" spans="1:50" ht="12.75">
      <c r="A16" s="23" t="s">
        <v>26</v>
      </c>
      <c r="B16" s="90" t="s">
        <v>6</v>
      </c>
      <c r="C16" s="48">
        <v>24.644450000000003</v>
      </c>
      <c r="D16" s="48">
        <v>24.462529999999997</v>
      </c>
      <c r="E16" s="48">
        <v>24.87725</v>
      </c>
      <c r="F16" s="48">
        <v>25.53437</v>
      </c>
      <c r="G16" s="48">
        <v>25.47223</v>
      </c>
      <c r="H16" s="48">
        <v>25.72102</v>
      </c>
      <c r="I16" s="48">
        <v>24.90656</v>
      </c>
      <c r="J16" s="48">
        <v>25.60631</v>
      </c>
      <c r="K16" s="48">
        <v>25.82526</v>
      </c>
      <c r="L16" s="48">
        <v>25.57072</v>
      </c>
      <c r="M16" s="48">
        <v>25.44436</v>
      </c>
      <c r="N16" s="48">
        <v>24.65249</v>
      </c>
      <c r="O16" s="48">
        <v>26.759929999999997</v>
      </c>
      <c r="P16" s="48">
        <v>25.69093</v>
      </c>
      <c r="Q16" s="48">
        <v>25.74394</v>
      </c>
      <c r="R16" s="48">
        <v>25.87447</v>
      </c>
      <c r="S16" s="48">
        <v>26.34274</v>
      </c>
      <c r="T16" s="48">
        <v>26.71983</v>
      </c>
      <c r="U16" s="48">
        <v>26.557940000000002</v>
      </c>
      <c r="V16" s="64">
        <v>26.06044</v>
      </c>
      <c r="W16" s="64">
        <v>24.57848</v>
      </c>
      <c r="X16" s="36">
        <v>24.79517033203967</v>
      </c>
      <c r="Y16" s="11">
        <f t="shared" si="2"/>
        <v>24.79517033203967</v>
      </c>
      <c r="Z16" s="48" t="s">
        <v>6</v>
      </c>
      <c r="AA16" s="48">
        <v>6.537990000000001</v>
      </c>
      <c r="AB16" s="48">
        <v>6.74078</v>
      </c>
      <c r="AC16" s="48">
        <v>7.507999999999999</v>
      </c>
      <c r="AD16" s="48">
        <v>6.99953</v>
      </c>
      <c r="AE16" s="48">
        <v>6.041040000000001</v>
      </c>
      <c r="AF16" s="48">
        <v>6.043889999999999</v>
      </c>
      <c r="AG16" s="48">
        <v>6.90281</v>
      </c>
      <c r="AH16" s="48">
        <v>6.73811</v>
      </c>
      <c r="AI16" s="48">
        <v>6.81696</v>
      </c>
      <c r="AJ16" s="48">
        <v>6.50637</v>
      </c>
      <c r="AK16" s="48">
        <v>6.47489</v>
      </c>
      <c r="AL16" s="48">
        <v>6.69836</v>
      </c>
      <c r="AM16" s="48">
        <v>6.50906</v>
      </c>
      <c r="AN16" s="48">
        <v>6.84112</v>
      </c>
      <c r="AO16" s="48">
        <v>6.828810000000001</v>
      </c>
      <c r="AP16" s="48">
        <v>5.8046</v>
      </c>
      <c r="AQ16" s="48">
        <v>6.0403199999999995</v>
      </c>
      <c r="AR16" s="48">
        <v>6.18545</v>
      </c>
      <c r="AS16" s="48">
        <v>5.57435</v>
      </c>
      <c r="AT16" s="97">
        <v>6.06784</v>
      </c>
      <c r="AU16" s="97">
        <v>5.446899999999999</v>
      </c>
      <c r="AV16" s="97">
        <v>6.1771421704122105</v>
      </c>
      <c r="AW16" s="11">
        <f t="shared" si="4"/>
        <v>6.1771421704122105</v>
      </c>
      <c r="AX16" s="37" t="s">
        <v>27</v>
      </c>
    </row>
    <row r="17" spans="1:50" ht="12.75">
      <c r="A17" s="23" t="s">
        <v>28</v>
      </c>
      <c r="B17" s="90" t="s">
        <v>6</v>
      </c>
      <c r="C17" s="48">
        <v>26.07976</v>
      </c>
      <c r="D17" s="48">
        <v>26.42287</v>
      </c>
      <c r="E17" s="48">
        <v>26.145580000000002</v>
      </c>
      <c r="F17" s="48">
        <v>26.29117</v>
      </c>
      <c r="G17" s="48">
        <v>27.37841</v>
      </c>
      <c r="H17" s="48">
        <v>26.14384</v>
      </c>
      <c r="I17" s="48">
        <v>26.218059999999998</v>
      </c>
      <c r="J17" s="48">
        <v>25.476589999999998</v>
      </c>
      <c r="K17" s="48">
        <v>26.865679999999998</v>
      </c>
      <c r="L17" s="48">
        <v>26.707629999999998</v>
      </c>
      <c r="M17" s="48">
        <v>25.688499999999998</v>
      </c>
      <c r="N17" s="48">
        <v>25.29936</v>
      </c>
      <c r="O17" s="48">
        <v>25.37778</v>
      </c>
      <c r="P17" s="48">
        <v>25.51691</v>
      </c>
      <c r="Q17" s="48">
        <v>25.36564</v>
      </c>
      <c r="R17" s="48">
        <v>25.131559999999997</v>
      </c>
      <c r="S17" s="48">
        <v>24.83145</v>
      </c>
      <c r="T17" s="48">
        <v>24.7416</v>
      </c>
      <c r="U17" s="48">
        <v>24.92102</v>
      </c>
      <c r="V17" s="80">
        <v>25.111028867505553</v>
      </c>
      <c r="W17" s="36">
        <v>25.70965125709651</v>
      </c>
      <c r="X17" s="36">
        <v>26.18329067502006</v>
      </c>
      <c r="Y17" s="11">
        <f t="shared" si="2"/>
        <v>26.18329067502006</v>
      </c>
      <c r="Z17" s="48" t="s">
        <v>6</v>
      </c>
      <c r="AA17" s="48">
        <v>11.03895</v>
      </c>
      <c r="AB17" s="48">
        <v>11.50633</v>
      </c>
      <c r="AC17" s="48">
        <v>11.04105</v>
      </c>
      <c r="AD17" s="48">
        <v>9.52717</v>
      </c>
      <c r="AE17" s="48">
        <v>9.72485</v>
      </c>
      <c r="AF17" s="48">
        <v>10.39837</v>
      </c>
      <c r="AG17" s="48">
        <v>9.873479999999999</v>
      </c>
      <c r="AH17" s="48">
        <v>8.14532</v>
      </c>
      <c r="AI17" s="48">
        <v>7.96246</v>
      </c>
      <c r="AJ17" s="48">
        <v>7.1935899999999995</v>
      </c>
      <c r="AK17" s="48">
        <v>7.761560000000001</v>
      </c>
      <c r="AL17" s="48">
        <v>7.57371</v>
      </c>
      <c r="AM17" s="48">
        <v>7.953060000000001</v>
      </c>
      <c r="AN17" s="48">
        <v>7.73057</v>
      </c>
      <c r="AO17" s="48">
        <v>8.0207</v>
      </c>
      <c r="AP17" s="48">
        <v>8.074209999999999</v>
      </c>
      <c r="AQ17" s="48">
        <v>6.61293</v>
      </c>
      <c r="AR17" s="48">
        <v>5.8845</v>
      </c>
      <c r="AS17" s="48">
        <v>5.97988</v>
      </c>
      <c r="AT17" s="97">
        <v>3.7882100000000003</v>
      </c>
      <c r="AU17" s="97">
        <v>5.38246</v>
      </c>
      <c r="AV17" s="97">
        <v>5.998272748684934</v>
      </c>
      <c r="AW17" s="11">
        <f t="shared" si="4"/>
        <v>5.998272748684934</v>
      </c>
      <c r="AX17" s="37" t="s">
        <v>29</v>
      </c>
    </row>
    <row r="18" spans="1:50" ht="12.75">
      <c r="A18" s="23" t="s">
        <v>30</v>
      </c>
      <c r="B18" s="90" t="s">
        <v>6</v>
      </c>
      <c r="C18" s="48">
        <v>20.84383</v>
      </c>
      <c r="D18" s="48">
        <v>20.9535</v>
      </c>
      <c r="E18" s="48">
        <v>20.65698</v>
      </c>
      <c r="F18" s="48">
        <v>20.42264</v>
      </c>
      <c r="G18" s="48">
        <v>20.590629999999997</v>
      </c>
      <c r="H18" s="48">
        <v>20.225360000000002</v>
      </c>
      <c r="I18" s="48">
        <v>20.74378</v>
      </c>
      <c r="J18" s="48">
        <v>20.34094</v>
      </c>
      <c r="K18" s="48">
        <v>20.672250000000002</v>
      </c>
      <c r="L18" s="48">
        <v>21.05765</v>
      </c>
      <c r="M18" s="48">
        <v>21.03852</v>
      </c>
      <c r="N18" s="48">
        <v>21.002860000000002</v>
      </c>
      <c r="O18" s="48">
        <v>22.55442</v>
      </c>
      <c r="P18" s="48">
        <v>22.30674</v>
      </c>
      <c r="Q18" s="48">
        <v>22.166159999999998</v>
      </c>
      <c r="R18" s="48">
        <v>22.90525</v>
      </c>
      <c r="S18" s="48">
        <v>21.61314</v>
      </c>
      <c r="T18" s="48">
        <v>20.79981</v>
      </c>
      <c r="U18" s="48">
        <v>20.51241</v>
      </c>
      <c r="V18" s="64">
        <v>19.03002</v>
      </c>
      <c r="W18" s="64">
        <v>18.60568</v>
      </c>
      <c r="X18" s="36">
        <v>16.95883134130146</v>
      </c>
      <c r="Y18" s="11">
        <f t="shared" si="2"/>
        <v>16.95883134130146</v>
      </c>
      <c r="Z18" s="48" t="s">
        <v>6</v>
      </c>
      <c r="AA18" s="48">
        <v>8.8812</v>
      </c>
      <c r="AB18" s="48">
        <v>8.209769999999999</v>
      </c>
      <c r="AC18" s="48">
        <v>7.41767</v>
      </c>
      <c r="AD18" s="48">
        <v>7.7185299999999994</v>
      </c>
      <c r="AE18" s="48">
        <v>6.90347</v>
      </c>
      <c r="AF18" s="48">
        <v>7.039670000000001</v>
      </c>
      <c r="AG18" s="48">
        <v>7.031460000000001</v>
      </c>
      <c r="AH18" s="48">
        <v>6.97256</v>
      </c>
      <c r="AI18" s="48">
        <v>7.53465</v>
      </c>
      <c r="AJ18" s="48">
        <v>6.706099999999999</v>
      </c>
      <c r="AK18" s="48">
        <v>4.94201</v>
      </c>
      <c r="AL18" s="48">
        <v>6.23293</v>
      </c>
      <c r="AM18" s="48">
        <v>5.44341</v>
      </c>
      <c r="AN18" s="48">
        <v>6.257790000000001</v>
      </c>
      <c r="AO18" s="48">
        <v>6.53727</v>
      </c>
      <c r="AP18" s="48">
        <v>5.85745</v>
      </c>
      <c r="AQ18" s="48">
        <v>5.47794</v>
      </c>
      <c r="AR18" s="48">
        <v>5.01879</v>
      </c>
      <c r="AS18" s="48">
        <v>4.40419</v>
      </c>
      <c r="AT18" s="97">
        <v>4.13003</v>
      </c>
      <c r="AU18" s="97">
        <v>3.77053</v>
      </c>
      <c r="AV18" s="97">
        <v>4.504241006142147</v>
      </c>
      <c r="AW18" s="11">
        <f t="shared" si="4"/>
        <v>4.504241006142147</v>
      </c>
      <c r="AX18" s="37" t="s">
        <v>31</v>
      </c>
    </row>
    <row r="19" spans="1:50" ht="12.75">
      <c r="A19" s="23" t="s">
        <v>32</v>
      </c>
      <c r="B19" s="90" t="s">
        <v>6</v>
      </c>
      <c r="C19" s="48" t="s">
        <v>6</v>
      </c>
      <c r="D19" s="48" t="s">
        <v>6</v>
      </c>
      <c r="E19" s="48" t="s">
        <v>6</v>
      </c>
      <c r="F19" s="48" t="s">
        <v>6</v>
      </c>
      <c r="G19" s="48">
        <v>30.13476</v>
      </c>
      <c r="H19" s="48">
        <v>30.07823</v>
      </c>
      <c r="I19" s="48">
        <v>32.84563</v>
      </c>
      <c r="J19" s="48">
        <v>31.173250000000003</v>
      </c>
      <c r="K19" s="48">
        <v>29.938599999999997</v>
      </c>
      <c r="L19" s="48">
        <v>30.14078</v>
      </c>
      <c r="M19" s="48">
        <v>30.0921</v>
      </c>
      <c r="N19" s="48">
        <v>30.46926</v>
      </c>
      <c r="O19" s="48">
        <v>32.17385</v>
      </c>
      <c r="P19" s="48">
        <v>31.61978</v>
      </c>
      <c r="Q19" s="48">
        <v>31.977100000000004</v>
      </c>
      <c r="R19" s="48">
        <v>31.66292</v>
      </c>
      <c r="S19" s="48">
        <v>30.28884</v>
      </c>
      <c r="T19" s="48">
        <v>29.79563</v>
      </c>
      <c r="U19" s="48">
        <v>30.22746</v>
      </c>
      <c r="V19" s="64">
        <v>28.02673</v>
      </c>
      <c r="W19" s="64">
        <v>26.56497</v>
      </c>
      <c r="X19" s="36">
        <v>26.112326768781912</v>
      </c>
      <c r="Y19" s="11">
        <f t="shared" si="2"/>
        <v>26.112326768781912</v>
      </c>
      <c r="Z19" s="48" t="s">
        <v>6</v>
      </c>
      <c r="AA19" s="48" t="s">
        <v>6</v>
      </c>
      <c r="AB19" s="48" t="s">
        <v>6</v>
      </c>
      <c r="AC19" s="48" t="s">
        <v>6</v>
      </c>
      <c r="AD19" s="48" t="s">
        <v>6</v>
      </c>
      <c r="AE19" s="48">
        <v>21.63233</v>
      </c>
      <c r="AF19" s="48">
        <v>19.60756</v>
      </c>
      <c r="AG19" s="48">
        <v>19.683719999999997</v>
      </c>
      <c r="AH19" s="48">
        <v>15.23484</v>
      </c>
      <c r="AI19" s="48">
        <v>13.69426</v>
      </c>
      <c r="AJ19" s="48">
        <v>13.55726</v>
      </c>
      <c r="AK19" s="48">
        <v>11.10773</v>
      </c>
      <c r="AL19" s="48">
        <v>10.30629</v>
      </c>
      <c r="AM19" s="48">
        <v>10.05068</v>
      </c>
      <c r="AN19" s="48">
        <v>9.77687</v>
      </c>
      <c r="AO19" s="48">
        <v>10.55866</v>
      </c>
      <c r="AP19" s="48">
        <v>10.03181</v>
      </c>
      <c r="AQ19" s="48">
        <v>6.5842600000000004</v>
      </c>
      <c r="AR19" s="48">
        <v>7.23434</v>
      </c>
      <c r="AS19" s="48">
        <v>7.599970000000001</v>
      </c>
      <c r="AT19" s="97">
        <v>6.847689999999999</v>
      </c>
      <c r="AU19" s="97">
        <v>5.945</v>
      </c>
      <c r="AV19" s="97">
        <v>6.927710843373493</v>
      </c>
      <c r="AW19" s="11">
        <f t="shared" si="4"/>
        <v>6.927710843373493</v>
      </c>
      <c r="AX19" s="37" t="s">
        <v>33</v>
      </c>
    </row>
    <row r="20" spans="1:50" ht="12.75">
      <c r="A20" s="23" t="s">
        <v>34</v>
      </c>
      <c r="B20" s="90" t="s">
        <v>6</v>
      </c>
      <c r="C20" s="48" t="s">
        <v>6</v>
      </c>
      <c r="D20" s="48" t="s">
        <v>6</v>
      </c>
      <c r="E20" s="48" t="s">
        <v>6</v>
      </c>
      <c r="F20" s="48">
        <v>34.596450000000004</v>
      </c>
      <c r="G20" s="48">
        <v>30.291020000000003</v>
      </c>
      <c r="H20" s="48">
        <v>30.97677</v>
      </c>
      <c r="I20" s="48">
        <v>36.20995</v>
      </c>
      <c r="J20" s="48">
        <v>34.591300000000004</v>
      </c>
      <c r="K20" s="48">
        <v>29.09758</v>
      </c>
      <c r="L20" s="48">
        <v>33.02805</v>
      </c>
      <c r="M20" s="48">
        <v>34.35924</v>
      </c>
      <c r="N20" s="48">
        <v>30.37566</v>
      </c>
      <c r="O20" s="48">
        <v>34.18524</v>
      </c>
      <c r="P20" s="48">
        <v>30.69271</v>
      </c>
      <c r="Q20" s="48">
        <v>33.066810000000004</v>
      </c>
      <c r="R20" s="48">
        <v>33.56617</v>
      </c>
      <c r="S20" s="48">
        <v>39.36961</v>
      </c>
      <c r="T20" s="48">
        <v>34.059650000000005</v>
      </c>
      <c r="U20" s="48">
        <v>32.182739999999995</v>
      </c>
      <c r="V20" s="64">
        <v>28.829179999999997</v>
      </c>
      <c r="W20" s="64">
        <v>30.98977</v>
      </c>
      <c r="X20" s="36">
        <v>32.57575757575758</v>
      </c>
      <c r="Y20" s="11">
        <f t="shared" si="2"/>
        <v>32.57575757575758</v>
      </c>
      <c r="Z20" s="48" t="s">
        <v>6</v>
      </c>
      <c r="AA20" s="48" t="s">
        <v>6</v>
      </c>
      <c r="AB20" s="48" t="s">
        <v>6</v>
      </c>
      <c r="AC20" s="48" t="s">
        <v>6</v>
      </c>
      <c r="AD20" s="48">
        <v>10.1563</v>
      </c>
      <c r="AE20" s="48">
        <v>7.5709</v>
      </c>
      <c r="AF20" s="48">
        <v>8.527840000000001</v>
      </c>
      <c r="AG20" s="48">
        <v>13.64561</v>
      </c>
      <c r="AH20" s="48">
        <v>11.68975</v>
      </c>
      <c r="AI20" s="48">
        <v>8.683639999999999</v>
      </c>
      <c r="AJ20" s="48">
        <v>9.559330000000001</v>
      </c>
      <c r="AK20" s="48">
        <v>8.374030000000001</v>
      </c>
      <c r="AL20" s="48">
        <v>9.71728</v>
      </c>
      <c r="AM20" s="48">
        <v>7.700500000000001</v>
      </c>
      <c r="AN20" s="48">
        <v>6.668340000000001</v>
      </c>
      <c r="AO20" s="48">
        <v>7.0155899999999995</v>
      </c>
      <c r="AP20" s="48">
        <v>7.269340000000001</v>
      </c>
      <c r="AQ20" s="48">
        <v>7.89483</v>
      </c>
      <c r="AR20" s="48">
        <v>8.64898</v>
      </c>
      <c r="AS20" s="48">
        <v>8.54577</v>
      </c>
      <c r="AT20" s="97">
        <v>5.687679999999999</v>
      </c>
      <c r="AU20" s="97">
        <v>7.1825600000000005</v>
      </c>
      <c r="AV20" s="48" t="s">
        <v>6</v>
      </c>
      <c r="AW20" s="11">
        <f t="shared" si="4"/>
        <v>7.1825600000000005</v>
      </c>
      <c r="AX20" s="37" t="s">
        <v>35</v>
      </c>
    </row>
    <row r="21" spans="1:50" ht="12.75">
      <c r="A21" s="23" t="s">
        <v>36</v>
      </c>
      <c r="B21" s="90" t="s">
        <v>6</v>
      </c>
      <c r="C21" s="48">
        <v>15.54944</v>
      </c>
      <c r="D21" s="48">
        <v>16.17472</v>
      </c>
      <c r="E21" s="48">
        <v>16.684669999999997</v>
      </c>
      <c r="F21" s="48">
        <v>17.19095</v>
      </c>
      <c r="G21" s="48">
        <v>17.08891</v>
      </c>
      <c r="H21" s="48">
        <v>19.1224</v>
      </c>
      <c r="I21" s="48">
        <v>21.0413</v>
      </c>
      <c r="J21" s="48">
        <v>22.68292</v>
      </c>
      <c r="K21" s="48">
        <v>25.288670000000003</v>
      </c>
      <c r="L21" s="48">
        <v>26.360519999999998</v>
      </c>
      <c r="M21" s="48">
        <v>27.16597</v>
      </c>
      <c r="N21" s="48">
        <v>28.85099</v>
      </c>
      <c r="O21" s="48">
        <v>27.964270000000003</v>
      </c>
      <c r="P21" s="48">
        <v>28.636509999999998</v>
      </c>
      <c r="Q21" s="48">
        <v>31.360100000000003</v>
      </c>
      <c r="R21" s="48">
        <v>32.45499</v>
      </c>
      <c r="S21" s="48">
        <v>32.44726</v>
      </c>
      <c r="T21" s="48">
        <v>27.95835</v>
      </c>
      <c r="U21" s="48">
        <v>25.823849999999997</v>
      </c>
      <c r="V21" s="64">
        <v>23.068920000000002</v>
      </c>
      <c r="W21" s="64">
        <v>23.47572</v>
      </c>
      <c r="X21" s="36">
        <v>23.295194508009157</v>
      </c>
      <c r="Y21" s="11">
        <f t="shared" si="2"/>
        <v>23.295194508009157</v>
      </c>
      <c r="Z21" s="48" t="s">
        <v>6</v>
      </c>
      <c r="AA21" s="48">
        <v>6.27808</v>
      </c>
      <c r="AB21" s="48">
        <v>5.787599999999999</v>
      </c>
      <c r="AC21" s="48">
        <v>6.67074</v>
      </c>
      <c r="AD21" s="48">
        <v>6.9238599999999995</v>
      </c>
      <c r="AE21" s="48">
        <v>4.29972</v>
      </c>
      <c r="AF21" s="48">
        <v>5.68802</v>
      </c>
      <c r="AG21" s="48">
        <v>8.83166</v>
      </c>
      <c r="AH21" s="48">
        <v>9.48963</v>
      </c>
      <c r="AI21" s="48">
        <v>7.98841</v>
      </c>
      <c r="AJ21" s="48">
        <v>6.618499999999999</v>
      </c>
      <c r="AK21" s="48">
        <v>8.0703</v>
      </c>
      <c r="AL21" s="48">
        <v>8.54706</v>
      </c>
      <c r="AM21" s="48">
        <v>7.07427</v>
      </c>
      <c r="AN21" s="48">
        <v>6.8172999999999995</v>
      </c>
      <c r="AO21" s="48">
        <v>8.299380000000001</v>
      </c>
      <c r="AP21" s="48">
        <v>8.18907</v>
      </c>
      <c r="AQ21" s="48">
        <v>8.41232</v>
      </c>
      <c r="AR21" s="48">
        <v>8.708730000000001</v>
      </c>
      <c r="AS21" s="48">
        <v>7.183190000000001</v>
      </c>
      <c r="AT21" s="97">
        <v>6.7314</v>
      </c>
      <c r="AU21" s="97">
        <v>5.4030000000000005</v>
      </c>
      <c r="AV21" s="97">
        <v>5.621805792163543</v>
      </c>
      <c r="AW21" s="11">
        <f t="shared" si="4"/>
        <v>5.621805792163543</v>
      </c>
      <c r="AX21" s="37" t="s">
        <v>37</v>
      </c>
    </row>
    <row r="22" spans="1:50" ht="12.75">
      <c r="A22" s="23" t="s">
        <v>38</v>
      </c>
      <c r="B22" s="90" t="s">
        <v>6</v>
      </c>
      <c r="C22" s="48" t="s">
        <v>6</v>
      </c>
      <c r="D22" s="48" t="s">
        <v>6</v>
      </c>
      <c r="E22" s="48" t="s">
        <v>6</v>
      </c>
      <c r="F22" s="48">
        <v>26.209120000000002</v>
      </c>
      <c r="G22" s="48">
        <v>26.158969999999997</v>
      </c>
      <c r="H22" s="48">
        <v>26.93552</v>
      </c>
      <c r="I22" s="48">
        <v>24.68634</v>
      </c>
      <c r="J22" s="48">
        <v>24.65967</v>
      </c>
      <c r="K22" s="48">
        <v>22.90563</v>
      </c>
      <c r="L22" s="48">
        <v>22.63208</v>
      </c>
      <c r="M22" s="48">
        <v>22.56658</v>
      </c>
      <c r="N22" s="48">
        <v>20.6528</v>
      </c>
      <c r="O22" s="48">
        <v>20.02131</v>
      </c>
      <c r="P22" s="48">
        <v>20.20833</v>
      </c>
      <c r="Q22" s="48">
        <v>20.947879999999998</v>
      </c>
      <c r="R22" s="48">
        <v>19.757949999999997</v>
      </c>
      <c r="S22" s="48">
        <v>21.0043</v>
      </c>
      <c r="T22" s="48">
        <v>22.395870000000002</v>
      </c>
      <c r="U22" s="48">
        <v>21.23313</v>
      </c>
      <c r="V22" s="48">
        <v>21.172150000000002</v>
      </c>
      <c r="W22" s="80" t="s">
        <v>6</v>
      </c>
      <c r="X22" s="80" t="s">
        <v>6</v>
      </c>
      <c r="Y22" s="11">
        <f t="shared" si="2"/>
        <v>21.172150000000002</v>
      </c>
      <c r="Z22" s="48" t="s">
        <v>6</v>
      </c>
      <c r="AA22" s="48" t="s">
        <v>6</v>
      </c>
      <c r="AB22" s="48" t="s">
        <v>6</v>
      </c>
      <c r="AC22" s="48" t="s">
        <v>6</v>
      </c>
      <c r="AD22" s="48">
        <v>7.75019</v>
      </c>
      <c r="AE22" s="48">
        <v>6.829159999999999</v>
      </c>
      <c r="AF22" s="48">
        <v>6.294569999999999</v>
      </c>
      <c r="AG22" s="48">
        <v>6.687</v>
      </c>
      <c r="AH22" s="48">
        <v>6.30231</v>
      </c>
      <c r="AI22" s="48">
        <v>5.99777</v>
      </c>
      <c r="AJ22" s="48">
        <v>4.93799</v>
      </c>
      <c r="AK22" s="48">
        <v>5.12919</v>
      </c>
      <c r="AL22" s="48">
        <v>5.62884</v>
      </c>
      <c r="AM22" s="48">
        <v>5.47148</v>
      </c>
      <c r="AN22" s="48">
        <v>4.99763</v>
      </c>
      <c r="AO22" s="48">
        <v>4.90005</v>
      </c>
      <c r="AP22" s="48">
        <v>4.51274</v>
      </c>
      <c r="AQ22" s="48">
        <v>4.46631</v>
      </c>
      <c r="AR22" s="48">
        <v>3.61377</v>
      </c>
      <c r="AS22" s="48">
        <v>4.66439</v>
      </c>
      <c r="AT22" s="98">
        <v>4.28015</v>
      </c>
      <c r="AU22" s="80" t="s">
        <v>6</v>
      </c>
      <c r="AV22" s="101" t="s">
        <v>6</v>
      </c>
      <c r="AW22" s="11">
        <f t="shared" si="4"/>
        <v>4.28015</v>
      </c>
      <c r="AX22" s="37" t="s">
        <v>39</v>
      </c>
    </row>
    <row r="23" spans="1:50" ht="12.75">
      <c r="A23" s="23" t="s">
        <v>40</v>
      </c>
      <c r="B23" s="90" t="s">
        <v>6</v>
      </c>
      <c r="C23" s="48">
        <v>31.50787</v>
      </c>
      <c r="D23" s="48">
        <v>30.00502</v>
      </c>
      <c r="E23" s="48">
        <v>29.79004</v>
      </c>
      <c r="F23" s="48">
        <v>30.166759999999996</v>
      </c>
      <c r="G23" s="48">
        <v>30.019810000000003</v>
      </c>
      <c r="H23" s="48">
        <v>29.22964</v>
      </c>
      <c r="I23" s="48">
        <v>29.832639999999998</v>
      </c>
      <c r="J23" s="48">
        <v>29.98821</v>
      </c>
      <c r="K23" s="48">
        <v>29.725839999999998</v>
      </c>
      <c r="L23" s="48">
        <v>31.025399999999998</v>
      </c>
      <c r="M23" s="48">
        <v>31.00461</v>
      </c>
      <c r="N23" s="48">
        <v>31.04697</v>
      </c>
      <c r="O23" s="48">
        <v>30.74984</v>
      </c>
      <c r="P23" s="48">
        <v>30.537760000000002</v>
      </c>
      <c r="Q23" s="48">
        <v>30.414020000000004</v>
      </c>
      <c r="R23" s="48">
        <v>30.90578</v>
      </c>
      <c r="S23" s="48">
        <v>29.889660000000003</v>
      </c>
      <c r="T23" s="48">
        <v>29.67596</v>
      </c>
      <c r="U23" s="48">
        <v>29.427120000000002</v>
      </c>
      <c r="V23" s="64">
        <v>28.81583</v>
      </c>
      <c r="W23" s="64">
        <v>28.2259</v>
      </c>
      <c r="X23" s="36">
        <v>27.61753218573702</v>
      </c>
      <c r="Y23" s="11">
        <f t="shared" si="2"/>
        <v>27.61753218573702</v>
      </c>
      <c r="Z23" s="48" t="s">
        <v>6</v>
      </c>
      <c r="AA23" s="48">
        <v>15.032070000000001</v>
      </c>
      <c r="AB23" s="48">
        <v>15.09038</v>
      </c>
      <c r="AC23" s="48">
        <v>13.64406</v>
      </c>
      <c r="AD23" s="48">
        <v>13.633219999999998</v>
      </c>
      <c r="AE23" s="48">
        <v>13.7098</v>
      </c>
      <c r="AF23" s="48">
        <v>13.08144</v>
      </c>
      <c r="AG23" s="48">
        <v>13.11126</v>
      </c>
      <c r="AH23" s="48">
        <v>12.33615</v>
      </c>
      <c r="AI23" s="48">
        <v>13.056590000000002</v>
      </c>
      <c r="AJ23" s="48">
        <v>13.88605</v>
      </c>
      <c r="AK23" s="48">
        <v>12.39798</v>
      </c>
      <c r="AL23" s="48">
        <v>13.9069</v>
      </c>
      <c r="AM23" s="48">
        <v>9.793849999999999</v>
      </c>
      <c r="AN23" s="48">
        <v>10.28905</v>
      </c>
      <c r="AO23" s="48">
        <v>10.02381</v>
      </c>
      <c r="AP23" s="48">
        <v>9.90981</v>
      </c>
      <c r="AQ23" s="48">
        <v>9.53041</v>
      </c>
      <c r="AR23" s="48">
        <v>9.65175</v>
      </c>
      <c r="AS23" s="48">
        <v>8.67099</v>
      </c>
      <c r="AT23" s="97">
        <v>8.12734</v>
      </c>
      <c r="AU23" s="97">
        <v>7.67711</v>
      </c>
      <c r="AV23" s="97">
        <v>7.3172418562832835</v>
      </c>
      <c r="AW23" s="11">
        <f t="shared" si="4"/>
        <v>7.3172418562832835</v>
      </c>
      <c r="AX23" s="37" t="s">
        <v>41</v>
      </c>
    </row>
    <row r="24" spans="1:50" ht="12.75">
      <c r="A24" s="23" t="s">
        <v>42</v>
      </c>
      <c r="B24" s="90" t="s">
        <v>6</v>
      </c>
      <c r="C24" s="48" t="s">
        <v>6</v>
      </c>
      <c r="D24" s="48" t="s">
        <v>6</v>
      </c>
      <c r="E24" s="48" t="s">
        <v>6</v>
      </c>
      <c r="F24" s="48" t="s">
        <v>6</v>
      </c>
      <c r="G24" s="48" t="s">
        <v>6</v>
      </c>
      <c r="H24" s="48" t="s">
        <v>6</v>
      </c>
      <c r="I24" s="48" t="s">
        <v>6</v>
      </c>
      <c r="J24" s="48" t="s">
        <v>6</v>
      </c>
      <c r="K24" s="48" t="s">
        <v>6</v>
      </c>
      <c r="L24" s="48" t="s">
        <v>6</v>
      </c>
      <c r="M24" s="48" t="s">
        <v>6</v>
      </c>
      <c r="N24" s="48" t="s">
        <v>6</v>
      </c>
      <c r="O24" s="48" t="s">
        <v>6</v>
      </c>
      <c r="P24" s="48" t="s">
        <v>6</v>
      </c>
      <c r="Q24" s="48" t="s">
        <v>6</v>
      </c>
      <c r="R24" s="48" t="s">
        <v>6</v>
      </c>
      <c r="S24" s="48" t="s">
        <v>6</v>
      </c>
      <c r="T24" s="48" t="s">
        <v>6</v>
      </c>
      <c r="U24" s="48" t="s">
        <v>6</v>
      </c>
      <c r="V24" s="48" t="s">
        <v>6</v>
      </c>
      <c r="W24" s="48" t="s">
        <v>6</v>
      </c>
      <c r="X24" s="48" t="s">
        <v>6</v>
      </c>
      <c r="Y24" s="11" t="str">
        <f t="shared" si="2"/>
        <v>..</v>
      </c>
      <c r="Z24" s="48" t="s">
        <v>6</v>
      </c>
      <c r="AA24" s="48" t="s">
        <v>6</v>
      </c>
      <c r="AB24" s="48" t="s">
        <v>6</v>
      </c>
      <c r="AC24" s="48" t="s">
        <v>6</v>
      </c>
      <c r="AD24" s="48" t="s">
        <v>6</v>
      </c>
      <c r="AE24" s="48" t="s">
        <v>6</v>
      </c>
      <c r="AF24" s="48" t="s">
        <v>6</v>
      </c>
      <c r="AG24" s="48" t="s">
        <v>6</v>
      </c>
      <c r="AH24" s="48" t="s">
        <v>6</v>
      </c>
      <c r="AI24" s="48" t="s">
        <v>6</v>
      </c>
      <c r="AJ24" s="48" t="s">
        <v>6</v>
      </c>
      <c r="AK24" s="48" t="s">
        <v>6</v>
      </c>
      <c r="AL24" s="48" t="s">
        <v>6</v>
      </c>
      <c r="AM24" s="48" t="s">
        <v>6</v>
      </c>
      <c r="AN24" s="48" t="s">
        <v>6</v>
      </c>
      <c r="AO24" s="48" t="s">
        <v>6</v>
      </c>
      <c r="AP24" s="48" t="s">
        <v>6</v>
      </c>
      <c r="AQ24" s="48" t="s">
        <v>6</v>
      </c>
      <c r="AR24" s="48" t="s">
        <v>6</v>
      </c>
      <c r="AS24" s="48" t="s">
        <v>6</v>
      </c>
      <c r="AT24" s="48" t="s">
        <v>6</v>
      </c>
      <c r="AU24" s="48" t="s">
        <v>6</v>
      </c>
      <c r="AV24" s="48" t="s">
        <v>6</v>
      </c>
      <c r="AW24" s="11" t="str">
        <f t="shared" si="4"/>
        <v>..</v>
      </c>
      <c r="AX24" s="37" t="s">
        <v>43</v>
      </c>
    </row>
    <row r="25" spans="1:50" ht="12.75">
      <c r="A25" s="23" t="s">
        <v>44</v>
      </c>
      <c r="B25" s="90" t="s">
        <v>6</v>
      </c>
      <c r="C25" s="48" t="s">
        <v>6</v>
      </c>
      <c r="D25" s="48" t="s">
        <v>6</v>
      </c>
      <c r="E25" s="48" t="s">
        <v>6</v>
      </c>
      <c r="F25" s="48" t="s">
        <v>6</v>
      </c>
      <c r="G25" s="48" t="s">
        <v>6</v>
      </c>
      <c r="H25" s="48" t="s">
        <v>6</v>
      </c>
      <c r="I25" s="48" t="s">
        <v>6</v>
      </c>
      <c r="J25" s="48" t="s">
        <v>6</v>
      </c>
      <c r="K25" s="48" t="s">
        <v>6</v>
      </c>
      <c r="L25" s="48" t="s">
        <v>6</v>
      </c>
      <c r="M25" s="48" t="s">
        <v>6</v>
      </c>
      <c r="N25" s="48" t="s">
        <v>6</v>
      </c>
      <c r="O25" s="48" t="s">
        <v>6</v>
      </c>
      <c r="P25" s="48" t="s">
        <v>6</v>
      </c>
      <c r="Q25" s="48" t="s">
        <v>6</v>
      </c>
      <c r="R25" s="48" t="s">
        <v>6</v>
      </c>
      <c r="S25" s="48" t="s">
        <v>6</v>
      </c>
      <c r="T25" s="48" t="s">
        <v>6</v>
      </c>
      <c r="U25" s="48" t="s">
        <v>6</v>
      </c>
      <c r="V25" s="48" t="s">
        <v>6</v>
      </c>
      <c r="W25" s="48" t="s">
        <v>6</v>
      </c>
      <c r="X25" s="48" t="s">
        <v>6</v>
      </c>
      <c r="Y25" s="11" t="str">
        <f t="shared" si="2"/>
        <v>..</v>
      </c>
      <c r="Z25" s="48" t="s">
        <v>6</v>
      </c>
      <c r="AA25" s="48" t="s">
        <v>6</v>
      </c>
      <c r="AB25" s="48" t="s">
        <v>6</v>
      </c>
      <c r="AC25" s="48" t="s">
        <v>6</v>
      </c>
      <c r="AD25" s="48" t="s">
        <v>6</v>
      </c>
      <c r="AE25" s="48" t="s">
        <v>6</v>
      </c>
      <c r="AF25" s="48" t="s">
        <v>6</v>
      </c>
      <c r="AG25" s="48" t="s">
        <v>6</v>
      </c>
      <c r="AH25" s="48" t="s">
        <v>6</v>
      </c>
      <c r="AI25" s="48" t="s">
        <v>6</v>
      </c>
      <c r="AJ25" s="48" t="s">
        <v>6</v>
      </c>
      <c r="AK25" s="48" t="s">
        <v>6</v>
      </c>
      <c r="AL25" s="48" t="s">
        <v>6</v>
      </c>
      <c r="AM25" s="48" t="s">
        <v>6</v>
      </c>
      <c r="AN25" s="48" t="s">
        <v>6</v>
      </c>
      <c r="AO25" s="48" t="s">
        <v>6</v>
      </c>
      <c r="AP25" s="48" t="s">
        <v>6</v>
      </c>
      <c r="AQ25" s="48" t="s">
        <v>6</v>
      </c>
      <c r="AR25" s="48" t="s">
        <v>6</v>
      </c>
      <c r="AS25" s="48" t="s">
        <v>6</v>
      </c>
      <c r="AT25" s="48" t="s">
        <v>6</v>
      </c>
      <c r="AU25" s="48" t="s">
        <v>6</v>
      </c>
      <c r="AV25" s="48" t="s">
        <v>6</v>
      </c>
      <c r="AW25" s="11" t="str">
        <f t="shared" si="4"/>
        <v>..</v>
      </c>
      <c r="AX25" s="37" t="s">
        <v>45</v>
      </c>
    </row>
    <row r="26" spans="1:50" ht="12.75">
      <c r="A26" s="23" t="s">
        <v>46</v>
      </c>
      <c r="B26" s="90" t="s">
        <v>6</v>
      </c>
      <c r="C26" s="48">
        <v>19.98288</v>
      </c>
      <c r="D26" s="48">
        <v>14.157040000000002</v>
      </c>
      <c r="E26" s="48">
        <v>11.715150000000001</v>
      </c>
      <c r="F26" s="48">
        <v>14.561679999999999</v>
      </c>
      <c r="G26" s="48">
        <v>13.95408</v>
      </c>
      <c r="H26" s="48">
        <v>17.19563</v>
      </c>
      <c r="I26" s="48">
        <v>11.30326</v>
      </c>
      <c r="J26" s="48">
        <v>16.41337</v>
      </c>
      <c r="K26" s="48">
        <v>9.694890000000001</v>
      </c>
      <c r="L26" s="48">
        <v>15.266379999999998</v>
      </c>
      <c r="M26" s="48">
        <v>13.09692</v>
      </c>
      <c r="N26" s="48">
        <v>14.18915</v>
      </c>
      <c r="O26" s="48">
        <v>15.23149</v>
      </c>
      <c r="P26" s="48">
        <v>12.132660000000001</v>
      </c>
      <c r="Q26" s="48">
        <v>10.56284</v>
      </c>
      <c r="R26" s="48">
        <v>12.76502</v>
      </c>
      <c r="S26" s="48">
        <v>15.06935</v>
      </c>
      <c r="T26" s="48">
        <v>11.816550000000001</v>
      </c>
      <c r="U26" s="48">
        <v>10.90557</v>
      </c>
      <c r="V26" s="64">
        <v>9.055779999999999</v>
      </c>
      <c r="W26" s="64">
        <v>10.76412</v>
      </c>
      <c r="X26" s="36">
        <v>6.306306306306306</v>
      </c>
      <c r="Y26" s="11">
        <f t="shared" si="2"/>
        <v>6.306306306306306</v>
      </c>
      <c r="Z26" s="48" t="s">
        <v>6</v>
      </c>
      <c r="AA26" s="48">
        <v>7.932799999999999</v>
      </c>
      <c r="AB26" s="48">
        <v>5.36529</v>
      </c>
      <c r="AC26" s="48">
        <v>3.52641</v>
      </c>
      <c r="AD26" s="48">
        <v>4.26245</v>
      </c>
      <c r="AE26" s="48">
        <v>1.45133</v>
      </c>
      <c r="AF26" s="48">
        <v>3.71017</v>
      </c>
      <c r="AG26" s="48">
        <v>2.5789</v>
      </c>
      <c r="AH26" s="48">
        <v>7.013120000000001</v>
      </c>
      <c r="AI26" s="48">
        <v>4.15518</v>
      </c>
      <c r="AJ26" s="48">
        <v>1.4513</v>
      </c>
      <c r="AK26" s="48">
        <v>1.22466</v>
      </c>
      <c r="AL26" s="48">
        <v>4.65876</v>
      </c>
      <c r="AM26" s="48">
        <v>7.11209</v>
      </c>
      <c r="AN26" s="48">
        <v>2.2084699999999997</v>
      </c>
      <c r="AO26" s="48">
        <v>2.1050400000000002</v>
      </c>
      <c r="AP26" s="48">
        <v>3.0181199999999997</v>
      </c>
      <c r="AQ26" s="48">
        <v>4.72934</v>
      </c>
      <c r="AR26" s="48">
        <v>2.77848</v>
      </c>
      <c r="AS26" s="48">
        <v>3.2065499999999996</v>
      </c>
      <c r="AT26" s="33">
        <v>2.6097599999999996</v>
      </c>
      <c r="AU26" s="33">
        <v>2.98217</v>
      </c>
      <c r="AV26" s="48" t="s">
        <v>6</v>
      </c>
      <c r="AW26" s="11">
        <f t="shared" si="4"/>
        <v>2.98217</v>
      </c>
      <c r="AX26" s="37" t="s">
        <v>47</v>
      </c>
    </row>
    <row r="27" spans="1:50" ht="12.75">
      <c r="A27" s="23" t="s">
        <v>48</v>
      </c>
      <c r="B27" s="90" t="s">
        <v>6</v>
      </c>
      <c r="C27" s="48" t="s">
        <v>6</v>
      </c>
      <c r="D27" s="48" t="s">
        <v>6</v>
      </c>
      <c r="E27" s="48" t="s">
        <v>6</v>
      </c>
      <c r="F27" s="48" t="s">
        <v>6</v>
      </c>
      <c r="G27" s="48" t="s">
        <v>6</v>
      </c>
      <c r="H27" s="48" t="s">
        <v>6</v>
      </c>
      <c r="I27" s="48" t="s">
        <v>6</v>
      </c>
      <c r="J27" s="48" t="s">
        <v>6</v>
      </c>
      <c r="K27" s="48" t="s">
        <v>6</v>
      </c>
      <c r="L27" s="48" t="s">
        <v>6</v>
      </c>
      <c r="M27" s="48" t="s">
        <v>6</v>
      </c>
      <c r="N27" s="48" t="s">
        <v>6</v>
      </c>
      <c r="O27" s="48" t="s">
        <v>6</v>
      </c>
      <c r="P27" s="48">
        <v>21.00832</v>
      </c>
      <c r="Q27" s="48">
        <v>22.04355</v>
      </c>
      <c r="R27" s="48">
        <v>22.3804</v>
      </c>
      <c r="S27" s="48">
        <v>21.78077</v>
      </c>
      <c r="T27" s="48">
        <v>21.1035</v>
      </c>
      <c r="U27" s="48">
        <v>21.36186</v>
      </c>
      <c r="V27" s="48">
        <v>21.042469999999998</v>
      </c>
      <c r="W27" s="36">
        <v>20.79326</v>
      </c>
      <c r="X27" s="48">
        <v>20.46932</v>
      </c>
      <c r="Y27" s="11">
        <f t="shared" si="2"/>
        <v>20.46932</v>
      </c>
      <c r="Z27" s="48" t="s">
        <v>6</v>
      </c>
      <c r="AA27" s="48" t="s">
        <v>6</v>
      </c>
      <c r="AB27" s="48" t="s">
        <v>6</v>
      </c>
      <c r="AC27" s="48" t="s">
        <v>6</v>
      </c>
      <c r="AD27" s="48" t="s">
        <v>6</v>
      </c>
      <c r="AE27" s="48" t="s">
        <v>6</v>
      </c>
      <c r="AF27" s="48" t="s">
        <v>6</v>
      </c>
      <c r="AG27" s="48" t="s">
        <v>6</v>
      </c>
      <c r="AH27" s="48" t="s">
        <v>6</v>
      </c>
      <c r="AI27" s="48" t="s">
        <v>6</v>
      </c>
      <c r="AJ27" s="48" t="s">
        <v>6</v>
      </c>
      <c r="AK27" s="48" t="s">
        <v>6</v>
      </c>
      <c r="AL27" s="48" t="s">
        <v>6</v>
      </c>
      <c r="AM27" s="48" t="s">
        <v>6</v>
      </c>
      <c r="AN27" s="48">
        <v>17.62521</v>
      </c>
      <c r="AO27" s="48">
        <v>17.160339999999998</v>
      </c>
      <c r="AP27" s="48">
        <v>16.76259</v>
      </c>
      <c r="AQ27" s="48">
        <v>15.923699999999998</v>
      </c>
      <c r="AR27" s="48">
        <v>16.52458</v>
      </c>
      <c r="AS27" s="48">
        <v>16.3273</v>
      </c>
      <c r="AT27" s="35">
        <v>14.717630000000002</v>
      </c>
      <c r="AU27" s="33">
        <v>14.58676</v>
      </c>
      <c r="AV27" s="35">
        <v>14.71358</v>
      </c>
      <c r="AW27" s="11">
        <f t="shared" si="4"/>
        <v>14.71358</v>
      </c>
      <c r="AX27" s="37" t="s">
        <v>49</v>
      </c>
    </row>
    <row r="28" spans="1:50" ht="12.75">
      <c r="A28" s="23" t="s">
        <v>50</v>
      </c>
      <c r="B28" s="90" t="s">
        <v>6</v>
      </c>
      <c r="C28" s="48">
        <v>14.66573</v>
      </c>
      <c r="D28" s="48">
        <v>15.04891</v>
      </c>
      <c r="E28" s="48">
        <v>15.405930000000001</v>
      </c>
      <c r="F28" s="48">
        <v>17.33406</v>
      </c>
      <c r="G28" s="48">
        <v>15.748999999999999</v>
      </c>
      <c r="H28" s="48">
        <v>17.20663</v>
      </c>
      <c r="I28" s="48">
        <v>20.13514</v>
      </c>
      <c r="J28" s="48">
        <v>18.25046</v>
      </c>
      <c r="K28" s="48">
        <v>18.48807</v>
      </c>
      <c r="L28" s="48">
        <v>19.14027</v>
      </c>
      <c r="M28" s="48">
        <v>19.717280000000002</v>
      </c>
      <c r="N28" s="48">
        <v>20.23958</v>
      </c>
      <c r="O28" s="48">
        <v>21.306430000000002</v>
      </c>
      <c r="P28" s="48">
        <v>21.7749</v>
      </c>
      <c r="Q28" s="48">
        <v>22.15339</v>
      </c>
      <c r="R28" s="48">
        <v>21.36671</v>
      </c>
      <c r="S28" s="48">
        <v>21.92315</v>
      </c>
      <c r="T28" s="48">
        <v>21.82599</v>
      </c>
      <c r="U28" s="48">
        <v>22.68368</v>
      </c>
      <c r="V28" s="64">
        <v>18.19766</v>
      </c>
      <c r="W28" s="64">
        <v>19.05801</v>
      </c>
      <c r="X28" s="36">
        <v>19.7997211306883</v>
      </c>
      <c r="Y28" s="11">
        <f t="shared" si="2"/>
        <v>19.7997211306883</v>
      </c>
      <c r="Z28" s="48" t="s">
        <v>6</v>
      </c>
      <c r="AA28" s="48">
        <v>7.70767</v>
      </c>
      <c r="AB28" s="48">
        <v>7.732600000000001</v>
      </c>
      <c r="AC28" s="48">
        <v>6.728090000000001</v>
      </c>
      <c r="AD28" s="48">
        <v>7.650329999999999</v>
      </c>
      <c r="AE28" s="48">
        <v>6.9063799999999995</v>
      </c>
      <c r="AF28" s="48">
        <v>8.15759</v>
      </c>
      <c r="AG28" s="48">
        <v>6.21842</v>
      </c>
      <c r="AH28" s="48">
        <v>6.8031</v>
      </c>
      <c r="AI28" s="48">
        <v>7.2076899999999995</v>
      </c>
      <c r="AJ28" s="48">
        <v>6.95978</v>
      </c>
      <c r="AK28" s="48">
        <v>7.04533</v>
      </c>
      <c r="AL28" s="48">
        <v>7.49901</v>
      </c>
      <c r="AM28" s="48">
        <v>7.27324</v>
      </c>
      <c r="AN28" s="48">
        <v>8.00419</v>
      </c>
      <c r="AO28" s="48">
        <v>7.16859</v>
      </c>
      <c r="AP28" s="48">
        <v>6.107810000000001</v>
      </c>
      <c r="AQ28" s="48">
        <v>4.41156</v>
      </c>
      <c r="AR28" s="48">
        <v>5.0855999999999995</v>
      </c>
      <c r="AS28" s="48">
        <v>5.15006</v>
      </c>
      <c r="AT28" s="33">
        <v>3.1731000000000003</v>
      </c>
      <c r="AU28" s="33">
        <v>3.9535599999999995</v>
      </c>
      <c r="AV28" s="46">
        <v>3.6252354048964217</v>
      </c>
      <c r="AW28" s="11">
        <f t="shared" si="4"/>
        <v>3.6252354048964217</v>
      </c>
      <c r="AX28" s="37" t="s">
        <v>51</v>
      </c>
    </row>
    <row r="29" spans="1:50" ht="12.75">
      <c r="A29" s="23" t="s">
        <v>52</v>
      </c>
      <c r="B29" s="90" t="s">
        <v>6</v>
      </c>
      <c r="C29" s="48" t="s">
        <v>6</v>
      </c>
      <c r="D29" s="48" t="s">
        <v>6</v>
      </c>
      <c r="E29" s="48" t="s">
        <v>6</v>
      </c>
      <c r="F29" s="48" t="s">
        <v>6</v>
      </c>
      <c r="G29" s="48" t="s">
        <v>6</v>
      </c>
      <c r="H29" s="48" t="s">
        <v>6</v>
      </c>
      <c r="I29" s="48" t="s">
        <v>6</v>
      </c>
      <c r="J29" s="48" t="s">
        <v>6</v>
      </c>
      <c r="K29" s="48" t="s">
        <v>6</v>
      </c>
      <c r="L29" s="48" t="s">
        <v>6</v>
      </c>
      <c r="M29" s="48" t="s">
        <v>6</v>
      </c>
      <c r="N29" s="48" t="s">
        <v>6</v>
      </c>
      <c r="O29" s="48" t="s">
        <v>6</v>
      </c>
      <c r="P29" s="48" t="s">
        <v>6</v>
      </c>
      <c r="Q29" s="48" t="s">
        <v>6</v>
      </c>
      <c r="R29" s="48" t="s">
        <v>6</v>
      </c>
      <c r="S29" s="48" t="s">
        <v>6</v>
      </c>
      <c r="T29" s="48" t="s">
        <v>6</v>
      </c>
      <c r="U29" s="48" t="s">
        <v>6</v>
      </c>
      <c r="V29" s="48" t="s">
        <v>6</v>
      </c>
      <c r="W29" s="48" t="s">
        <v>6</v>
      </c>
      <c r="X29" s="48" t="s">
        <v>6</v>
      </c>
      <c r="Y29" s="11" t="str">
        <f t="shared" si="2"/>
        <v>..</v>
      </c>
      <c r="Z29" s="48" t="s">
        <v>6</v>
      </c>
      <c r="AA29" s="48" t="s">
        <v>6</v>
      </c>
      <c r="AB29" s="48" t="s">
        <v>6</v>
      </c>
      <c r="AC29" s="48" t="s">
        <v>6</v>
      </c>
      <c r="AD29" s="48" t="s">
        <v>6</v>
      </c>
      <c r="AE29" s="48" t="s">
        <v>6</v>
      </c>
      <c r="AF29" s="48" t="s">
        <v>6</v>
      </c>
      <c r="AG29" s="48" t="s">
        <v>6</v>
      </c>
      <c r="AH29" s="48" t="s">
        <v>6</v>
      </c>
      <c r="AI29" s="48" t="s">
        <v>6</v>
      </c>
      <c r="AJ29" s="48" t="s">
        <v>6</v>
      </c>
      <c r="AK29" s="48" t="s">
        <v>6</v>
      </c>
      <c r="AL29" s="48" t="s">
        <v>6</v>
      </c>
      <c r="AM29" s="48" t="s">
        <v>6</v>
      </c>
      <c r="AN29" s="48" t="s">
        <v>6</v>
      </c>
      <c r="AO29" s="48" t="s">
        <v>6</v>
      </c>
      <c r="AP29" s="48" t="s">
        <v>6</v>
      </c>
      <c r="AQ29" s="48" t="s">
        <v>6</v>
      </c>
      <c r="AR29" s="48" t="s">
        <v>6</v>
      </c>
      <c r="AS29" s="48" t="s">
        <v>6</v>
      </c>
      <c r="AT29" s="48" t="s">
        <v>6</v>
      </c>
      <c r="AU29" s="48" t="s">
        <v>6</v>
      </c>
      <c r="AV29" s="48" t="s">
        <v>6</v>
      </c>
      <c r="AW29" s="11" t="str">
        <f t="shared" si="4"/>
        <v>..</v>
      </c>
      <c r="AX29" s="37" t="s">
        <v>53</v>
      </c>
    </row>
    <row r="30" spans="1:50" ht="12.75">
      <c r="A30" s="23" t="s">
        <v>54</v>
      </c>
      <c r="B30" s="90" t="s">
        <v>6</v>
      </c>
      <c r="C30" s="48" t="s">
        <v>6</v>
      </c>
      <c r="D30" s="48" t="s">
        <v>6</v>
      </c>
      <c r="E30" s="48" t="s">
        <v>6</v>
      </c>
      <c r="F30" s="48">
        <v>22.05225</v>
      </c>
      <c r="G30" s="48">
        <v>21.16181</v>
      </c>
      <c r="H30" s="48">
        <v>22.01871</v>
      </c>
      <c r="I30" s="48">
        <v>20.58827</v>
      </c>
      <c r="J30" s="48">
        <v>19.832060000000002</v>
      </c>
      <c r="K30" s="48">
        <v>19.5933</v>
      </c>
      <c r="L30" s="48">
        <v>22.37287</v>
      </c>
      <c r="M30" s="48">
        <v>24.999969999999998</v>
      </c>
      <c r="N30" s="48">
        <v>26.697779999999998</v>
      </c>
      <c r="O30" s="48">
        <v>24.80154</v>
      </c>
      <c r="P30" s="48">
        <v>24.72338</v>
      </c>
      <c r="Q30" s="48">
        <v>25.421339999999997</v>
      </c>
      <c r="R30" s="48">
        <v>24.259829999999997</v>
      </c>
      <c r="S30" s="48">
        <v>24.80695</v>
      </c>
      <c r="T30" s="48">
        <v>25.11089</v>
      </c>
      <c r="U30" s="48">
        <v>23.41141</v>
      </c>
      <c r="V30" s="64">
        <v>24.12089</v>
      </c>
      <c r="W30" s="64">
        <v>24.64471</v>
      </c>
      <c r="X30" s="36">
        <v>25.067144136078785</v>
      </c>
      <c r="Y30" s="11">
        <f t="shared" si="2"/>
        <v>25.067144136078785</v>
      </c>
      <c r="Z30" s="48" t="s">
        <v>6</v>
      </c>
      <c r="AA30" s="48" t="s">
        <v>6</v>
      </c>
      <c r="AB30" s="48" t="s">
        <v>6</v>
      </c>
      <c r="AC30" s="48" t="s">
        <v>6</v>
      </c>
      <c r="AD30" s="48">
        <v>5.9280100000000004</v>
      </c>
      <c r="AE30" s="48">
        <v>6.325359999999999</v>
      </c>
      <c r="AF30" s="48">
        <v>5.98958</v>
      </c>
      <c r="AG30" s="48">
        <v>4.92903</v>
      </c>
      <c r="AH30" s="48">
        <v>5.0596000000000005</v>
      </c>
      <c r="AI30" s="48">
        <v>4.32376</v>
      </c>
      <c r="AJ30" s="48">
        <v>4.74474</v>
      </c>
      <c r="AK30" s="48">
        <v>4.43322</v>
      </c>
      <c r="AL30" s="48">
        <v>5.42181</v>
      </c>
      <c r="AM30" s="48">
        <v>5.42891</v>
      </c>
      <c r="AN30" s="48">
        <v>1.78491</v>
      </c>
      <c r="AO30" s="48">
        <v>3.9274999999999998</v>
      </c>
      <c r="AP30" s="48">
        <v>5.48881</v>
      </c>
      <c r="AQ30" s="48">
        <v>6.312080000000001</v>
      </c>
      <c r="AR30" s="48">
        <v>5.68093</v>
      </c>
      <c r="AS30" s="48">
        <v>5.47112</v>
      </c>
      <c r="AT30" s="33">
        <v>3.8801099999999997</v>
      </c>
      <c r="AU30" s="33">
        <v>7.6273599999999995</v>
      </c>
      <c r="AV30" s="46">
        <v>5.186721991701244</v>
      </c>
      <c r="AW30" s="11">
        <f t="shared" si="4"/>
        <v>5.186721991701244</v>
      </c>
      <c r="AX30" s="37" t="s">
        <v>55</v>
      </c>
    </row>
    <row r="31" spans="1:50" ht="12.75">
      <c r="A31" s="23" t="s">
        <v>56</v>
      </c>
      <c r="B31" s="90" t="s">
        <v>6</v>
      </c>
      <c r="C31" s="48" t="s">
        <v>6</v>
      </c>
      <c r="D31" s="48" t="s">
        <v>6</v>
      </c>
      <c r="E31" s="48" t="s">
        <v>6</v>
      </c>
      <c r="F31" s="48" t="s">
        <v>6</v>
      </c>
      <c r="G31" s="48" t="s">
        <v>6</v>
      </c>
      <c r="H31" s="48" t="s">
        <v>6</v>
      </c>
      <c r="I31" s="48" t="s">
        <v>6</v>
      </c>
      <c r="J31" s="48" t="s">
        <v>6</v>
      </c>
      <c r="K31" s="48">
        <v>16.35762</v>
      </c>
      <c r="L31" s="48">
        <v>16.15953</v>
      </c>
      <c r="M31" s="48">
        <v>14.597399999999999</v>
      </c>
      <c r="N31" s="48">
        <v>14.3535</v>
      </c>
      <c r="O31" s="48">
        <v>14.476420000000001</v>
      </c>
      <c r="P31" s="48">
        <v>16.208910000000003</v>
      </c>
      <c r="Q31" s="48">
        <v>17.99799</v>
      </c>
      <c r="R31" s="48">
        <v>18.435299999999998</v>
      </c>
      <c r="S31" s="48">
        <v>19.57798</v>
      </c>
      <c r="T31" s="48">
        <v>20.84457</v>
      </c>
      <c r="U31" s="48">
        <v>21.49766</v>
      </c>
      <c r="V31" s="64">
        <v>20.65268</v>
      </c>
      <c r="W31" s="64">
        <v>20.89789</v>
      </c>
      <c r="X31" s="36">
        <v>21.89129616687275</v>
      </c>
      <c r="Y31" s="11">
        <f t="shared" si="2"/>
        <v>21.89129616687275</v>
      </c>
      <c r="Z31" s="48" t="s">
        <v>6</v>
      </c>
      <c r="AA31" s="48" t="s">
        <v>6</v>
      </c>
      <c r="AB31" s="48" t="s">
        <v>6</v>
      </c>
      <c r="AC31" s="48" t="s">
        <v>6</v>
      </c>
      <c r="AD31" s="48" t="s">
        <v>6</v>
      </c>
      <c r="AE31" s="48" t="s">
        <v>6</v>
      </c>
      <c r="AF31" s="48" t="s">
        <v>6</v>
      </c>
      <c r="AG31" s="48" t="s">
        <v>6</v>
      </c>
      <c r="AH31" s="48" t="s">
        <v>6</v>
      </c>
      <c r="AI31" s="48">
        <v>4.8548800000000005</v>
      </c>
      <c r="AJ31" s="48">
        <v>3.50453</v>
      </c>
      <c r="AK31" s="48">
        <v>3.17722</v>
      </c>
      <c r="AL31" s="48">
        <v>4.12766</v>
      </c>
      <c r="AM31" s="48">
        <v>5.14343</v>
      </c>
      <c r="AN31" s="48">
        <v>4.8004</v>
      </c>
      <c r="AO31" s="48">
        <v>5.23305</v>
      </c>
      <c r="AP31" s="48">
        <v>5.209919999999999</v>
      </c>
      <c r="AQ31" s="48">
        <v>4.42198</v>
      </c>
      <c r="AR31" s="48">
        <v>4.7792</v>
      </c>
      <c r="AS31" s="48">
        <v>4.40553</v>
      </c>
      <c r="AT31" s="33">
        <v>4.34483</v>
      </c>
      <c r="AU31" s="33">
        <v>4.958130000000001</v>
      </c>
      <c r="AV31" s="46">
        <v>4.866047020229634</v>
      </c>
      <c r="AW31" s="11">
        <f t="shared" si="4"/>
        <v>4.866047020229634</v>
      </c>
      <c r="AX31" s="37" t="s">
        <v>57</v>
      </c>
    </row>
    <row r="32" spans="1:50" ht="12.75">
      <c r="A32" s="23" t="s">
        <v>58</v>
      </c>
      <c r="B32" s="90" t="s">
        <v>6</v>
      </c>
      <c r="C32" s="48">
        <v>27.132659999999998</v>
      </c>
      <c r="D32" s="48">
        <v>28.35403</v>
      </c>
      <c r="E32" s="48">
        <v>27.027289999999997</v>
      </c>
      <c r="F32" s="48">
        <v>28.101029999999998</v>
      </c>
      <c r="G32" s="48">
        <v>26.98988</v>
      </c>
      <c r="H32" s="48">
        <v>26.29065</v>
      </c>
      <c r="I32" s="48">
        <v>30.961460000000002</v>
      </c>
      <c r="J32" s="48">
        <v>30.92668</v>
      </c>
      <c r="K32" s="48">
        <v>31.54647</v>
      </c>
      <c r="L32" s="48">
        <v>30.136010000000002</v>
      </c>
      <c r="M32" s="48">
        <v>30.822699999999998</v>
      </c>
      <c r="N32" s="48">
        <v>30.17765</v>
      </c>
      <c r="O32" s="48">
        <v>29.39961</v>
      </c>
      <c r="P32" s="48">
        <v>28.39892</v>
      </c>
      <c r="Q32" s="48">
        <v>28.12344</v>
      </c>
      <c r="R32" s="48">
        <v>28.820089999999997</v>
      </c>
      <c r="S32" s="48">
        <v>26.99341</v>
      </c>
      <c r="T32" s="48">
        <v>25.75789</v>
      </c>
      <c r="U32" s="48">
        <v>24.17559</v>
      </c>
      <c r="V32" s="64">
        <v>24.7817</v>
      </c>
      <c r="W32" s="64">
        <v>22.297719999999998</v>
      </c>
      <c r="X32" s="36">
        <v>25.37002775208141</v>
      </c>
      <c r="Y32" s="11">
        <f t="shared" si="2"/>
        <v>25.37002775208141</v>
      </c>
      <c r="Z32" s="48" t="s">
        <v>6</v>
      </c>
      <c r="AA32" s="48">
        <v>11.325190000000001</v>
      </c>
      <c r="AB32" s="48">
        <v>10.74036</v>
      </c>
      <c r="AC32" s="48">
        <v>10.266029999999999</v>
      </c>
      <c r="AD32" s="48">
        <v>8.96503</v>
      </c>
      <c r="AE32" s="48">
        <v>10.10184</v>
      </c>
      <c r="AF32" s="48">
        <v>9.705950000000001</v>
      </c>
      <c r="AG32" s="48">
        <v>10.224039999999999</v>
      </c>
      <c r="AH32" s="48">
        <v>9.464179999999999</v>
      </c>
      <c r="AI32" s="48">
        <v>9.44603</v>
      </c>
      <c r="AJ32" s="48">
        <v>9.821340000000001</v>
      </c>
      <c r="AK32" s="48">
        <v>8.4015</v>
      </c>
      <c r="AL32" s="48">
        <v>8.88808</v>
      </c>
      <c r="AM32" s="48">
        <v>9.57344</v>
      </c>
      <c r="AN32" s="48">
        <v>8.456710000000001</v>
      </c>
      <c r="AO32" s="48">
        <v>8.22126</v>
      </c>
      <c r="AP32" s="48">
        <v>8.22637</v>
      </c>
      <c r="AQ32" s="48">
        <v>6.4140299999999995</v>
      </c>
      <c r="AR32" s="48">
        <v>6.52027</v>
      </c>
      <c r="AS32" s="48">
        <v>6.08864</v>
      </c>
      <c r="AT32" s="33">
        <v>5.80366</v>
      </c>
      <c r="AU32" s="33">
        <v>6.46453</v>
      </c>
      <c r="AV32" s="46">
        <v>6.258992805755395</v>
      </c>
      <c r="AW32" s="11">
        <f t="shared" si="4"/>
        <v>6.258992805755395</v>
      </c>
      <c r="AX32" s="37" t="s">
        <v>59</v>
      </c>
    </row>
    <row r="33" spans="1:50" ht="12.75">
      <c r="A33" s="23" t="s">
        <v>60</v>
      </c>
      <c r="B33" s="90" t="s">
        <v>6</v>
      </c>
      <c r="C33" s="48" t="s">
        <v>6</v>
      </c>
      <c r="D33" s="48" t="s">
        <v>6</v>
      </c>
      <c r="E33" s="48" t="s">
        <v>6</v>
      </c>
      <c r="F33" s="48" t="s">
        <v>6</v>
      </c>
      <c r="G33" s="48" t="s">
        <v>6</v>
      </c>
      <c r="H33" s="48" t="s">
        <v>6</v>
      </c>
      <c r="I33" s="48">
        <v>41.495169999999995</v>
      </c>
      <c r="J33" s="48">
        <v>43.319849999999995</v>
      </c>
      <c r="K33" s="48">
        <v>41.59512</v>
      </c>
      <c r="L33" s="48">
        <v>45.96578</v>
      </c>
      <c r="M33" s="48">
        <v>43.92881</v>
      </c>
      <c r="N33" s="48">
        <v>48.28837</v>
      </c>
      <c r="O33" s="48">
        <v>47.390539999999994</v>
      </c>
      <c r="P33" s="48">
        <v>46.95758</v>
      </c>
      <c r="Q33" s="48">
        <v>47.72105</v>
      </c>
      <c r="R33" s="48">
        <v>51.749230000000004</v>
      </c>
      <c r="S33" s="48">
        <v>52.861619999999995</v>
      </c>
      <c r="T33" s="48">
        <v>55.06499</v>
      </c>
      <c r="U33" s="48">
        <v>54.97144</v>
      </c>
      <c r="V33" s="64">
        <v>54.401469999999996</v>
      </c>
      <c r="W33" s="64">
        <v>54.22435</v>
      </c>
      <c r="X33" s="36">
        <v>52.16550657385925</v>
      </c>
      <c r="Y33" s="11">
        <f t="shared" si="2"/>
        <v>52.16550657385925</v>
      </c>
      <c r="Z33" s="48" t="s">
        <v>6</v>
      </c>
      <c r="AA33" s="48" t="s">
        <v>6</v>
      </c>
      <c r="AB33" s="48" t="s">
        <v>6</v>
      </c>
      <c r="AC33" s="48" t="s">
        <v>6</v>
      </c>
      <c r="AD33" s="48" t="s">
        <v>6</v>
      </c>
      <c r="AE33" s="48" t="s">
        <v>6</v>
      </c>
      <c r="AF33" s="48" t="s">
        <v>6</v>
      </c>
      <c r="AG33" s="48">
        <v>11.09707</v>
      </c>
      <c r="AH33" s="48">
        <v>13.715969999999999</v>
      </c>
      <c r="AI33" s="48">
        <v>12.08268</v>
      </c>
      <c r="AJ33" s="48">
        <v>14.2462</v>
      </c>
      <c r="AK33" s="48">
        <v>11.43694</v>
      </c>
      <c r="AL33" s="48">
        <v>12.20445</v>
      </c>
      <c r="AM33" s="48">
        <v>12.75025</v>
      </c>
      <c r="AN33" s="48">
        <v>10.75859</v>
      </c>
      <c r="AO33" s="48">
        <v>8.91078</v>
      </c>
      <c r="AP33" s="48">
        <v>9.23549</v>
      </c>
      <c r="AQ33" s="48">
        <v>8.28016</v>
      </c>
      <c r="AR33" s="48">
        <v>5.36125</v>
      </c>
      <c r="AS33" s="48">
        <v>7.72228</v>
      </c>
      <c r="AT33" s="33">
        <v>7.9453700000000005</v>
      </c>
      <c r="AU33" s="33">
        <v>6.432060000000001</v>
      </c>
      <c r="AV33" s="46">
        <v>4.33031218529708</v>
      </c>
      <c r="AW33" s="11">
        <f t="shared" si="4"/>
        <v>4.33031218529708</v>
      </c>
      <c r="AX33" s="37" t="s">
        <v>61</v>
      </c>
    </row>
    <row r="34" spans="1:50" ht="12.75">
      <c r="A34" s="23" t="s">
        <v>62</v>
      </c>
      <c r="B34" s="90" t="s">
        <v>6</v>
      </c>
      <c r="C34" s="48" t="s">
        <v>6</v>
      </c>
      <c r="D34" s="48" t="s">
        <v>6</v>
      </c>
      <c r="E34" s="48" t="s">
        <v>6</v>
      </c>
      <c r="F34" s="48" t="s">
        <v>6</v>
      </c>
      <c r="G34" s="48">
        <v>26.76849</v>
      </c>
      <c r="H34" s="48">
        <v>24.50487</v>
      </c>
      <c r="I34" s="48">
        <v>25.917669999999998</v>
      </c>
      <c r="J34" s="48">
        <v>27.124910000000003</v>
      </c>
      <c r="K34" s="48">
        <v>27.493679999999998</v>
      </c>
      <c r="L34" s="48">
        <v>29.07672</v>
      </c>
      <c r="M34" s="48">
        <v>30.15231</v>
      </c>
      <c r="N34" s="48">
        <v>27.41711</v>
      </c>
      <c r="O34" s="48">
        <v>29.428520000000002</v>
      </c>
      <c r="P34" s="48">
        <v>29.80077</v>
      </c>
      <c r="Q34" s="48">
        <v>28.93593</v>
      </c>
      <c r="R34" s="48">
        <v>29.22627</v>
      </c>
      <c r="S34" s="48">
        <v>29.06715</v>
      </c>
      <c r="T34" s="48">
        <v>30.66047</v>
      </c>
      <c r="U34" s="48">
        <v>30.20177</v>
      </c>
      <c r="V34" s="64">
        <v>29.60412</v>
      </c>
      <c r="W34" s="64">
        <v>27.90045</v>
      </c>
      <c r="X34" s="36">
        <v>26.792963464140723</v>
      </c>
      <c r="Y34" s="11">
        <f t="shared" si="2"/>
        <v>26.792963464140723</v>
      </c>
      <c r="Z34" s="48" t="s">
        <v>6</v>
      </c>
      <c r="AA34" s="48" t="s">
        <v>6</v>
      </c>
      <c r="AB34" s="48" t="s">
        <v>6</v>
      </c>
      <c r="AC34" s="48" t="s">
        <v>6</v>
      </c>
      <c r="AD34" s="48" t="s">
        <v>6</v>
      </c>
      <c r="AE34" s="48">
        <v>11.911869999999999</v>
      </c>
      <c r="AF34" s="48">
        <v>10.28332</v>
      </c>
      <c r="AG34" s="48">
        <v>12.42242</v>
      </c>
      <c r="AH34" s="48">
        <v>8.92089</v>
      </c>
      <c r="AI34" s="48">
        <v>12.002939999999999</v>
      </c>
      <c r="AJ34" s="48">
        <v>12.99391</v>
      </c>
      <c r="AK34" s="48">
        <v>10.237789999999999</v>
      </c>
      <c r="AL34" s="48">
        <v>9.49726</v>
      </c>
      <c r="AM34" s="48">
        <v>14.272960000000001</v>
      </c>
      <c r="AN34" s="48">
        <v>12.46899</v>
      </c>
      <c r="AO34" s="48">
        <v>11.06345</v>
      </c>
      <c r="AP34" s="48">
        <v>10.45755</v>
      </c>
      <c r="AQ34" s="48">
        <v>5.586519999999999</v>
      </c>
      <c r="AR34" s="48">
        <v>8.37803</v>
      </c>
      <c r="AS34" s="48">
        <v>9.11257</v>
      </c>
      <c r="AT34" s="33">
        <v>7.858460000000001</v>
      </c>
      <c r="AU34" s="33">
        <v>9.814580000000001</v>
      </c>
      <c r="AV34" s="46">
        <v>9.688581314878892</v>
      </c>
      <c r="AW34" s="11">
        <f t="shared" si="4"/>
        <v>9.688581314878892</v>
      </c>
      <c r="AX34" s="37" t="s">
        <v>63</v>
      </c>
    </row>
    <row r="35" spans="1:50" ht="12.75">
      <c r="A35" s="23" t="s">
        <v>64</v>
      </c>
      <c r="B35" s="90" t="s">
        <v>6</v>
      </c>
      <c r="C35" s="48">
        <v>26.932820000000003</v>
      </c>
      <c r="D35" s="48">
        <v>26.05289</v>
      </c>
      <c r="E35" s="48">
        <v>27.63112</v>
      </c>
      <c r="F35" s="48">
        <v>27.41246</v>
      </c>
      <c r="G35" s="48">
        <v>26.7763</v>
      </c>
      <c r="H35" s="48">
        <v>26.938380000000002</v>
      </c>
      <c r="I35" s="48">
        <v>26.544669999999996</v>
      </c>
      <c r="J35" s="48">
        <v>27.43531</v>
      </c>
      <c r="K35" s="48">
        <v>28.265719999999998</v>
      </c>
      <c r="L35" s="48">
        <v>29.323110000000003</v>
      </c>
      <c r="M35" s="48">
        <v>29.84113</v>
      </c>
      <c r="N35" s="48">
        <v>30.94442</v>
      </c>
      <c r="O35" s="48">
        <v>31.02293</v>
      </c>
      <c r="P35" s="48">
        <v>32.49047</v>
      </c>
      <c r="Q35" s="48">
        <v>33.20286</v>
      </c>
      <c r="R35" s="48">
        <v>32.85732</v>
      </c>
      <c r="S35" s="48">
        <v>32.65605</v>
      </c>
      <c r="T35" s="48">
        <v>31.72645</v>
      </c>
      <c r="U35" s="48">
        <v>30.01181</v>
      </c>
      <c r="V35" s="64">
        <v>27.20843</v>
      </c>
      <c r="W35" s="64">
        <v>27.36397</v>
      </c>
      <c r="X35" s="36">
        <v>25.757419620774936</v>
      </c>
      <c r="Y35" s="11">
        <f t="shared" si="2"/>
        <v>25.757419620774936</v>
      </c>
      <c r="Z35" s="48" t="s">
        <v>6</v>
      </c>
      <c r="AA35" s="48">
        <v>10.06868</v>
      </c>
      <c r="AB35" s="48">
        <v>9.56378</v>
      </c>
      <c r="AC35" s="48">
        <v>9.01858</v>
      </c>
      <c r="AD35" s="48">
        <v>8.949060000000001</v>
      </c>
      <c r="AE35" s="48">
        <v>8.76392</v>
      </c>
      <c r="AF35" s="48">
        <v>9.48365</v>
      </c>
      <c r="AG35" s="48">
        <v>8.952960000000001</v>
      </c>
      <c r="AH35" s="48">
        <v>8.87974</v>
      </c>
      <c r="AI35" s="48">
        <v>9.36686</v>
      </c>
      <c r="AJ35" s="48">
        <v>9.51737</v>
      </c>
      <c r="AK35" s="48">
        <v>9.71515</v>
      </c>
      <c r="AL35" s="48">
        <v>9.77149</v>
      </c>
      <c r="AM35" s="48">
        <v>10.33259</v>
      </c>
      <c r="AN35" s="48">
        <v>10.688939999999999</v>
      </c>
      <c r="AO35" s="48">
        <v>10.326979999999999</v>
      </c>
      <c r="AP35" s="48">
        <v>9.93937</v>
      </c>
      <c r="AQ35" s="48">
        <v>9.04917</v>
      </c>
      <c r="AR35" s="48">
        <v>7.54325</v>
      </c>
      <c r="AS35" s="48">
        <v>7.30856</v>
      </c>
      <c r="AT35" s="33">
        <v>7.31575</v>
      </c>
      <c r="AU35" s="33">
        <v>6.77951</v>
      </c>
      <c r="AV35" s="46">
        <v>6.0755689136968645</v>
      </c>
      <c r="AW35" s="11">
        <f t="shared" si="4"/>
        <v>6.0755689136968645</v>
      </c>
      <c r="AX35" s="37" t="s">
        <v>65</v>
      </c>
    </row>
    <row r="36" spans="1:50" ht="12.75">
      <c r="A36" s="23" t="s">
        <v>66</v>
      </c>
      <c r="B36" s="90" t="s">
        <v>6</v>
      </c>
      <c r="C36" s="48" t="s">
        <v>6</v>
      </c>
      <c r="D36" s="48" t="s">
        <v>6</v>
      </c>
      <c r="E36" s="48" t="s">
        <v>6</v>
      </c>
      <c r="F36" s="48">
        <v>25.27873</v>
      </c>
      <c r="G36" s="48">
        <v>25.97232</v>
      </c>
      <c r="H36" s="48">
        <v>26.808729999999997</v>
      </c>
      <c r="I36" s="48">
        <v>23.548160000000003</v>
      </c>
      <c r="J36" s="48">
        <v>23.85444</v>
      </c>
      <c r="K36" s="48">
        <v>23.90931</v>
      </c>
      <c r="L36" s="48">
        <v>22.56403</v>
      </c>
      <c r="M36" s="48">
        <v>23.81889</v>
      </c>
      <c r="N36" s="48">
        <v>24.06143</v>
      </c>
      <c r="O36" s="48">
        <v>24.72458</v>
      </c>
      <c r="P36" s="48">
        <v>24.24999</v>
      </c>
      <c r="Q36" s="48">
        <v>25.6386</v>
      </c>
      <c r="R36" s="48">
        <v>25.07895</v>
      </c>
      <c r="S36" s="48">
        <v>25.44008</v>
      </c>
      <c r="T36" s="48">
        <v>25.570710000000002</v>
      </c>
      <c r="U36" s="48">
        <v>25.85178</v>
      </c>
      <c r="V36" s="64">
        <v>26.24486</v>
      </c>
      <c r="W36" s="64">
        <v>25.91468</v>
      </c>
      <c r="X36" s="36">
        <v>26.653569089718403</v>
      </c>
      <c r="Y36" s="11">
        <f t="shared" si="2"/>
        <v>26.653569089718403</v>
      </c>
      <c r="Z36" s="48" t="s">
        <v>6</v>
      </c>
      <c r="AA36" s="48" t="s">
        <v>6</v>
      </c>
      <c r="AB36" s="48" t="s">
        <v>6</v>
      </c>
      <c r="AC36" s="48" t="s">
        <v>6</v>
      </c>
      <c r="AD36" s="48">
        <v>9.33004</v>
      </c>
      <c r="AE36" s="48">
        <v>12.40586</v>
      </c>
      <c r="AF36" s="48">
        <v>12.01026</v>
      </c>
      <c r="AG36" s="48">
        <v>11.51176</v>
      </c>
      <c r="AH36" s="48">
        <v>8.62841</v>
      </c>
      <c r="AI36" s="48">
        <v>8.14495</v>
      </c>
      <c r="AJ36" s="48">
        <v>9.63026</v>
      </c>
      <c r="AK36" s="48">
        <v>9.12814</v>
      </c>
      <c r="AL36" s="48">
        <v>8.03618</v>
      </c>
      <c r="AM36" s="48">
        <v>7.53688</v>
      </c>
      <c r="AN36" s="48">
        <v>8.45768</v>
      </c>
      <c r="AO36" s="48">
        <v>8.99595</v>
      </c>
      <c r="AP36" s="48">
        <v>8.04337</v>
      </c>
      <c r="AQ36" s="48">
        <v>6.71031</v>
      </c>
      <c r="AR36" s="48">
        <v>6.06113</v>
      </c>
      <c r="AS36" s="48">
        <v>6.688529999999999</v>
      </c>
      <c r="AT36" s="33">
        <v>6.329129999999999</v>
      </c>
      <c r="AU36" s="33">
        <v>6.380800000000001</v>
      </c>
      <c r="AV36" s="46">
        <v>6.4730290456431545</v>
      </c>
      <c r="AW36" s="11">
        <f t="shared" si="4"/>
        <v>6.4730290456431545</v>
      </c>
      <c r="AX36" s="37" t="s">
        <v>67</v>
      </c>
    </row>
    <row r="37" spans="1:50" ht="12.75">
      <c r="A37" s="23" t="s">
        <v>68</v>
      </c>
      <c r="B37" s="90" t="s">
        <v>6</v>
      </c>
      <c r="C37" s="48" t="s">
        <v>6</v>
      </c>
      <c r="D37" s="48" t="s">
        <v>6</v>
      </c>
      <c r="E37" s="48" t="s">
        <v>6</v>
      </c>
      <c r="F37" s="48" t="s">
        <v>6</v>
      </c>
      <c r="G37" s="48">
        <v>26.08207</v>
      </c>
      <c r="H37" s="48">
        <v>27.00618</v>
      </c>
      <c r="I37" s="48">
        <v>26.0555</v>
      </c>
      <c r="J37" s="48">
        <v>25.729429999999997</v>
      </c>
      <c r="K37" s="48">
        <v>26.43565</v>
      </c>
      <c r="L37" s="48">
        <v>24.99841</v>
      </c>
      <c r="M37" s="48">
        <v>24.18445</v>
      </c>
      <c r="N37" s="48">
        <v>26.36586</v>
      </c>
      <c r="O37" s="48">
        <v>23.88857</v>
      </c>
      <c r="P37" s="48">
        <v>25.43765</v>
      </c>
      <c r="Q37" s="48">
        <v>24.36217</v>
      </c>
      <c r="R37" s="48">
        <v>23.17891</v>
      </c>
      <c r="S37" s="48">
        <v>25.21721</v>
      </c>
      <c r="T37" s="48">
        <v>25.177919999999997</v>
      </c>
      <c r="U37" s="48">
        <v>22.27887</v>
      </c>
      <c r="V37" s="64">
        <v>18.95315</v>
      </c>
      <c r="W37" s="64">
        <v>18.46758</v>
      </c>
      <c r="X37" s="36">
        <v>18.259281801582468</v>
      </c>
      <c r="Y37" s="11">
        <f t="shared" si="2"/>
        <v>18.259281801582468</v>
      </c>
      <c r="Z37" s="48" t="s">
        <v>6</v>
      </c>
      <c r="AA37" s="48" t="s">
        <v>6</v>
      </c>
      <c r="AB37" s="48" t="s">
        <v>6</v>
      </c>
      <c r="AC37" s="48" t="s">
        <v>6</v>
      </c>
      <c r="AD37" s="48" t="s">
        <v>6</v>
      </c>
      <c r="AE37" s="48">
        <v>13.68211</v>
      </c>
      <c r="AF37" s="48">
        <v>16.21865</v>
      </c>
      <c r="AG37" s="48">
        <v>10.99183</v>
      </c>
      <c r="AH37" s="48">
        <v>13.948749999999999</v>
      </c>
      <c r="AI37" s="48">
        <v>10.39673</v>
      </c>
      <c r="AJ37" s="48">
        <v>10.51803</v>
      </c>
      <c r="AK37" s="48">
        <v>11.30761</v>
      </c>
      <c r="AL37" s="48">
        <v>12.63367</v>
      </c>
      <c r="AM37" s="48">
        <v>10.480680000000001</v>
      </c>
      <c r="AN37" s="48">
        <v>9.941460000000001</v>
      </c>
      <c r="AO37" s="48">
        <v>10.04388</v>
      </c>
      <c r="AP37" s="48">
        <v>7.88985</v>
      </c>
      <c r="AQ37" s="48">
        <v>11.6277</v>
      </c>
      <c r="AR37" s="48">
        <v>8.820409999999999</v>
      </c>
      <c r="AS37" s="48">
        <v>9.52315</v>
      </c>
      <c r="AT37" s="33">
        <v>7.550610000000001</v>
      </c>
      <c r="AU37" s="33">
        <v>7.7479000000000005</v>
      </c>
      <c r="AV37" s="46">
        <v>7.535321821036107</v>
      </c>
      <c r="AW37" s="11">
        <f t="shared" si="4"/>
        <v>7.535321821036107</v>
      </c>
      <c r="AX37" s="37" t="s">
        <v>69</v>
      </c>
    </row>
    <row r="38" spans="1:50" ht="12.75">
      <c r="A38" s="23" t="s">
        <v>70</v>
      </c>
      <c r="B38" s="99" t="s">
        <v>6</v>
      </c>
      <c r="C38" s="80" t="s">
        <v>6</v>
      </c>
      <c r="D38" s="80" t="s">
        <v>6</v>
      </c>
      <c r="E38" s="80" t="s">
        <v>6</v>
      </c>
      <c r="F38" s="80" t="s">
        <v>6</v>
      </c>
      <c r="G38" s="80" t="s">
        <v>6</v>
      </c>
      <c r="H38" s="80" t="s">
        <v>6</v>
      </c>
      <c r="I38" s="80" t="s">
        <v>6</v>
      </c>
      <c r="J38" s="80" t="s">
        <v>6</v>
      </c>
      <c r="K38" s="80" t="s">
        <v>6</v>
      </c>
      <c r="L38" s="80" t="s">
        <v>6</v>
      </c>
      <c r="M38" s="80" t="s">
        <v>6</v>
      </c>
      <c r="N38" s="80" t="s">
        <v>6</v>
      </c>
      <c r="O38" s="80" t="s">
        <v>6</v>
      </c>
      <c r="P38" s="80" t="s">
        <v>6</v>
      </c>
      <c r="Q38" s="48">
        <v>15.562084161410178</v>
      </c>
      <c r="R38" s="48">
        <v>14.956269502922693</v>
      </c>
      <c r="S38" s="48">
        <v>14.819479429051219</v>
      </c>
      <c r="T38" s="47">
        <v>14.56870160273726</v>
      </c>
      <c r="U38" s="47">
        <v>15.611597569692638</v>
      </c>
      <c r="V38" s="47">
        <v>15.529533768310069</v>
      </c>
      <c r="W38" s="36">
        <v>15.204301075268816</v>
      </c>
      <c r="X38" s="36">
        <v>15.38012328322699</v>
      </c>
      <c r="Y38" s="11">
        <f t="shared" si="2"/>
        <v>15.38012328322699</v>
      </c>
      <c r="Z38" s="48" t="s">
        <v>6</v>
      </c>
      <c r="AA38" s="48" t="s">
        <v>6</v>
      </c>
      <c r="AB38" s="48" t="s">
        <v>6</v>
      </c>
      <c r="AC38" s="48" t="s">
        <v>6</v>
      </c>
      <c r="AD38" s="48" t="s">
        <v>6</v>
      </c>
      <c r="AE38" s="48" t="s">
        <v>6</v>
      </c>
      <c r="AF38" s="48" t="s">
        <v>6</v>
      </c>
      <c r="AG38" s="48" t="s">
        <v>6</v>
      </c>
      <c r="AH38" s="48" t="s">
        <v>6</v>
      </c>
      <c r="AI38" s="48" t="s">
        <v>6</v>
      </c>
      <c r="AJ38" s="48" t="s">
        <v>6</v>
      </c>
      <c r="AK38" s="48" t="s">
        <v>6</v>
      </c>
      <c r="AL38" s="48" t="s">
        <v>6</v>
      </c>
      <c r="AM38" s="48" t="s">
        <v>6</v>
      </c>
      <c r="AN38" s="48" t="s">
        <v>6</v>
      </c>
      <c r="AO38" s="63">
        <v>15.291013047940183</v>
      </c>
      <c r="AP38" s="63">
        <v>12.397588498995209</v>
      </c>
      <c r="AQ38" s="63">
        <v>14.535333230245861</v>
      </c>
      <c r="AR38" s="46">
        <v>14.56870160273726</v>
      </c>
      <c r="AS38" s="46">
        <v>15.611597569692638</v>
      </c>
      <c r="AT38" s="33">
        <v>15.529533768310069</v>
      </c>
      <c r="AU38" s="35">
        <v>17.474090142202943</v>
      </c>
      <c r="AV38" s="46">
        <v>20.3148512559324</v>
      </c>
      <c r="AW38" s="11">
        <f t="shared" si="4"/>
        <v>20.3148512559324</v>
      </c>
      <c r="AX38" s="37" t="s">
        <v>71</v>
      </c>
    </row>
    <row r="39" spans="1:50" ht="12.75">
      <c r="A39" s="23" t="s">
        <v>72</v>
      </c>
      <c r="B39" s="90" t="s">
        <v>6</v>
      </c>
      <c r="C39" s="48">
        <v>38.73388</v>
      </c>
      <c r="D39" s="48">
        <v>39.0749</v>
      </c>
      <c r="E39" s="48">
        <v>39.986329999999995</v>
      </c>
      <c r="F39" s="48">
        <v>39.24405</v>
      </c>
      <c r="G39" s="48">
        <v>40.03522</v>
      </c>
      <c r="H39" s="48">
        <v>37.569829999999996</v>
      </c>
      <c r="I39" s="48">
        <v>35.56894</v>
      </c>
      <c r="J39" s="48">
        <v>35.82181</v>
      </c>
      <c r="K39" s="48">
        <v>34.81594</v>
      </c>
      <c r="L39" s="48">
        <v>35.294019999999996</v>
      </c>
      <c r="M39" s="48">
        <v>36.75096</v>
      </c>
      <c r="N39" s="48">
        <v>37.8554</v>
      </c>
      <c r="O39" s="48">
        <v>38.0325</v>
      </c>
      <c r="P39" s="48">
        <v>38.576389999999996</v>
      </c>
      <c r="Q39" s="48">
        <v>38.58009</v>
      </c>
      <c r="R39" s="48">
        <v>39.30849</v>
      </c>
      <c r="S39" s="48">
        <v>39.8853</v>
      </c>
      <c r="T39" s="48">
        <v>36.68307</v>
      </c>
      <c r="U39" s="48">
        <v>35.99738</v>
      </c>
      <c r="V39" s="64">
        <v>33.6867</v>
      </c>
      <c r="W39" s="64">
        <v>33.64288</v>
      </c>
      <c r="X39" s="36">
        <v>35.763771860839604</v>
      </c>
      <c r="Y39" s="11">
        <f t="shared" si="2"/>
        <v>35.763771860839604</v>
      </c>
      <c r="Z39" s="48" t="s">
        <v>6</v>
      </c>
      <c r="AA39" s="48">
        <v>13.54577</v>
      </c>
      <c r="AB39" s="48">
        <v>13.166649999999999</v>
      </c>
      <c r="AC39" s="48">
        <v>12.37393</v>
      </c>
      <c r="AD39" s="48">
        <v>9.95875</v>
      </c>
      <c r="AE39" s="48">
        <v>10.73266</v>
      </c>
      <c r="AF39" s="48">
        <v>9.8161</v>
      </c>
      <c r="AG39" s="48">
        <v>10.039380000000001</v>
      </c>
      <c r="AH39" s="48">
        <v>8.891119999999999</v>
      </c>
      <c r="AI39" s="48">
        <v>9.24469</v>
      </c>
      <c r="AJ39" s="48">
        <v>8.90053</v>
      </c>
      <c r="AK39" s="48">
        <v>8.54949</v>
      </c>
      <c r="AL39" s="48">
        <v>8.46906</v>
      </c>
      <c r="AM39" s="48">
        <v>8.33088</v>
      </c>
      <c r="AN39" s="48">
        <v>8.30274</v>
      </c>
      <c r="AO39" s="48">
        <v>8.981</v>
      </c>
      <c r="AP39" s="48">
        <v>8.25468</v>
      </c>
      <c r="AQ39" s="48">
        <v>7.67254</v>
      </c>
      <c r="AR39" s="48">
        <v>6.5390500000000005</v>
      </c>
      <c r="AS39" s="48">
        <v>6.11801</v>
      </c>
      <c r="AT39" s="33">
        <v>5.55992</v>
      </c>
      <c r="AU39" s="33">
        <v>6.50281</v>
      </c>
      <c r="AV39" s="46">
        <v>6.466876971608834</v>
      </c>
      <c r="AW39" s="11">
        <f t="shared" si="4"/>
        <v>6.466876971608834</v>
      </c>
      <c r="AX39" s="37" t="s">
        <v>73</v>
      </c>
    </row>
    <row r="40" spans="1:50" ht="12.75">
      <c r="A40" s="25" t="s">
        <v>74</v>
      </c>
      <c r="B40" s="94">
        <v>24.42193</v>
      </c>
      <c r="C40" s="93">
        <v>24.06165</v>
      </c>
      <c r="D40" s="93">
        <v>25.326159999999998</v>
      </c>
      <c r="E40" s="93">
        <v>24.52348</v>
      </c>
      <c r="F40" s="93">
        <v>24.72865</v>
      </c>
      <c r="G40" s="93">
        <v>24.84621</v>
      </c>
      <c r="H40" s="93">
        <v>25.26757</v>
      </c>
      <c r="I40" s="93">
        <v>25.858890000000002</v>
      </c>
      <c r="J40" s="93">
        <v>26.411289999999997</v>
      </c>
      <c r="K40" s="93">
        <v>26.78372</v>
      </c>
      <c r="L40" s="93">
        <v>26.30125</v>
      </c>
      <c r="M40" s="93">
        <v>26.68667</v>
      </c>
      <c r="N40" s="93">
        <v>27.919100000000004</v>
      </c>
      <c r="O40" s="93">
        <v>28.81078</v>
      </c>
      <c r="P40" s="93">
        <v>28.43323</v>
      </c>
      <c r="Q40" s="93">
        <v>29.668889999999998</v>
      </c>
      <c r="R40" s="93">
        <v>29.07748</v>
      </c>
      <c r="S40" s="93">
        <v>29.3364</v>
      </c>
      <c r="T40" s="93">
        <v>29.66678</v>
      </c>
      <c r="U40" s="93">
        <v>29.297919999999998</v>
      </c>
      <c r="V40" s="93">
        <v>27.20635</v>
      </c>
      <c r="W40" s="36">
        <v>26.97136</v>
      </c>
      <c r="X40" s="36">
        <v>28.13967</v>
      </c>
      <c r="Y40" s="11">
        <f t="shared" si="2"/>
        <v>28.13967</v>
      </c>
      <c r="Z40" s="93">
        <v>7.16476</v>
      </c>
      <c r="AA40" s="93">
        <v>6.94974</v>
      </c>
      <c r="AB40" s="93">
        <v>7.5764700000000005</v>
      </c>
      <c r="AC40" s="93">
        <v>8.64472</v>
      </c>
      <c r="AD40" s="93">
        <v>8.2713</v>
      </c>
      <c r="AE40" s="93">
        <v>7.8579099999999995</v>
      </c>
      <c r="AF40" s="93">
        <v>8.89626</v>
      </c>
      <c r="AG40" s="93">
        <v>8.68781</v>
      </c>
      <c r="AH40" s="93">
        <v>7.434449999999999</v>
      </c>
      <c r="AI40" s="93">
        <v>7.76403</v>
      </c>
      <c r="AJ40" s="93">
        <v>7.8148599999999995</v>
      </c>
      <c r="AK40" s="93">
        <v>7.70018</v>
      </c>
      <c r="AL40" s="93">
        <v>8.10701</v>
      </c>
      <c r="AM40" s="93">
        <v>7.8185199999999995</v>
      </c>
      <c r="AN40" s="93">
        <v>7.3485</v>
      </c>
      <c r="AO40" s="93">
        <v>8.23791</v>
      </c>
      <c r="AP40" s="93">
        <v>9.16953</v>
      </c>
      <c r="AQ40" s="93">
        <v>9.133280000000001</v>
      </c>
      <c r="AR40" s="93">
        <v>7.676959999999999</v>
      </c>
      <c r="AS40" s="93">
        <v>7.429729999999999</v>
      </c>
      <c r="AT40" s="49">
        <v>7.880660000000001</v>
      </c>
      <c r="AU40" s="33">
        <v>6.04522</v>
      </c>
      <c r="AV40" s="49">
        <v>7.25904</v>
      </c>
      <c r="AW40" s="11">
        <f t="shared" si="4"/>
        <v>7.25904</v>
      </c>
      <c r="AX40" s="53" t="s">
        <v>75</v>
      </c>
    </row>
    <row r="41" spans="1:50" ht="12.75">
      <c r="A41" s="23" t="s">
        <v>76</v>
      </c>
      <c r="B41" s="90" t="s">
        <v>6</v>
      </c>
      <c r="C41" s="48" t="s">
        <v>6</v>
      </c>
      <c r="D41" s="48" t="s">
        <v>6</v>
      </c>
      <c r="E41" s="48" t="s">
        <v>6</v>
      </c>
      <c r="F41" s="48" t="s">
        <v>6</v>
      </c>
      <c r="G41" s="48" t="s">
        <v>6</v>
      </c>
      <c r="H41" s="48" t="s">
        <v>6</v>
      </c>
      <c r="I41" s="48" t="s">
        <v>6</v>
      </c>
      <c r="J41" s="48" t="s">
        <v>6</v>
      </c>
      <c r="K41" s="48" t="s">
        <v>6</v>
      </c>
      <c r="L41" s="48" t="s">
        <v>6</v>
      </c>
      <c r="M41" s="48" t="s">
        <v>6</v>
      </c>
      <c r="N41" s="48" t="s">
        <v>6</v>
      </c>
      <c r="O41" s="48" t="s">
        <v>6</v>
      </c>
      <c r="P41" s="48" t="s">
        <v>6</v>
      </c>
      <c r="Q41" s="48" t="s">
        <v>6</v>
      </c>
      <c r="R41" s="48" t="s">
        <v>6</v>
      </c>
      <c r="S41" s="48" t="s">
        <v>6</v>
      </c>
      <c r="T41" s="48" t="s">
        <v>6</v>
      </c>
      <c r="U41" s="48" t="s">
        <v>6</v>
      </c>
      <c r="V41" s="48" t="s">
        <v>6</v>
      </c>
      <c r="W41" s="95" t="s">
        <v>6</v>
      </c>
      <c r="X41" s="95">
        <v>32.991331829454964</v>
      </c>
      <c r="Y41" s="69">
        <f t="shared" si="2"/>
        <v>32.991331829454964</v>
      </c>
      <c r="Z41" s="48" t="s">
        <v>6</v>
      </c>
      <c r="AA41" s="48" t="s">
        <v>6</v>
      </c>
      <c r="AB41" s="48" t="s">
        <v>6</v>
      </c>
      <c r="AC41" s="48" t="s">
        <v>6</v>
      </c>
      <c r="AD41" s="48" t="s">
        <v>6</v>
      </c>
      <c r="AE41" s="48" t="s">
        <v>6</v>
      </c>
      <c r="AF41" s="48" t="s">
        <v>6</v>
      </c>
      <c r="AG41" s="48" t="s">
        <v>6</v>
      </c>
      <c r="AH41" s="48" t="s">
        <v>6</v>
      </c>
      <c r="AI41" s="48" t="s">
        <v>6</v>
      </c>
      <c r="AJ41" s="48" t="s">
        <v>6</v>
      </c>
      <c r="AK41" s="48" t="s">
        <v>6</v>
      </c>
      <c r="AL41" s="48" t="s">
        <v>6</v>
      </c>
      <c r="AM41" s="48" t="s">
        <v>6</v>
      </c>
      <c r="AN41" s="48" t="s">
        <v>6</v>
      </c>
      <c r="AO41" s="48" t="s">
        <v>6</v>
      </c>
      <c r="AP41" s="48" t="s">
        <v>6</v>
      </c>
      <c r="AQ41" s="48" t="s">
        <v>6</v>
      </c>
      <c r="AR41" s="48" t="s">
        <v>6</v>
      </c>
      <c r="AS41" s="48" t="s">
        <v>6</v>
      </c>
      <c r="AT41" s="48" t="s">
        <v>6</v>
      </c>
      <c r="AU41" s="95" t="s">
        <v>6</v>
      </c>
      <c r="AV41" s="95">
        <v>21.846807524611815</v>
      </c>
      <c r="AW41" s="69">
        <f t="shared" si="4"/>
        <v>21.846807524611815</v>
      </c>
      <c r="AX41" s="37" t="s">
        <v>77</v>
      </c>
    </row>
    <row r="42" spans="1:50" ht="12.75">
      <c r="A42" s="23" t="s">
        <v>78</v>
      </c>
      <c r="B42" s="90" t="s">
        <v>6</v>
      </c>
      <c r="C42" s="48" t="s">
        <v>6</v>
      </c>
      <c r="D42" s="48" t="s">
        <v>6</v>
      </c>
      <c r="E42" s="48" t="s">
        <v>6</v>
      </c>
      <c r="F42" s="48" t="s">
        <v>6</v>
      </c>
      <c r="G42" s="48" t="s">
        <v>6</v>
      </c>
      <c r="H42" s="48" t="s">
        <v>6</v>
      </c>
      <c r="I42" s="48" t="s">
        <v>6</v>
      </c>
      <c r="J42" s="48" t="s">
        <v>6</v>
      </c>
      <c r="K42" s="48" t="s">
        <v>6</v>
      </c>
      <c r="L42" s="48" t="s">
        <v>6</v>
      </c>
      <c r="M42" s="48" t="s">
        <v>6</v>
      </c>
      <c r="N42" s="48" t="s">
        <v>6</v>
      </c>
      <c r="O42" s="48" t="s">
        <v>6</v>
      </c>
      <c r="P42" s="48" t="s">
        <v>6</v>
      </c>
      <c r="Q42" s="48" t="s">
        <v>6</v>
      </c>
      <c r="R42" s="48" t="s">
        <v>6</v>
      </c>
      <c r="S42" s="48" t="s">
        <v>6</v>
      </c>
      <c r="T42" s="48" t="s">
        <v>6</v>
      </c>
      <c r="U42" s="48" t="s">
        <v>6</v>
      </c>
      <c r="V42" s="48" t="s">
        <v>6</v>
      </c>
      <c r="W42" s="48" t="s">
        <v>6</v>
      </c>
      <c r="X42" s="48" t="s">
        <v>6</v>
      </c>
      <c r="Y42" s="11" t="str">
        <f t="shared" si="2"/>
        <v>..</v>
      </c>
      <c r="Z42" s="48" t="s">
        <v>6</v>
      </c>
      <c r="AA42" s="48" t="s">
        <v>6</v>
      </c>
      <c r="AB42" s="48" t="s">
        <v>6</v>
      </c>
      <c r="AC42" s="48" t="s">
        <v>6</v>
      </c>
      <c r="AD42" s="48" t="s">
        <v>6</v>
      </c>
      <c r="AE42" s="48" t="s">
        <v>6</v>
      </c>
      <c r="AF42" s="48" t="s">
        <v>6</v>
      </c>
      <c r="AG42" s="48" t="s">
        <v>6</v>
      </c>
      <c r="AH42" s="48" t="s">
        <v>6</v>
      </c>
      <c r="AI42" s="48" t="s">
        <v>6</v>
      </c>
      <c r="AJ42" s="48" t="s">
        <v>6</v>
      </c>
      <c r="AK42" s="48" t="s">
        <v>6</v>
      </c>
      <c r="AL42" s="48" t="s">
        <v>6</v>
      </c>
      <c r="AM42" s="48" t="s">
        <v>6</v>
      </c>
      <c r="AN42" s="48" t="s">
        <v>6</v>
      </c>
      <c r="AO42" s="48" t="s">
        <v>6</v>
      </c>
      <c r="AP42" s="48" t="s">
        <v>6</v>
      </c>
      <c r="AQ42" s="48" t="s">
        <v>6</v>
      </c>
      <c r="AR42" s="48" t="s">
        <v>6</v>
      </c>
      <c r="AS42" s="48" t="s">
        <v>6</v>
      </c>
      <c r="AT42" s="48" t="s">
        <v>6</v>
      </c>
      <c r="AU42" s="48" t="s">
        <v>6</v>
      </c>
      <c r="AV42" s="48" t="s">
        <v>6</v>
      </c>
      <c r="AW42" s="11" t="str">
        <f t="shared" si="4"/>
        <v>..</v>
      </c>
      <c r="AX42" s="37" t="s">
        <v>79</v>
      </c>
    </row>
    <row r="43" spans="1:50" ht="12.75">
      <c r="A43" s="23" t="s">
        <v>80</v>
      </c>
      <c r="B43" s="90" t="s">
        <v>6</v>
      </c>
      <c r="C43" s="48" t="s">
        <v>6</v>
      </c>
      <c r="D43" s="48" t="s">
        <v>6</v>
      </c>
      <c r="E43" s="48" t="s">
        <v>6</v>
      </c>
      <c r="F43" s="48" t="s">
        <v>6</v>
      </c>
      <c r="G43" s="48" t="s">
        <v>6</v>
      </c>
      <c r="H43" s="48" t="s">
        <v>6</v>
      </c>
      <c r="I43" s="48" t="s">
        <v>6</v>
      </c>
      <c r="J43" s="48" t="s">
        <v>6</v>
      </c>
      <c r="K43" s="48" t="s">
        <v>6</v>
      </c>
      <c r="L43" s="48" t="s">
        <v>6</v>
      </c>
      <c r="M43" s="48" t="s">
        <v>6</v>
      </c>
      <c r="N43" s="48" t="s">
        <v>6</v>
      </c>
      <c r="O43" s="48" t="s">
        <v>6</v>
      </c>
      <c r="P43" s="48" t="s">
        <v>6</v>
      </c>
      <c r="Q43" s="48" t="s">
        <v>6</v>
      </c>
      <c r="R43" s="48" t="s">
        <v>6</v>
      </c>
      <c r="S43" s="48" t="s">
        <v>6</v>
      </c>
      <c r="T43" s="48" t="s">
        <v>6</v>
      </c>
      <c r="U43" s="48" t="s">
        <v>6</v>
      </c>
      <c r="V43" s="48" t="s">
        <v>6</v>
      </c>
      <c r="W43" s="48" t="s">
        <v>6</v>
      </c>
      <c r="X43" s="48" t="s">
        <v>6</v>
      </c>
      <c r="Y43" s="11" t="str">
        <f t="shared" si="2"/>
        <v>..</v>
      </c>
      <c r="Z43" s="48" t="s">
        <v>6</v>
      </c>
      <c r="AA43" s="48" t="s">
        <v>6</v>
      </c>
      <c r="AB43" s="48" t="s">
        <v>6</v>
      </c>
      <c r="AC43" s="48" t="s">
        <v>6</v>
      </c>
      <c r="AD43" s="48" t="s">
        <v>6</v>
      </c>
      <c r="AE43" s="48" t="s">
        <v>6</v>
      </c>
      <c r="AF43" s="48" t="s">
        <v>6</v>
      </c>
      <c r="AG43" s="48" t="s">
        <v>6</v>
      </c>
      <c r="AH43" s="48" t="s">
        <v>6</v>
      </c>
      <c r="AI43" s="48" t="s">
        <v>6</v>
      </c>
      <c r="AJ43" s="48" t="s">
        <v>6</v>
      </c>
      <c r="AK43" s="48" t="s">
        <v>6</v>
      </c>
      <c r="AL43" s="48" t="s">
        <v>6</v>
      </c>
      <c r="AM43" s="48" t="s">
        <v>6</v>
      </c>
      <c r="AN43" s="48" t="s">
        <v>6</v>
      </c>
      <c r="AO43" s="48" t="s">
        <v>6</v>
      </c>
      <c r="AP43" s="48" t="s">
        <v>6</v>
      </c>
      <c r="AQ43" s="48" t="s">
        <v>6</v>
      </c>
      <c r="AR43" s="48" t="s">
        <v>6</v>
      </c>
      <c r="AS43" s="48" t="s">
        <v>6</v>
      </c>
      <c r="AT43" s="48" t="s">
        <v>6</v>
      </c>
      <c r="AU43" s="48" t="s">
        <v>6</v>
      </c>
      <c r="AV43" s="48" t="s">
        <v>6</v>
      </c>
      <c r="AW43" s="11" t="str">
        <f t="shared" si="4"/>
        <v>..</v>
      </c>
      <c r="AX43" s="37" t="s">
        <v>81</v>
      </c>
    </row>
    <row r="44" spans="1:50" ht="12.75">
      <c r="A44" s="23" t="s">
        <v>82</v>
      </c>
      <c r="B44" s="90" t="s">
        <v>6</v>
      </c>
      <c r="C44" s="48" t="s">
        <v>6</v>
      </c>
      <c r="D44" s="48" t="s">
        <v>6</v>
      </c>
      <c r="E44" s="48" t="s">
        <v>6</v>
      </c>
      <c r="F44" s="48" t="s">
        <v>6</v>
      </c>
      <c r="G44" s="48" t="s">
        <v>6</v>
      </c>
      <c r="H44" s="48" t="s">
        <v>6</v>
      </c>
      <c r="I44" s="48" t="s">
        <v>6</v>
      </c>
      <c r="J44" s="48" t="s">
        <v>6</v>
      </c>
      <c r="K44" s="48" t="s">
        <v>6</v>
      </c>
      <c r="L44" s="48" t="s">
        <v>6</v>
      </c>
      <c r="M44" s="48" t="s">
        <v>6</v>
      </c>
      <c r="N44" s="48" t="s">
        <v>6</v>
      </c>
      <c r="O44" s="48" t="s">
        <v>6</v>
      </c>
      <c r="P44" s="48" t="s">
        <v>6</v>
      </c>
      <c r="Q44" s="48" t="s">
        <v>6</v>
      </c>
      <c r="R44" s="48" t="s">
        <v>6</v>
      </c>
      <c r="S44" s="48" t="s">
        <v>6</v>
      </c>
      <c r="T44" s="48" t="s">
        <v>6</v>
      </c>
      <c r="U44" s="48" t="s">
        <v>6</v>
      </c>
      <c r="V44" s="48" t="s">
        <v>6</v>
      </c>
      <c r="W44" s="48" t="s">
        <v>6</v>
      </c>
      <c r="X44" s="48" t="s">
        <v>6</v>
      </c>
      <c r="Y44" s="11" t="str">
        <f t="shared" si="2"/>
        <v>..</v>
      </c>
      <c r="Z44" s="48" t="s">
        <v>6</v>
      </c>
      <c r="AA44" s="48" t="s">
        <v>6</v>
      </c>
      <c r="AB44" s="48" t="s">
        <v>6</v>
      </c>
      <c r="AC44" s="48" t="s">
        <v>6</v>
      </c>
      <c r="AD44" s="48" t="s">
        <v>6</v>
      </c>
      <c r="AE44" s="48" t="s">
        <v>6</v>
      </c>
      <c r="AF44" s="48" t="s">
        <v>6</v>
      </c>
      <c r="AG44" s="48" t="s">
        <v>6</v>
      </c>
      <c r="AH44" s="48" t="s">
        <v>6</v>
      </c>
      <c r="AI44" s="48" t="s">
        <v>6</v>
      </c>
      <c r="AJ44" s="48" t="s">
        <v>6</v>
      </c>
      <c r="AK44" s="48" t="s">
        <v>6</v>
      </c>
      <c r="AL44" s="48" t="s">
        <v>6</v>
      </c>
      <c r="AM44" s="48" t="s">
        <v>6</v>
      </c>
      <c r="AN44" s="48" t="s">
        <v>6</v>
      </c>
      <c r="AO44" s="48" t="s">
        <v>6</v>
      </c>
      <c r="AP44" s="48" t="s">
        <v>6</v>
      </c>
      <c r="AQ44" s="48" t="s">
        <v>6</v>
      </c>
      <c r="AR44" s="48" t="s">
        <v>6</v>
      </c>
      <c r="AS44" s="48" t="s">
        <v>6</v>
      </c>
      <c r="AT44" s="48" t="s">
        <v>6</v>
      </c>
      <c r="AU44" s="48" t="s">
        <v>6</v>
      </c>
      <c r="AV44" s="48" t="s">
        <v>6</v>
      </c>
      <c r="AW44" s="11" t="str">
        <f t="shared" si="4"/>
        <v>..</v>
      </c>
      <c r="AX44" s="37" t="s">
        <v>83</v>
      </c>
    </row>
    <row r="45" spans="1:50" ht="12.75">
      <c r="A45" s="23" t="s">
        <v>84</v>
      </c>
      <c r="B45" s="90" t="s">
        <v>6</v>
      </c>
      <c r="C45" s="48" t="s">
        <v>6</v>
      </c>
      <c r="D45" s="48" t="s">
        <v>6</v>
      </c>
      <c r="E45" s="48" t="s">
        <v>6</v>
      </c>
      <c r="F45" s="48" t="s">
        <v>6</v>
      </c>
      <c r="G45" s="48" t="s">
        <v>6</v>
      </c>
      <c r="H45" s="48" t="s">
        <v>6</v>
      </c>
      <c r="I45" s="48" t="s">
        <v>6</v>
      </c>
      <c r="J45" s="48" t="s">
        <v>6</v>
      </c>
      <c r="K45" s="48" t="s">
        <v>6</v>
      </c>
      <c r="L45" s="48" t="s">
        <v>6</v>
      </c>
      <c r="M45" s="48" t="s">
        <v>6</v>
      </c>
      <c r="N45" s="48" t="s">
        <v>6</v>
      </c>
      <c r="O45" s="48" t="s">
        <v>6</v>
      </c>
      <c r="P45" s="48" t="s">
        <v>6</v>
      </c>
      <c r="Q45" s="48" t="s">
        <v>6</v>
      </c>
      <c r="R45" s="48" t="s">
        <v>6</v>
      </c>
      <c r="S45" s="48" t="s">
        <v>6</v>
      </c>
      <c r="T45" s="48" t="s">
        <v>6</v>
      </c>
      <c r="U45" s="48" t="s">
        <v>6</v>
      </c>
      <c r="V45" s="48" t="s">
        <v>6</v>
      </c>
      <c r="W45" s="48" t="s">
        <v>6</v>
      </c>
      <c r="X45" s="48" t="s">
        <v>6</v>
      </c>
      <c r="Y45" s="11" t="str">
        <f t="shared" si="2"/>
        <v>..</v>
      </c>
      <c r="Z45" s="48" t="s">
        <v>6</v>
      </c>
      <c r="AA45" s="48" t="s">
        <v>6</v>
      </c>
      <c r="AB45" s="48" t="s">
        <v>6</v>
      </c>
      <c r="AC45" s="48" t="s">
        <v>6</v>
      </c>
      <c r="AD45" s="48" t="s">
        <v>6</v>
      </c>
      <c r="AE45" s="48" t="s">
        <v>6</v>
      </c>
      <c r="AF45" s="48" t="s">
        <v>6</v>
      </c>
      <c r="AG45" s="48" t="s">
        <v>6</v>
      </c>
      <c r="AH45" s="48" t="s">
        <v>6</v>
      </c>
      <c r="AI45" s="48" t="s">
        <v>6</v>
      </c>
      <c r="AJ45" s="48" t="s">
        <v>6</v>
      </c>
      <c r="AK45" s="48" t="s">
        <v>6</v>
      </c>
      <c r="AL45" s="48" t="s">
        <v>6</v>
      </c>
      <c r="AM45" s="48" t="s">
        <v>6</v>
      </c>
      <c r="AN45" s="48" t="s">
        <v>6</v>
      </c>
      <c r="AO45" s="48" t="s">
        <v>6</v>
      </c>
      <c r="AP45" s="48" t="s">
        <v>6</v>
      </c>
      <c r="AQ45" s="48" t="s">
        <v>6</v>
      </c>
      <c r="AR45" s="48" t="s">
        <v>6</v>
      </c>
      <c r="AS45" s="48" t="s">
        <v>6</v>
      </c>
      <c r="AT45" s="48" t="s">
        <v>6</v>
      </c>
      <c r="AU45" s="48" t="s">
        <v>6</v>
      </c>
      <c r="AV45" s="48" t="s">
        <v>6</v>
      </c>
      <c r="AW45" s="11" t="str">
        <f t="shared" si="4"/>
        <v>..</v>
      </c>
      <c r="AX45" s="37" t="s">
        <v>85</v>
      </c>
    </row>
    <row r="46" spans="1:50" ht="12.75">
      <c r="A46" s="25" t="s">
        <v>86</v>
      </c>
      <c r="B46" s="94" t="s">
        <v>6</v>
      </c>
      <c r="C46" s="93" t="s">
        <v>6</v>
      </c>
      <c r="D46" s="93" t="s">
        <v>6</v>
      </c>
      <c r="E46" s="93" t="s">
        <v>6</v>
      </c>
      <c r="F46" s="93" t="s">
        <v>6</v>
      </c>
      <c r="G46" s="93" t="s">
        <v>6</v>
      </c>
      <c r="H46" s="93" t="s">
        <v>6</v>
      </c>
      <c r="I46" s="93" t="s">
        <v>6</v>
      </c>
      <c r="J46" s="93" t="s">
        <v>6</v>
      </c>
      <c r="K46" s="93" t="s">
        <v>6</v>
      </c>
      <c r="L46" s="93" t="s">
        <v>6</v>
      </c>
      <c r="M46" s="93" t="s">
        <v>6</v>
      </c>
      <c r="N46" s="93" t="s">
        <v>6</v>
      </c>
      <c r="O46" s="93" t="s">
        <v>6</v>
      </c>
      <c r="P46" s="93" t="s">
        <v>6</v>
      </c>
      <c r="Q46" s="93" t="s">
        <v>6</v>
      </c>
      <c r="R46" s="93" t="s">
        <v>6</v>
      </c>
      <c r="S46" s="93">
        <v>12.26278</v>
      </c>
      <c r="T46" s="93">
        <v>9.78709</v>
      </c>
      <c r="U46" s="93">
        <v>10.7727</v>
      </c>
      <c r="V46" s="93">
        <v>9.315990000000001</v>
      </c>
      <c r="W46" s="62">
        <v>7.41917</v>
      </c>
      <c r="X46" s="62">
        <v>8.48963</v>
      </c>
      <c r="Y46" s="61">
        <f t="shared" si="2"/>
        <v>8.48963</v>
      </c>
      <c r="Z46" s="93" t="s">
        <v>6</v>
      </c>
      <c r="AA46" s="93" t="s">
        <v>6</v>
      </c>
      <c r="AB46" s="93" t="s">
        <v>6</v>
      </c>
      <c r="AC46" s="93" t="s">
        <v>6</v>
      </c>
      <c r="AD46" s="93" t="s">
        <v>6</v>
      </c>
      <c r="AE46" s="93" t="s">
        <v>6</v>
      </c>
      <c r="AF46" s="93" t="s">
        <v>6</v>
      </c>
      <c r="AG46" s="93" t="s">
        <v>6</v>
      </c>
      <c r="AH46" s="93" t="s">
        <v>6</v>
      </c>
      <c r="AI46" s="93" t="s">
        <v>6</v>
      </c>
      <c r="AJ46" s="93" t="s">
        <v>6</v>
      </c>
      <c r="AK46" s="93" t="s">
        <v>6</v>
      </c>
      <c r="AL46" s="93" t="s">
        <v>6</v>
      </c>
      <c r="AM46" s="93" t="s">
        <v>6</v>
      </c>
      <c r="AN46" s="93" t="s">
        <v>6</v>
      </c>
      <c r="AO46" s="93" t="s">
        <v>6</v>
      </c>
      <c r="AP46" s="93" t="s">
        <v>6</v>
      </c>
      <c r="AQ46" s="93">
        <v>13.00422</v>
      </c>
      <c r="AR46" s="93">
        <v>12.25535</v>
      </c>
      <c r="AS46" s="93">
        <v>11.23685</v>
      </c>
      <c r="AT46" s="93">
        <v>12.87348</v>
      </c>
      <c r="AU46" s="62">
        <v>13.276499999999999</v>
      </c>
      <c r="AV46" s="93">
        <v>13.52373</v>
      </c>
      <c r="AW46" s="61">
        <f t="shared" si="4"/>
        <v>13.52373</v>
      </c>
      <c r="AX46" s="53" t="s">
        <v>87</v>
      </c>
    </row>
    <row r="48" ht="12.75">
      <c r="A48" s="23" t="s">
        <v>88</v>
      </c>
    </row>
    <row r="49" spans="1:25" ht="28.5" customHeight="1">
      <c r="A49" s="177" t="s">
        <v>89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row>
    <row r="50" spans="1:25" ht="12.75" customHeight="1">
      <c r="A50" s="172" t="s">
        <v>100</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row>
    <row r="51" ht="12.75">
      <c r="A51" s="23" t="s">
        <v>131</v>
      </c>
    </row>
    <row r="53" spans="1:12" ht="12.75">
      <c r="A53" s="22"/>
      <c r="B53" s="22"/>
      <c r="C53" s="22"/>
      <c r="D53" s="22"/>
      <c r="E53" s="22"/>
      <c r="F53" s="22"/>
      <c r="G53" s="22"/>
      <c r="H53" s="22"/>
      <c r="I53" s="22"/>
      <c r="J53" s="22"/>
      <c r="K53" s="22"/>
      <c r="L53" s="22"/>
    </row>
    <row r="54" spans="1:12" ht="12.75">
      <c r="A54" s="22"/>
      <c r="B54" s="22"/>
      <c r="C54" s="22"/>
      <c r="D54" s="103"/>
      <c r="E54" s="103"/>
      <c r="F54" s="103"/>
      <c r="G54" s="103"/>
      <c r="H54" s="22"/>
      <c r="I54" s="22"/>
      <c r="J54" s="22"/>
      <c r="K54" s="22"/>
      <c r="L54" s="22"/>
    </row>
    <row r="55" spans="1:12" ht="12.75">
      <c r="A55" s="22"/>
      <c r="B55" s="22"/>
      <c r="C55" s="22"/>
      <c r="D55" s="22"/>
      <c r="E55" s="22"/>
      <c r="F55" s="22"/>
      <c r="G55" s="22"/>
      <c r="H55" s="22"/>
      <c r="I55" s="22"/>
      <c r="J55" s="22"/>
      <c r="K55" s="22"/>
      <c r="L55" s="22"/>
    </row>
    <row r="56" spans="1:12" ht="12.75">
      <c r="A56" s="22"/>
      <c r="B56" s="22"/>
      <c r="C56" s="22"/>
      <c r="D56" s="22"/>
      <c r="E56" s="22"/>
      <c r="F56" s="22"/>
      <c r="G56" s="22"/>
      <c r="H56" s="22"/>
      <c r="I56" s="22"/>
      <c r="J56" s="22"/>
      <c r="K56" s="22"/>
      <c r="L56" s="22"/>
    </row>
    <row r="57" spans="1:12" ht="12.75">
      <c r="A57" s="22"/>
      <c r="B57" s="22"/>
      <c r="C57" s="22"/>
      <c r="D57" s="22"/>
      <c r="E57" s="22"/>
      <c r="F57" s="22"/>
      <c r="G57" s="22"/>
      <c r="H57" s="22"/>
      <c r="I57" s="22"/>
      <c r="J57" s="22"/>
      <c r="K57" s="22"/>
      <c r="L57" s="22"/>
    </row>
    <row r="58" spans="1:12" ht="12.75">
      <c r="A58" s="22"/>
      <c r="B58" s="22"/>
      <c r="C58" s="22"/>
      <c r="D58" s="22"/>
      <c r="E58" s="22"/>
      <c r="F58" s="22"/>
      <c r="G58" s="22"/>
      <c r="H58" s="22"/>
      <c r="I58" s="22"/>
      <c r="J58" s="22"/>
      <c r="K58" s="22"/>
      <c r="L58" s="22"/>
    </row>
    <row r="59" spans="1:12" ht="12.75">
      <c r="A59" s="22"/>
      <c r="B59" s="22"/>
      <c r="C59" s="22"/>
      <c r="D59" s="22"/>
      <c r="E59" s="22"/>
      <c r="F59" s="22"/>
      <c r="G59" s="22"/>
      <c r="H59" s="22"/>
      <c r="I59" s="22"/>
      <c r="J59" s="22"/>
      <c r="K59" s="22"/>
      <c r="L59" s="22"/>
    </row>
    <row r="60" spans="1:12" ht="12.75">
      <c r="A60" s="22"/>
      <c r="B60" s="22"/>
      <c r="C60" s="22"/>
      <c r="D60" s="22"/>
      <c r="E60" s="22"/>
      <c r="F60" s="22"/>
      <c r="G60" s="22"/>
      <c r="H60" s="22"/>
      <c r="I60" s="22"/>
      <c r="J60" s="22"/>
      <c r="K60" s="22"/>
      <c r="L60" s="22"/>
    </row>
    <row r="61" spans="1:12" ht="12.75">
      <c r="A61" s="22"/>
      <c r="B61" s="22"/>
      <c r="C61" s="22"/>
      <c r="D61" s="22"/>
      <c r="E61" s="22"/>
      <c r="F61" s="22"/>
      <c r="G61" s="22"/>
      <c r="H61" s="22"/>
      <c r="I61" s="22"/>
      <c r="J61" s="22"/>
      <c r="K61" s="22"/>
      <c r="L61" s="22"/>
    </row>
    <row r="62" spans="1:12" ht="12.75">
      <c r="A62" s="22"/>
      <c r="B62" s="22"/>
      <c r="C62" s="22"/>
      <c r="D62" s="22"/>
      <c r="E62" s="22"/>
      <c r="F62" s="22"/>
      <c r="G62" s="22"/>
      <c r="H62" s="22"/>
      <c r="I62" s="22"/>
      <c r="J62" s="22"/>
      <c r="K62" s="22"/>
      <c r="L62" s="22"/>
    </row>
    <row r="63" spans="1:12" ht="12.75">
      <c r="A63" s="22"/>
      <c r="B63" s="22"/>
      <c r="C63" s="22"/>
      <c r="D63" s="22"/>
      <c r="E63" s="22"/>
      <c r="F63" s="22"/>
      <c r="G63" s="22"/>
      <c r="H63" s="22"/>
      <c r="I63" s="22"/>
      <c r="J63" s="22"/>
      <c r="K63" s="22"/>
      <c r="L63" s="22"/>
    </row>
    <row r="64" spans="1:12" ht="12.75">
      <c r="A64" s="22"/>
      <c r="B64" s="22"/>
      <c r="C64" s="22"/>
      <c r="D64" s="22"/>
      <c r="E64" s="22"/>
      <c r="F64" s="22"/>
      <c r="G64" s="22"/>
      <c r="H64" s="22"/>
      <c r="I64" s="22"/>
      <c r="J64" s="22"/>
      <c r="K64" s="22"/>
      <c r="L64" s="22"/>
    </row>
    <row r="65" spans="1:12" ht="12.75">
      <c r="A65" s="22"/>
      <c r="B65" s="22"/>
      <c r="C65" s="22"/>
      <c r="D65" s="22"/>
      <c r="E65" s="22"/>
      <c r="F65" s="22"/>
      <c r="G65" s="22"/>
      <c r="H65" s="22"/>
      <c r="I65" s="22"/>
      <c r="J65" s="22"/>
      <c r="K65" s="22"/>
      <c r="L65" s="22"/>
    </row>
    <row r="66" spans="1:12" ht="12.75">
      <c r="A66" s="22"/>
      <c r="B66" s="22"/>
      <c r="C66" s="22"/>
      <c r="D66" s="22"/>
      <c r="E66" s="22"/>
      <c r="F66" s="22"/>
      <c r="G66" s="22"/>
      <c r="H66" s="22"/>
      <c r="I66" s="22"/>
      <c r="J66" s="22"/>
      <c r="K66" s="22"/>
      <c r="L66" s="22"/>
    </row>
    <row r="67" spans="1:12" ht="12.75">
      <c r="A67" s="22"/>
      <c r="B67" s="22"/>
      <c r="C67" s="22"/>
      <c r="D67" s="22"/>
      <c r="E67" s="22"/>
      <c r="F67" s="22"/>
      <c r="G67" s="22"/>
      <c r="H67" s="22"/>
      <c r="I67" s="22"/>
      <c r="J67" s="22"/>
      <c r="K67" s="22"/>
      <c r="L67" s="22"/>
    </row>
    <row r="68" spans="1:12" ht="12.75">
      <c r="A68" s="22"/>
      <c r="B68" s="22"/>
      <c r="C68" s="22"/>
      <c r="D68" s="22"/>
      <c r="E68" s="22"/>
      <c r="F68" s="22"/>
      <c r="G68" s="22"/>
      <c r="H68" s="22"/>
      <c r="I68" s="22"/>
      <c r="J68" s="22"/>
      <c r="K68" s="22"/>
      <c r="L68" s="22"/>
    </row>
    <row r="69" spans="1:12" ht="12.75">
      <c r="A69" s="22"/>
      <c r="B69" s="22"/>
      <c r="C69" s="22"/>
      <c r="D69" s="22"/>
      <c r="E69" s="22"/>
      <c r="F69" s="22"/>
      <c r="G69" s="22"/>
      <c r="H69" s="22"/>
      <c r="I69" s="22"/>
      <c r="J69" s="22"/>
      <c r="K69" s="22"/>
      <c r="L69" s="22"/>
    </row>
    <row r="70" spans="1:12" ht="12.75">
      <c r="A70" s="22"/>
      <c r="B70" s="22"/>
      <c r="C70" s="22"/>
      <c r="D70" s="22"/>
      <c r="E70" s="22"/>
      <c r="F70" s="22"/>
      <c r="G70" s="22"/>
      <c r="H70" s="22"/>
      <c r="I70" s="22"/>
      <c r="J70" s="22"/>
      <c r="K70" s="22"/>
      <c r="L70" s="22"/>
    </row>
    <row r="71" spans="1:12" ht="12.75">
      <c r="A71" s="22"/>
      <c r="B71" s="22"/>
      <c r="C71" s="22"/>
      <c r="D71" s="22"/>
      <c r="E71" s="22"/>
      <c r="F71" s="22"/>
      <c r="G71" s="22"/>
      <c r="H71" s="22"/>
      <c r="I71" s="22"/>
      <c r="J71" s="22"/>
      <c r="K71" s="22"/>
      <c r="L71" s="22"/>
    </row>
    <row r="72" spans="1:12" ht="12.75">
      <c r="A72" s="22"/>
      <c r="B72" s="22"/>
      <c r="C72" s="22"/>
      <c r="D72" s="22"/>
      <c r="E72" s="22"/>
      <c r="F72" s="22"/>
      <c r="G72" s="22"/>
      <c r="H72" s="22"/>
      <c r="I72" s="22"/>
      <c r="J72" s="22"/>
      <c r="K72" s="22"/>
      <c r="L72" s="22"/>
    </row>
    <row r="73" spans="1:12" ht="12.75">
      <c r="A73" s="22"/>
      <c r="B73" s="22"/>
      <c r="C73" s="22"/>
      <c r="D73" s="22"/>
      <c r="E73" s="22"/>
      <c r="F73" s="22"/>
      <c r="G73" s="22"/>
      <c r="H73" s="22"/>
      <c r="I73" s="22"/>
      <c r="J73" s="22"/>
      <c r="K73" s="22"/>
      <c r="L73" s="22"/>
    </row>
    <row r="74" spans="1:12" ht="12.75">
      <c r="A74" s="22"/>
      <c r="B74" s="22"/>
      <c r="C74" s="22"/>
      <c r="D74" s="22"/>
      <c r="E74" s="22"/>
      <c r="F74" s="22"/>
      <c r="G74" s="22"/>
      <c r="H74" s="22"/>
      <c r="I74" s="22"/>
      <c r="J74" s="22"/>
      <c r="K74" s="22"/>
      <c r="L74" s="22"/>
    </row>
    <row r="75" spans="1:12" ht="12.75">
      <c r="A75" s="22"/>
      <c r="B75" s="22"/>
      <c r="C75" s="22"/>
      <c r="D75" s="22"/>
      <c r="E75" s="22"/>
      <c r="F75" s="22"/>
      <c r="G75" s="22"/>
      <c r="H75" s="22"/>
      <c r="I75" s="22"/>
      <c r="J75" s="22"/>
      <c r="K75" s="22"/>
      <c r="L75" s="22"/>
    </row>
    <row r="76" spans="1:12" ht="12.75">
      <c r="A76" s="22"/>
      <c r="B76" s="22"/>
      <c r="C76" s="22"/>
      <c r="D76" s="22"/>
      <c r="E76" s="22"/>
      <c r="F76" s="22"/>
      <c r="G76" s="22"/>
      <c r="H76" s="22"/>
      <c r="I76" s="22"/>
      <c r="J76" s="22"/>
      <c r="K76" s="22"/>
      <c r="L76" s="22"/>
    </row>
    <row r="77" spans="1:12" ht="12.75">
      <c r="A77" s="22"/>
      <c r="B77" s="22"/>
      <c r="C77" s="22"/>
      <c r="D77" s="22"/>
      <c r="E77" s="22"/>
      <c r="F77" s="22"/>
      <c r="G77" s="22"/>
      <c r="H77" s="22"/>
      <c r="I77" s="22"/>
      <c r="J77" s="22"/>
      <c r="K77" s="22"/>
      <c r="L77" s="22"/>
    </row>
    <row r="78" spans="1:12" ht="12.75">
      <c r="A78" s="22"/>
      <c r="B78" s="22"/>
      <c r="C78" s="22"/>
      <c r="D78" s="22"/>
      <c r="E78" s="22"/>
      <c r="F78" s="22"/>
      <c r="G78" s="22"/>
      <c r="H78" s="22"/>
      <c r="I78" s="22"/>
      <c r="J78" s="22"/>
      <c r="K78" s="22"/>
      <c r="L78" s="22"/>
    </row>
    <row r="79" spans="1:12" ht="12.75">
      <c r="A79" s="22"/>
      <c r="B79" s="22"/>
      <c r="C79" s="22"/>
      <c r="D79" s="22"/>
      <c r="E79" s="22"/>
      <c r="F79" s="22"/>
      <c r="G79" s="22"/>
      <c r="H79" s="22"/>
      <c r="I79" s="22"/>
      <c r="J79" s="22"/>
      <c r="K79" s="22"/>
      <c r="L79" s="22"/>
    </row>
    <row r="80" spans="1:12" ht="12.75">
      <c r="A80" s="22"/>
      <c r="B80" s="22"/>
      <c r="C80" s="22"/>
      <c r="D80" s="22"/>
      <c r="E80" s="22"/>
      <c r="F80" s="22"/>
      <c r="G80" s="22"/>
      <c r="H80" s="22"/>
      <c r="I80" s="22"/>
      <c r="J80" s="22"/>
      <c r="K80" s="22"/>
      <c r="L80" s="22"/>
    </row>
    <row r="82" spans="1:4" ht="12.75">
      <c r="A82" s="22"/>
      <c r="B82" s="22"/>
      <c r="C82" s="22"/>
      <c r="D82" s="22"/>
    </row>
    <row r="83" spans="1:4" ht="12.75">
      <c r="A83" s="22"/>
      <c r="B83" s="22"/>
      <c r="C83" s="22"/>
      <c r="D83" s="22"/>
    </row>
    <row r="84" spans="1:4" ht="12.75">
      <c r="A84" s="22"/>
      <c r="B84" s="22"/>
      <c r="C84" s="22"/>
      <c r="D84" s="22"/>
    </row>
    <row r="85" spans="1:4" ht="12.75">
      <c r="A85" s="22"/>
      <c r="B85" s="22"/>
      <c r="C85" s="22"/>
      <c r="D85" s="22"/>
    </row>
    <row r="86" spans="1:4" ht="12.75">
      <c r="A86" s="22"/>
      <c r="B86" s="22"/>
      <c r="C86" s="22"/>
      <c r="D86" s="22"/>
    </row>
  </sheetData>
  <sheetProtection/>
  <mergeCells count="5">
    <mergeCell ref="P1:S1"/>
    <mergeCell ref="A50:Y50"/>
    <mergeCell ref="A4:A5"/>
    <mergeCell ref="AX4:AX5"/>
    <mergeCell ref="A49:Y49"/>
  </mergeCells>
  <hyperlinks>
    <hyperlink ref="P1:R1" location="'Read me'!A1" display="Return to home page"/>
  </hyperlinks>
  <printOptions/>
  <pageMargins left="0.7" right="0.7" top="0.75" bottom="0.75" header="0.3" footer="0.3"/>
  <pageSetup fitToHeight="0" fitToWidth="1" horizontalDpi="600" verticalDpi="600" orientation="landscape"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AX57"/>
  <sheetViews>
    <sheetView zoomScalePageLayoutView="0" workbookViewId="0" topLeftCell="A1">
      <pane xSplit="1" ySplit="6" topLeftCell="B7" activePane="bottomRight" state="frozen"/>
      <selection pane="topLeft" activeCell="D14" sqref="D14"/>
      <selection pane="topRight" activeCell="D14" sqref="D14"/>
      <selection pane="bottomLeft" activeCell="D14" sqref="D14"/>
      <selection pane="bottomRight" activeCell="A1" sqref="A1"/>
    </sheetView>
  </sheetViews>
  <sheetFormatPr defaultColWidth="9.140625" defaultRowHeight="12.75"/>
  <cols>
    <col min="1" max="1" width="17.57421875" style="23" customWidth="1"/>
    <col min="2" max="49" width="5.28125" style="21" customWidth="1"/>
    <col min="50" max="50" width="7.7109375" style="23" customWidth="1"/>
    <col min="51" max="16384" width="9.140625" style="22" customWidth="1"/>
  </cols>
  <sheetData>
    <row r="1" spans="1:16" ht="15">
      <c r="A1" s="20" t="s">
        <v>122</v>
      </c>
      <c r="M1" s="169" t="s">
        <v>113</v>
      </c>
      <c r="N1" s="170"/>
      <c r="O1" s="170"/>
      <c r="P1" s="171"/>
    </row>
    <row r="2" ht="12.75">
      <c r="A2" s="87" t="s">
        <v>123</v>
      </c>
    </row>
    <row r="3" spans="2:50" ht="12.7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5"/>
    </row>
    <row r="4" spans="1:50" ht="12.75" customHeight="1">
      <c r="A4" s="173" t="s">
        <v>0</v>
      </c>
      <c r="B4" s="12" t="s">
        <v>1</v>
      </c>
      <c r="C4" s="12" t="s">
        <v>1</v>
      </c>
      <c r="D4" s="12" t="s">
        <v>1</v>
      </c>
      <c r="E4" s="12" t="s">
        <v>1</v>
      </c>
      <c r="F4" s="12" t="s">
        <v>1</v>
      </c>
      <c r="G4" s="12" t="s">
        <v>1</v>
      </c>
      <c r="H4" s="12" t="s">
        <v>1</v>
      </c>
      <c r="I4" s="12" t="s">
        <v>1</v>
      </c>
      <c r="J4" s="12" t="s">
        <v>1</v>
      </c>
      <c r="K4" s="12" t="s">
        <v>1</v>
      </c>
      <c r="L4" s="12" t="s">
        <v>1</v>
      </c>
      <c r="M4" s="12" t="s">
        <v>1</v>
      </c>
      <c r="N4" s="12" t="s">
        <v>1</v>
      </c>
      <c r="O4" s="12" t="s">
        <v>1</v>
      </c>
      <c r="P4" s="12" t="s">
        <v>1</v>
      </c>
      <c r="Q4" s="12" t="s">
        <v>1</v>
      </c>
      <c r="R4" s="12" t="s">
        <v>1</v>
      </c>
      <c r="S4" s="12" t="s">
        <v>1</v>
      </c>
      <c r="T4" s="12" t="s">
        <v>1</v>
      </c>
      <c r="U4" s="12" t="s">
        <v>1</v>
      </c>
      <c r="V4" s="12" t="s">
        <v>1</v>
      </c>
      <c r="W4" s="12" t="s">
        <v>1</v>
      </c>
      <c r="X4" s="12" t="s">
        <v>1</v>
      </c>
      <c r="Y4" s="12" t="s">
        <v>1</v>
      </c>
      <c r="Z4" s="26" t="s">
        <v>2</v>
      </c>
      <c r="AA4" s="26" t="s">
        <v>2</v>
      </c>
      <c r="AB4" s="26" t="s">
        <v>2</v>
      </c>
      <c r="AC4" s="26" t="s">
        <v>2</v>
      </c>
      <c r="AD4" s="26" t="s">
        <v>2</v>
      </c>
      <c r="AE4" s="26" t="s">
        <v>2</v>
      </c>
      <c r="AF4" s="26" t="s">
        <v>2</v>
      </c>
      <c r="AG4" s="26" t="s">
        <v>2</v>
      </c>
      <c r="AH4" s="26" t="s">
        <v>2</v>
      </c>
      <c r="AI4" s="26" t="s">
        <v>2</v>
      </c>
      <c r="AJ4" s="26" t="s">
        <v>2</v>
      </c>
      <c r="AK4" s="26" t="s">
        <v>2</v>
      </c>
      <c r="AL4" s="26" t="s">
        <v>2</v>
      </c>
      <c r="AM4" s="26" t="s">
        <v>2</v>
      </c>
      <c r="AN4" s="26" t="s">
        <v>2</v>
      </c>
      <c r="AO4" s="26" t="s">
        <v>2</v>
      </c>
      <c r="AP4" s="26" t="s">
        <v>2</v>
      </c>
      <c r="AQ4" s="26" t="s">
        <v>2</v>
      </c>
      <c r="AR4" s="26" t="s">
        <v>2</v>
      </c>
      <c r="AS4" s="26" t="s">
        <v>2</v>
      </c>
      <c r="AT4" s="26" t="s">
        <v>2</v>
      </c>
      <c r="AU4" s="26" t="s">
        <v>2</v>
      </c>
      <c r="AV4" s="26" t="s">
        <v>2</v>
      </c>
      <c r="AW4" s="88" t="s">
        <v>2</v>
      </c>
      <c r="AX4" s="175" t="s">
        <v>3</v>
      </c>
    </row>
    <row r="5" spans="1:50" ht="12.75">
      <c r="A5" s="174"/>
      <c r="B5" s="12">
        <v>1991</v>
      </c>
      <c r="C5" s="12">
        <v>1992</v>
      </c>
      <c r="D5" s="12">
        <v>1993</v>
      </c>
      <c r="E5" s="12">
        <v>1994</v>
      </c>
      <c r="F5" s="12">
        <v>1995</v>
      </c>
      <c r="G5" s="12">
        <v>1996</v>
      </c>
      <c r="H5" s="12">
        <v>1997</v>
      </c>
      <c r="I5" s="12">
        <v>1998</v>
      </c>
      <c r="J5" s="12">
        <v>1999</v>
      </c>
      <c r="K5" s="12">
        <v>2000</v>
      </c>
      <c r="L5" s="12">
        <v>2001</v>
      </c>
      <c r="M5" s="12">
        <v>2002</v>
      </c>
      <c r="N5" s="12">
        <v>2003</v>
      </c>
      <c r="O5" s="12">
        <v>2004</v>
      </c>
      <c r="P5" s="12">
        <v>2005</v>
      </c>
      <c r="Q5" s="12">
        <v>2006</v>
      </c>
      <c r="R5" s="12">
        <v>2007</v>
      </c>
      <c r="S5" s="12">
        <v>2008</v>
      </c>
      <c r="T5" s="12">
        <v>2009</v>
      </c>
      <c r="U5" s="12">
        <v>2010</v>
      </c>
      <c r="V5" s="12">
        <v>2011</v>
      </c>
      <c r="W5" s="12">
        <v>2012</v>
      </c>
      <c r="X5" s="12">
        <v>2013</v>
      </c>
      <c r="Y5" s="13" t="s">
        <v>4</v>
      </c>
      <c r="Z5" s="26">
        <v>1991</v>
      </c>
      <c r="AA5" s="12">
        <v>1992</v>
      </c>
      <c r="AB5" s="12">
        <v>1993</v>
      </c>
      <c r="AC5" s="12">
        <v>1994</v>
      </c>
      <c r="AD5" s="12">
        <v>1995</v>
      </c>
      <c r="AE5" s="12">
        <v>1996</v>
      </c>
      <c r="AF5" s="12">
        <v>1997</v>
      </c>
      <c r="AG5" s="12">
        <v>1998</v>
      </c>
      <c r="AH5" s="12">
        <v>1999</v>
      </c>
      <c r="AI5" s="12">
        <v>2000</v>
      </c>
      <c r="AJ5" s="12">
        <v>2001</v>
      </c>
      <c r="AK5" s="12">
        <v>2002</v>
      </c>
      <c r="AL5" s="12">
        <v>2003</v>
      </c>
      <c r="AM5" s="12">
        <v>2004</v>
      </c>
      <c r="AN5" s="12">
        <v>2005</v>
      </c>
      <c r="AO5" s="12">
        <v>2006</v>
      </c>
      <c r="AP5" s="12">
        <v>2007</v>
      </c>
      <c r="AQ5" s="12">
        <v>2008</v>
      </c>
      <c r="AR5" s="12">
        <v>2009</v>
      </c>
      <c r="AS5" s="12">
        <v>2010</v>
      </c>
      <c r="AT5" s="12">
        <v>2011</v>
      </c>
      <c r="AU5" s="12">
        <v>2012</v>
      </c>
      <c r="AV5" s="12">
        <v>2013</v>
      </c>
      <c r="AW5" s="13" t="s">
        <v>4</v>
      </c>
      <c r="AX5" s="176"/>
    </row>
    <row r="6" spans="1:50" ht="12.75">
      <c r="A6" s="28" t="s">
        <v>5</v>
      </c>
      <c r="B6" s="14" t="s">
        <v>6</v>
      </c>
      <c r="C6" s="14" t="s">
        <v>6</v>
      </c>
      <c r="D6" s="14" t="s">
        <v>6</v>
      </c>
      <c r="E6" s="14" t="s">
        <v>6</v>
      </c>
      <c r="F6" s="14" t="s">
        <v>6</v>
      </c>
      <c r="G6" s="14">
        <f>AVERAGE(G7:G40)</f>
        <v>52.92215375</v>
      </c>
      <c r="H6" s="14">
        <f>AVERAGE(H7:H40)</f>
        <v>52.5297808</v>
      </c>
      <c r="I6" s="14">
        <f aca="true" t="shared" si="0" ref="I6:Y6">AVERAGE(I7:I40)</f>
        <v>53.059072962962965</v>
      </c>
      <c r="J6" s="14">
        <f t="shared" si="0"/>
        <v>53.36943846153848</v>
      </c>
      <c r="K6" s="14">
        <f t="shared" si="0"/>
        <v>53.35858107142858</v>
      </c>
      <c r="L6" s="14">
        <f t="shared" si="0"/>
        <v>52.97442037037038</v>
      </c>
      <c r="M6" s="14">
        <f t="shared" si="0"/>
        <v>53.40370037037037</v>
      </c>
      <c r="N6" s="14">
        <f t="shared" si="0"/>
        <v>53.56916785714284</v>
      </c>
      <c r="O6" s="14">
        <f t="shared" si="0"/>
        <v>54.14996592592592</v>
      </c>
      <c r="P6" s="14">
        <f t="shared" si="0"/>
        <v>53.789857857142856</v>
      </c>
      <c r="Q6" s="14">
        <f t="shared" si="0"/>
        <v>53.73123389930586</v>
      </c>
      <c r="R6" s="14">
        <f t="shared" si="0"/>
        <v>53.99685735611978</v>
      </c>
      <c r="S6" s="14">
        <f t="shared" si="0"/>
        <v>54.45009641140984</v>
      </c>
      <c r="T6" s="14">
        <f t="shared" si="0"/>
        <v>55.82037330872201</v>
      </c>
      <c r="U6" s="14">
        <f t="shared" si="0"/>
        <v>56.358787869414115</v>
      </c>
      <c r="V6" s="14">
        <f t="shared" si="0"/>
        <v>55.885834128404554</v>
      </c>
      <c r="W6" s="14">
        <f t="shared" si="0"/>
        <v>55.570567991551464</v>
      </c>
      <c r="X6" s="14">
        <f>AVERAGE(X7:X40)</f>
        <v>55.4317746319667</v>
      </c>
      <c r="Y6" s="14">
        <f t="shared" si="0"/>
        <v>56.090452656502244</v>
      </c>
      <c r="Z6" s="14" t="s">
        <v>6</v>
      </c>
      <c r="AA6" s="14" t="s">
        <v>6</v>
      </c>
      <c r="AB6" s="14" t="s">
        <v>6</v>
      </c>
      <c r="AC6" s="14" t="s">
        <v>6</v>
      </c>
      <c r="AD6" s="14" t="s">
        <v>6</v>
      </c>
      <c r="AE6" s="14">
        <f>AVERAGE(AE7:AE40)</f>
        <v>71.97102124999999</v>
      </c>
      <c r="AF6" s="14">
        <f>AVERAGE(AF7:AF40)</f>
        <v>72.02700399999999</v>
      </c>
      <c r="AG6" s="14">
        <f aca="true" t="shared" si="1" ref="AG6:AW6">AVERAGE(AG7:AG40)</f>
        <v>72.62428037037037</v>
      </c>
      <c r="AH6" s="14">
        <f t="shared" si="1"/>
        <v>73.4189076923077</v>
      </c>
      <c r="AI6" s="14">
        <f t="shared" si="1"/>
        <v>73.42028499999999</v>
      </c>
      <c r="AJ6" s="14">
        <f t="shared" si="1"/>
        <v>73.77129851851852</v>
      </c>
      <c r="AK6" s="14">
        <f t="shared" si="1"/>
        <v>73.54552555555557</v>
      </c>
      <c r="AL6" s="14">
        <f t="shared" si="1"/>
        <v>74.37236071428573</v>
      </c>
      <c r="AM6" s="14">
        <f t="shared" si="1"/>
        <v>75.4296937037037</v>
      </c>
      <c r="AN6" s="14">
        <f t="shared" si="1"/>
        <v>76.41115357142858</v>
      </c>
      <c r="AO6" s="14">
        <f t="shared" si="1"/>
        <v>75.21242152675559</v>
      </c>
      <c r="AP6" s="14">
        <f t="shared" si="1"/>
        <v>75.4715730065938</v>
      </c>
      <c r="AQ6" s="14">
        <f t="shared" si="1"/>
        <v>76.62963506038614</v>
      </c>
      <c r="AR6" s="14">
        <f t="shared" si="1"/>
        <v>78.67300634408603</v>
      </c>
      <c r="AS6" s="14">
        <f t="shared" si="1"/>
        <v>79.10661177817957</v>
      </c>
      <c r="AT6" s="14">
        <f t="shared" si="1"/>
        <v>78.61431975187557</v>
      </c>
      <c r="AU6" s="14">
        <f t="shared" si="1"/>
        <v>78.17396570972353</v>
      </c>
      <c r="AV6" s="14">
        <f t="shared" si="1"/>
        <v>77.45220544995753</v>
      </c>
      <c r="AW6" s="89">
        <f t="shared" si="1"/>
        <v>78.77571420829794</v>
      </c>
      <c r="AX6" s="32" t="s">
        <v>7</v>
      </c>
    </row>
    <row r="7" spans="1:50" ht="12.75">
      <c r="A7" s="23" t="s">
        <v>8</v>
      </c>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11" t="str">
        <f>IF(X7&lt;&gt;"..",X7,IF(W7&lt;&gt;"..",W7,IF(V7&lt;&gt;"..",V7,U7)))</f>
        <v>..</v>
      </c>
      <c r="Z7" s="90"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11" t="str">
        <f aca="true" t="shared" si="2" ref="AW7:AW46">IF(AV7&lt;&gt;"..",AV7,IF(AU7&lt;&gt;"..",AU7,IF(AT7&lt;&gt;"..",AT7,AS7)))</f>
        <v>..</v>
      </c>
      <c r="AX7" s="37" t="s">
        <v>9</v>
      </c>
    </row>
    <row r="8" spans="1:50" ht="12.75">
      <c r="A8" s="23" t="s">
        <v>10</v>
      </c>
      <c r="B8" s="48" t="s">
        <v>6</v>
      </c>
      <c r="C8" s="48" t="s">
        <v>6</v>
      </c>
      <c r="D8" s="48" t="s">
        <v>6</v>
      </c>
      <c r="E8" s="48" t="s">
        <v>6</v>
      </c>
      <c r="F8" s="48">
        <v>46.6429</v>
      </c>
      <c r="G8" s="48">
        <v>49.43695</v>
      </c>
      <c r="H8" s="48">
        <v>51.165150000000004</v>
      </c>
      <c r="I8" s="48">
        <v>52.391540000000006</v>
      </c>
      <c r="J8" s="48">
        <v>52.43059</v>
      </c>
      <c r="K8" s="48">
        <v>51.70042</v>
      </c>
      <c r="L8" s="48">
        <v>53.278389999999995</v>
      </c>
      <c r="M8" s="48">
        <v>54.755089999999996</v>
      </c>
      <c r="N8" s="48">
        <v>56.143069999999994</v>
      </c>
      <c r="O8" s="48">
        <v>56.21796</v>
      </c>
      <c r="P8" s="48">
        <v>56.58244</v>
      </c>
      <c r="Q8" s="48">
        <v>56.78837</v>
      </c>
      <c r="R8" s="48">
        <v>58.5202</v>
      </c>
      <c r="S8" s="48">
        <v>59.71636</v>
      </c>
      <c r="T8" s="48">
        <v>61.689009999999996</v>
      </c>
      <c r="U8" s="48">
        <v>62.177369999999996</v>
      </c>
      <c r="V8" s="46">
        <v>59.60377</v>
      </c>
      <c r="W8" s="46">
        <v>58.7107</v>
      </c>
      <c r="X8" s="46">
        <v>59.57373667927123</v>
      </c>
      <c r="Y8" s="11">
        <f aca="true" t="shared" si="3" ref="Y8:Y46">IF(X8&lt;&gt;"..",X8,IF(W8&lt;&gt;"..",W8,IF(V8&lt;&gt;"..",V8,U8)))</f>
        <v>59.57373667927123</v>
      </c>
      <c r="Z8" s="90" t="s">
        <v>6</v>
      </c>
      <c r="AA8" s="48" t="s">
        <v>6</v>
      </c>
      <c r="AB8" s="48" t="s">
        <v>6</v>
      </c>
      <c r="AC8" s="48" t="s">
        <v>6</v>
      </c>
      <c r="AD8" s="48">
        <v>47.20517</v>
      </c>
      <c r="AE8" s="48">
        <v>45.11716</v>
      </c>
      <c r="AF8" s="48">
        <v>48.868050000000004</v>
      </c>
      <c r="AG8" s="48">
        <v>48.9424</v>
      </c>
      <c r="AH8" s="48">
        <v>51.34976999999999</v>
      </c>
      <c r="AI8" s="48">
        <v>54.40285</v>
      </c>
      <c r="AJ8" s="48">
        <v>55.592980000000004</v>
      </c>
      <c r="AK8" s="48">
        <v>58.073989999999995</v>
      </c>
      <c r="AL8" s="48">
        <v>56.96825</v>
      </c>
      <c r="AM8" s="48">
        <v>60.77081</v>
      </c>
      <c r="AN8" s="48">
        <v>56.80277</v>
      </c>
      <c r="AO8" s="48">
        <v>58.35247999999999</v>
      </c>
      <c r="AP8" s="48">
        <v>61.9198</v>
      </c>
      <c r="AQ8" s="48">
        <v>62.76973</v>
      </c>
      <c r="AR8" s="48">
        <v>66.69817</v>
      </c>
      <c r="AS8" s="48">
        <v>68.83768</v>
      </c>
      <c r="AT8" s="46">
        <v>65.86316</v>
      </c>
      <c r="AU8" s="46">
        <v>68.61848</v>
      </c>
      <c r="AV8" s="46">
        <v>63.69268897149938</v>
      </c>
      <c r="AW8" s="11">
        <f t="shared" si="2"/>
        <v>63.69268897149938</v>
      </c>
      <c r="AX8" s="37" t="s">
        <v>11</v>
      </c>
    </row>
    <row r="9" spans="1:50" ht="12.75">
      <c r="A9" s="23" t="s">
        <v>12</v>
      </c>
      <c r="B9" s="48" t="s">
        <v>6</v>
      </c>
      <c r="C9" s="48">
        <v>62.60028</v>
      </c>
      <c r="D9" s="48">
        <v>64.6112</v>
      </c>
      <c r="E9" s="48">
        <v>63.334959999999995</v>
      </c>
      <c r="F9" s="48">
        <v>66.2426</v>
      </c>
      <c r="G9" s="48">
        <v>64.83833</v>
      </c>
      <c r="H9" s="48">
        <v>64.77475</v>
      </c>
      <c r="I9" s="48">
        <v>66.41454</v>
      </c>
      <c r="J9" s="48">
        <v>67.76180000000001</v>
      </c>
      <c r="K9" s="48">
        <v>69.30353</v>
      </c>
      <c r="L9" s="48">
        <v>70.04283</v>
      </c>
      <c r="M9" s="48">
        <v>72.22459</v>
      </c>
      <c r="N9" s="48">
        <v>67.60072000000001</v>
      </c>
      <c r="O9" s="48">
        <v>64.68211000000001</v>
      </c>
      <c r="P9" s="48">
        <v>66.54462</v>
      </c>
      <c r="Q9" s="48">
        <v>65.70752</v>
      </c>
      <c r="R9" s="48">
        <v>65.49141</v>
      </c>
      <c r="S9" s="48">
        <v>65.43435</v>
      </c>
      <c r="T9" s="48">
        <v>65.91645</v>
      </c>
      <c r="U9" s="48">
        <v>65.50538999999999</v>
      </c>
      <c r="V9" s="46">
        <v>65.04008</v>
      </c>
      <c r="W9" s="46">
        <v>67.26794000000001</v>
      </c>
      <c r="X9" s="46">
        <v>64.76611589481035</v>
      </c>
      <c r="Y9" s="11">
        <f t="shared" si="3"/>
        <v>64.76611589481035</v>
      </c>
      <c r="Z9" s="90" t="s">
        <v>6</v>
      </c>
      <c r="AA9" s="48">
        <v>89.02964</v>
      </c>
      <c r="AB9" s="48">
        <v>89.20495000000001</v>
      </c>
      <c r="AC9" s="48">
        <v>88.80459</v>
      </c>
      <c r="AD9" s="48">
        <v>91.05928</v>
      </c>
      <c r="AE9" s="48">
        <v>89.95174</v>
      </c>
      <c r="AF9" s="48">
        <v>90.33042</v>
      </c>
      <c r="AG9" s="48">
        <v>90.18036000000001</v>
      </c>
      <c r="AH9" s="48">
        <v>89.0724</v>
      </c>
      <c r="AI9" s="48">
        <v>93.56971</v>
      </c>
      <c r="AJ9" s="48">
        <v>92.78734</v>
      </c>
      <c r="AK9" s="48">
        <v>89.79357999999999</v>
      </c>
      <c r="AL9" s="48">
        <v>91.46085000000001</v>
      </c>
      <c r="AM9" s="48">
        <v>90.6752</v>
      </c>
      <c r="AN9" s="48">
        <v>89.33352</v>
      </c>
      <c r="AO9" s="48">
        <v>88.50358</v>
      </c>
      <c r="AP9" s="48">
        <v>89.19843</v>
      </c>
      <c r="AQ9" s="48">
        <v>91.759</v>
      </c>
      <c r="AR9" s="48">
        <v>90.41305</v>
      </c>
      <c r="AS9" s="48">
        <v>91.32194</v>
      </c>
      <c r="AT9" s="46">
        <v>89.76657</v>
      </c>
      <c r="AU9" s="46">
        <v>91.23021999999999</v>
      </c>
      <c r="AV9" s="46">
        <v>88.19407008086253</v>
      </c>
      <c r="AW9" s="11">
        <f t="shared" si="2"/>
        <v>88.19407008086253</v>
      </c>
      <c r="AX9" s="37" t="s">
        <v>13</v>
      </c>
    </row>
    <row r="10" spans="1:50" ht="12.75">
      <c r="A10" s="23" t="s">
        <v>14</v>
      </c>
      <c r="B10" s="48">
        <v>58.11622</v>
      </c>
      <c r="C10" s="48">
        <v>58.82037</v>
      </c>
      <c r="D10" s="48">
        <v>60.18268</v>
      </c>
      <c r="E10" s="48">
        <v>60.51487</v>
      </c>
      <c r="F10" s="48">
        <v>61.24259</v>
      </c>
      <c r="G10" s="48">
        <v>62.184039999999996</v>
      </c>
      <c r="H10" s="48">
        <v>63.61816</v>
      </c>
      <c r="I10" s="48">
        <v>63.79902</v>
      </c>
      <c r="J10" s="48">
        <v>64.93078</v>
      </c>
      <c r="K10" s="48">
        <v>65.00785</v>
      </c>
      <c r="L10" s="48">
        <v>65.00785</v>
      </c>
      <c r="M10" s="48">
        <v>66.36803</v>
      </c>
      <c r="N10" s="48">
        <v>67.02707</v>
      </c>
      <c r="O10" s="48">
        <v>66.10939</v>
      </c>
      <c r="P10" s="48">
        <v>65.72586</v>
      </c>
      <c r="Q10" s="48">
        <v>65.23487</v>
      </c>
      <c r="R10" s="48">
        <v>65.53776</v>
      </c>
      <c r="S10" s="48">
        <v>64.91933</v>
      </c>
      <c r="T10" s="48">
        <v>65.89608</v>
      </c>
      <c r="U10" s="48">
        <v>66.57410999999999</v>
      </c>
      <c r="V10" s="48">
        <v>66.89283999999999</v>
      </c>
      <c r="W10" s="46">
        <v>67.52293999999999</v>
      </c>
      <c r="X10" s="46">
        <v>66.565</v>
      </c>
      <c r="Y10" s="11">
        <f t="shared" si="3"/>
        <v>66.565</v>
      </c>
      <c r="Z10" s="90">
        <v>83.55473</v>
      </c>
      <c r="AA10" s="48">
        <v>84.25064</v>
      </c>
      <c r="AB10" s="48">
        <v>84.64393</v>
      </c>
      <c r="AC10" s="48">
        <v>84.00153</v>
      </c>
      <c r="AD10" s="48">
        <v>84.57438</v>
      </c>
      <c r="AE10" s="48">
        <v>84.17575000000001</v>
      </c>
      <c r="AF10" s="48">
        <v>84.80091</v>
      </c>
      <c r="AG10" s="48">
        <v>85.88788000000001</v>
      </c>
      <c r="AH10" s="48">
        <v>86.32947</v>
      </c>
      <c r="AI10" s="48">
        <v>87.70076999999999</v>
      </c>
      <c r="AJ10" s="48">
        <v>87.70076999999999</v>
      </c>
      <c r="AK10" s="48">
        <v>88.14592999999999</v>
      </c>
      <c r="AL10" s="48">
        <v>87.81193999999999</v>
      </c>
      <c r="AM10" s="48">
        <v>87.62283</v>
      </c>
      <c r="AN10" s="48">
        <v>87.08044000000001</v>
      </c>
      <c r="AO10" s="48">
        <v>86.99397</v>
      </c>
      <c r="AP10" s="48">
        <v>87.09953</v>
      </c>
      <c r="AQ10" s="48">
        <v>87.50919999999999</v>
      </c>
      <c r="AR10" s="48">
        <v>88.3644</v>
      </c>
      <c r="AS10" s="48">
        <v>88.53289</v>
      </c>
      <c r="AT10" s="35">
        <v>89.14918</v>
      </c>
      <c r="AU10" s="46">
        <v>89.05974</v>
      </c>
      <c r="AV10" s="46">
        <v>89.29009</v>
      </c>
      <c r="AW10" s="11">
        <f t="shared" si="2"/>
        <v>89.29009</v>
      </c>
      <c r="AX10" s="37" t="s">
        <v>15</v>
      </c>
    </row>
    <row r="11" spans="1:50" ht="12.75">
      <c r="A11" s="23" t="s">
        <v>16</v>
      </c>
      <c r="B11" s="48" t="s">
        <v>6</v>
      </c>
      <c r="C11" s="48">
        <v>58.89955</v>
      </c>
      <c r="D11" s="48" t="s">
        <v>6</v>
      </c>
      <c r="E11" s="48">
        <v>57.663920000000005</v>
      </c>
      <c r="F11" s="48" t="s">
        <v>6</v>
      </c>
      <c r="G11" s="48">
        <v>57.985850000000006</v>
      </c>
      <c r="H11" s="48" t="s">
        <v>6</v>
      </c>
      <c r="I11" s="48">
        <v>60.115640000000006</v>
      </c>
      <c r="J11" s="48" t="s">
        <v>6</v>
      </c>
      <c r="K11" s="48">
        <v>55.4901</v>
      </c>
      <c r="L11" s="48" t="s">
        <v>6</v>
      </c>
      <c r="M11" s="48" t="s">
        <v>6</v>
      </c>
      <c r="N11" s="48">
        <v>52.20439999999999</v>
      </c>
      <c r="O11" s="48" t="s">
        <v>6</v>
      </c>
      <c r="P11" s="48" t="s">
        <v>6</v>
      </c>
      <c r="Q11" s="48">
        <v>53.93673</v>
      </c>
      <c r="R11" s="48" t="s">
        <v>6</v>
      </c>
      <c r="S11" s="48" t="s">
        <v>6</v>
      </c>
      <c r="T11" s="48">
        <v>57.152</v>
      </c>
      <c r="U11" s="48" t="s">
        <v>6</v>
      </c>
      <c r="V11" s="48">
        <v>57.78668999999999</v>
      </c>
      <c r="W11" s="48" t="s">
        <v>6</v>
      </c>
      <c r="X11" s="48" t="s">
        <v>6</v>
      </c>
      <c r="Y11" s="11">
        <f t="shared" si="3"/>
        <v>57.78668999999999</v>
      </c>
      <c r="Z11" s="90" t="s">
        <v>6</v>
      </c>
      <c r="AA11" s="48">
        <v>76.46528</v>
      </c>
      <c r="AB11" s="48" t="s">
        <v>6</v>
      </c>
      <c r="AC11" s="48">
        <v>77.3376</v>
      </c>
      <c r="AD11" s="48" t="s">
        <v>6</v>
      </c>
      <c r="AE11" s="48">
        <v>75.23629</v>
      </c>
      <c r="AF11" s="48" t="s">
        <v>6</v>
      </c>
      <c r="AG11" s="48">
        <v>79.20618999999999</v>
      </c>
      <c r="AH11" s="48" t="s">
        <v>6</v>
      </c>
      <c r="AI11" s="48">
        <v>78.17925</v>
      </c>
      <c r="AJ11" s="48" t="s">
        <v>6</v>
      </c>
      <c r="AK11" s="48" t="s">
        <v>6</v>
      </c>
      <c r="AL11" s="48">
        <v>77.02065999999999</v>
      </c>
      <c r="AM11" s="48" t="s">
        <v>6</v>
      </c>
      <c r="AN11" s="48" t="s">
        <v>6</v>
      </c>
      <c r="AO11" s="48">
        <v>75.7928</v>
      </c>
      <c r="AP11" s="48" t="s">
        <v>6</v>
      </c>
      <c r="AQ11" s="48" t="s">
        <v>6</v>
      </c>
      <c r="AR11" s="48">
        <v>81.27574</v>
      </c>
      <c r="AS11" s="48" t="s">
        <v>6</v>
      </c>
      <c r="AT11" s="35">
        <v>84.15348</v>
      </c>
      <c r="AU11" s="48" t="s">
        <v>6</v>
      </c>
      <c r="AV11" s="48" t="s">
        <v>6</v>
      </c>
      <c r="AW11" s="11">
        <f t="shared" si="2"/>
        <v>84.15348</v>
      </c>
      <c r="AX11" s="37" t="s">
        <v>17</v>
      </c>
    </row>
    <row r="12" spans="1:50" ht="12.75">
      <c r="A12" s="23" t="s">
        <v>18</v>
      </c>
      <c r="B12" s="48" t="s">
        <v>6</v>
      </c>
      <c r="C12" s="48" t="s">
        <v>6</v>
      </c>
      <c r="D12" s="48" t="s">
        <v>6</v>
      </c>
      <c r="E12" s="48" t="s">
        <v>6</v>
      </c>
      <c r="F12" s="48" t="s">
        <v>6</v>
      </c>
      <c r="G12" s="48" t="s">
        <v>6</v>
      </c>
      <c r="H12" s="48">
        <v>55.565149999999996</v>
      </c>
      <c r="I12" s="48">
        <v>52.92003</v>
      </c>
      <c r="J12" s="48">
        <v>50.537659999999995</v>
      </c>
      <c r="K12" s="48">
        <v>53.023030000000006</v>
      </c>
      <c r="L12" s="48">
        <v>51.16615</v>
      </c>
      <c r="M12" s="48">
        <v>51.830529999999996</v>
      </c>
      <c r="N12" s="48">
        <v>50.33216</v>
      </c>
      <c r="O12" s="48">
        <v>52.261100000000006</v>
      </c>
      <c r="P12" s="48">
        <v>49.57636</v>
      </c>
      <c r="Q12" s="48">
        <v>50.71255</v>
      </c>
      <c r="R12" s="48">
        <v>50.12029</v>
      </c>
      <c r="S12" s="48">
        <v>50.16197999999999</v>
      </c>
      <c r="T12" s="48">
        <v>50.43010999999999</v>
      </c>
      <c r="U12" s="48">
        <v>50.651880000000006</v>
      </c>
      <c r="V12" s="46">
        <v>51.023430000000005</v>
      </c>
      <c r="W12" s="46">
        <v>51.09203</v>
      </c>
      <c r="X12" s="46">
        <v>51.78539386326935</v>
      </c>
      <c r="Y12" s="11">
        <f t="shared" si="3"/>
        <v>51.78539386326935</v>
      </c>
      <c r="Z12" s="90" t="s">
        <v>6</v>
      </c>
      <c r="AA12" s="48" t="s">
        <v>6</v>
      </c>
      <c r="AB12" s="48" t="s">
        <v>6</v>
      </c>
      <c r="AC12" s="48" t="s">
        <v>6</v>
      </c>
      <c r="AD12" s="48" t="s">
        <v>6</v>
      </c>
      <c r="AE12" s="48" t="s">
        <v>6</v>
      </c>
      <c r="AF12" s="48">
        <v>81.37437</v>
      </c>
      <c r="AG12" s="48">
        <v>81.78018</v>
      </c>
      <c r="AH12" s="48">
        <v>85.49116</v>
      </c>
      <c r="AI12" s="48">
        <v>85.2172</v>
      </c>
      <c r="AJ12" s="48">
        <v>83.81878</v>
      </c>
      <c r="AK12" s="48">
        <v>85.01983</v>
      </c>
      <c r="AL12" s="48">
        <v>85.35794</v>
      </c>
      <c r="AM12" s="48">
        <v>85.39616</v>
      </c>
      <c r="AN12" s="48">
        <v>87.45473</v>
      </c>
      <c r="AO12" s="48">
        <v>86.96781</v>
      </c>
      <c r="AP12" s="48">
        <v>87.01989999999999</v>
      </c>
      <c r="AQ12" s="48">
        <v>87.82526</v>
      </c>
      <c r="AR12" s="48">
        <v>88.39111</v>
      </c>
      <c r="AS12" s="48">
        <v>89.13656</v>
      </c>
      <c r="AT12" s="46">
        <v>89.03562000000001</v>
      </c>
      <c r="AU12" s="46">
        <v>89.66176999999999</v>
      </c>
      <c r="AV12" s="46">
        <v>90.51124744376278</v>
      </c>
      <c r="AW12" s="11">
        <f t="shared" si="2"/>
        <v>90.51124744376278</v>
      </c>
      <c r="AX12" s="37" t="s">
        <v>19</v>
      </c>
    </row>
    <row r="13" spans="1:50" ht="12.75">
      <c r="A13" s="23" t="s">
        <v>20</v>
      </c>
      <c r="B13" s="48" t="s">
        <v>6</v>
      </c>
      <c r="C13" s="48">
        <v>43.817699999999995</v>
      </c>
      <c r="D13" s="48">
        <v>46.854099999999995</v>
      </c>
      <c r="E13" s="48">
        <v>46.81271</v>
      </c>
      <c r="F13" s="48">
        <v>50.42015</v>
      </c>
      <c r="G13" s="48">
        <v>56.28887</v>
      </c>
      <c r="H13" s="48">
        <v>55.37367</v>
      </c>
      <c r="I13" s="48">
        <v>52.27908</v>
      </c>
      <c r="J13" s="48">
        <v>53.55434999999999</v>
      </c>
      <c r="K13" s="48">
        <v>51.67429</v>
      </c>
      <c r="L13" s="48">
        <v>51.83794</v>
      </c>
      <c r="M13" s="48">
        <v>57.16118</v>
      </c>
      <c r="N13" s="48">
        <v>58.681799999999996</v>
      </c>
      <c r="O13" s="48">
        <v>55.84484</v>
      </c>
      <c r="P13" s="48">
        <v>53.86944999999999</v>
      </c>
      <c r="Q13" s="48">
        <v>54.65984</v>
      </c>
      <c r="R13" s="48">
        <v>56.780280000000005</v>
      </c>
      <c r="S13" s="48">
        <v>57.60752</v>
      </c>
      <c r="T13" s="48">
        <v>60.96037</v>
      </c>
      <c r="U13" s="48">
        <v>59.133480000000006</v>
      </c>
      <c r="V13" s="46">
        <v>60.157309999999995</v>
      </c>
      <c r="W13" s="46">
        <v>60.53629</v>
      </c>
      <c r="X13" s="46">
        <v>57.42574257425742</v>
      </c>
      <c r="Y13" s="11">
        <f t="shared" si="3"/>
        <v>57.42574257425742</v>
      </c>
      <c r="Z13" s="90" t="s">
        <v>6</v>
      </c>
      <c r="AA13" s="48">
        <v>81.06759</v>
      </c>
      <c r="AB13" s="48">
        <v>83.42112</v>
      </c>
      <c r="AC13" s="48">
        <v>80.74315</v>
      </c>
      <c r="AD13" s="48">
        <v>86.82725</v>
      </c>
      <c r="AE13" s="48">
        <v>84.84485000000001</v>
      </c>
      <c r="AF13" s="48">
        <v>88.48167000000001</v>
      </c>
      <c r="AG13" s="48">
        <v>85.28094</v>
      </c>
      <c r="AH13" s="48">
        <v>82.61355</v>
      </c>
      <c r="AI13" s="48">
        <v>79.72382999999999</v>
      </c>
      <c r="AJ13" s="48">
        <v>80.74467</v>
      </c>
      <c r="AK13" s="48">
        <v>84.56978000000001</v>
      </c>
      <c r="AL13" s="48">
        <v>81.95013</v>
      </c>
      <c r="AM13" s="48">
        <v>87.17249</v>
      </c>
      <c r="AN13" s="48">
        <v>88.6113</v>
      </c>
      <c r="AO13" s="48">
        <v>87.76312</v>
      </c>
      <c r="AP13" s="48">
        <v>85.58905999999999</v>
      </c>
      <c r="AQ13" s="48">
        <v>86.20388</v>
      </c>
      <c r="AR13" s="48">
        <v>90.01966</v>
      </c>
      <c r="AS13" s="48">
        <v>92.41171</v>
      </c>
      <c r="AT13" s="46">
        <v>90.86923999999999</v>
      </c>
      <c r="AU13" s="46">
        <v>87.94748999999999</v>
      </c>
      <c r="AV13" s="46">
        <v>78.53736089030207</v>
      </c>
      <c r="AW13" s="11">
        <f t="shared" si="2"/>
        <v>78.53736089030207</v>
      </c>
      <c r="AX13" s="37" t="s">
        <v>21</v>
      </c>
    </row>
    <row r="14" spans="1:50" ht="12.75">
      <c r="A14" s="23" t="s">
        <v>22</v>
      </c>
      <c r="B14" s="48" t="s">
        <v>6</v>
      </c>
      <c r="C14" s="48" t="s">
        <v>6</v>
      </c>
      <c r="D14" s="48" t="s">
        <v>6</v>
      </c>
      <c r="E14" s="48" t="s">
        <v>6</v>
      </c>
      <c r="F14" s="48" t="s">
        <v>6</v>
      </c>
      <c r="G14" s="48" t="s">
        <v>6</v>
      </c>
      <c r="H14" s="48">
        <v>44.21259</v>
      </c>
      <c r="I14" s="48">
        <v>44.93848</v>
      </c>
      <c r="J14" s="48">
        <v>50.33684</v>
      </c>
      <c r="K14" s="48">
        <v>53.29983</v>
      </c>
      <c r="L14" s="48">
        <v>42.82779</v>
      </c>
      <c r="M14" s="48">
        <v>45.202439999999996</v>
      </c>
      <c r="N14" s="48">
        <v>53.4551</v>
      </c>
      <c r="O14" s="48">
        <v>49.42513</v>
      </c>
      <c r="P14" s="48">
        <v>43.19549</v>
      </c>
      <c r="Q14" s="48">
        <v>48.12866</v>
      </c>
      <c r="R14" s="48">
        <v>44.4638</v>
      </c>
      <c r="S14" s="48">
        <v>52.89987000000001</v>
      </c>
      <c r="T14" s="48">
        <v>55.74185000000001</v>
      </c>
      <c r="U14" s="48">
        <v>56.64696</v>
      </c>
      <c r="V14" s="46">
        <v>51.932469999999995</v>
      </c>
      <c r="W14" s="46">
        <v>56.32841</v>
      </c>
      <c r="X14" s="46">
        <v>49.18478260869565</v>
      </c>
      <c r="Y14" s="11">
        <f t="shared" si="3"/>
        <v>49.18478260869565</v>
      </c>
      <c r="Z14" s="90" t="s">
        <v>6</v>
      </c>
      <c r="AA14" s="48" t="s">
        <v>6</v>
      </c>
      <c r="AB14" s="48" t="s">
        <v>6</v>
      </c>
      <c r="AC14" s="48" t="s">
        <v>6</v>
      </c>
      <c r="AD14" s="48" t="s">
        <v>6</v>
      </c>
      <c r="AE14" s="48" t="s">
        <v>6</v>
      </c>
      <c r="AF14" s="48">
        <v>59.50668</v>
      </c>
      <c r="AG14" s="48">
        <v>67.25901</v>
      </c>
      <c r="AH14" s="48">
        <v>71.26998</v>
      </c>
      <c r="AI14" s="48">
        <v>68.56664</v>
      </c>
      <c r="AJ14" s="48">
        <v>73.80628999999999</v>
      </c>
      <c r="AK14" s="48">
        <v>66.71039</v>
      </c>
      <c r="AL14" s="48">
        <v>70.04136</v>
      </c>
      <c r="AM14" s="48">
        <v>60.524770000000004</v>
      </c>
      <c r="AN14" s="48">
        <v>70.00305999999999</v>
      </c>
      <c r="AO14" s="48">
        <v>75.50822000000001</v>
      </c>
      <c r="AP14" s="48">
        <v>70.64527000000001</v>
      </c>
      <c r="AQ14" s="48">
        <v>77.85984</v>
      </c>
      <c r="AR14" s="48">
        <v>85.36421</v>
      </c>
      <c r="AS14" s="48">
        <v>86.06908</v>
      </c>
      <c r="AT14" s="46">
        <v>83.19367</v>
      </c>
      <c r="AU14" s="46">
        <v>85.65172</v>
      </c>
      <c r="AV14" s="48" t="s">
        <v>6</v>
      </c>
      <c r="AW14" s="11">
        <f t="shared" si="2"/>
        <v>85.65172</v>
      </c>
      <c r="AX14" s="37" t="s">
        <v>23</v>
      </c>
    </row>
    <row r="15" spans="1:50" ht="12.75">
      <c r="A15" s="23" t="s">
        <v>24</v>
      </c>
      <c r="B15" s="48" t="s">
        <v>6</v>
      </c>
      <c r="C15" s="48" t="s">
        <v>6</v>
      </c>
      <c r="D15" s="48" t="s">
        <v>6</v>
      </c>
      <c r="E15" s="48" t="s">
        <v>6</v>
      </c>
      <c r="F15" s="48">
        <v>38.89832</v>
      </c>
      <c r="G15" s="48">
        <v>41.9904</v>
      </c>
      <c r="H15" s="48">
        <v>43.26931</v>
      </c>
      <c r="I15" s="48">
        <v>39.23561</v>
      </c>
      <c r="J15" s="48">
        <v>45.10598</v>
      </c>
      <c r="K15" s="48">
        <v>44.730940000000004</v>
      </c>
      <c r="L15" s="48">
        <v>43.78374</v>
      </c>
      <c r="M15" s="48">
        <v>43.17221</v>
      </c>
      <c r="N15" s="48">
        <v>44.86947</v>
      </c>
      <c r="O15" s="48">
        <v>49.93843</v>
      </c>
      <c r="P15" s="48">
        <v>47.97144</v>
      </c>
      <c r="Q15" s="48">
        <v>48.047380000000004</v>
      </c>
      <c r="R15" s="48">
        <v>47.69869</v>
      </c>
      <c r="S15" s="48">
        <v>48.289880000000004</v>
      </c>
      <c r="T15" s="48">
        <v>49.65038</v>
      </c>
      <c r="U15" s="48">
        <v>51.46834</v>
      </c>
      <c r="V15" s="46">
        <v>50.53060000000001</v>
      </c>
      <c r="W15" s="46">
        <v>52.02584</v>
      </c>
      <c r="X15" s="46">
        <v>49.17376064096145</v>
      </c>
      <c r="Y15" s="11">
        <f t="shared" si="3"/>
        <v>49.17376064096145</v>
      </c>
      <c r="Z15" s="90" t="s">
        <v>6</v>
      </c>
      <c r="AA15" s="48" t="s">
        <v>6</v>
      </c>
      <c r="AB15" s="48" t="s">
        <v>6</v>
      </c>
      <c r="AC15" s="48" t="s">
        <v>6</v>
      </c>
      <c r="AD15" s="48">
        <v>53.40968</v>
      </c>
      <c r="AE15" s="48">
        <v>52.315129999999996</v>
      </c>
      <c r="AF15" s="48">
        <v>54.19279</v>
      </c>
      <c r="AG15" s="48">
        <v>54.89904</v>
      </c>
      <c r="AH15" s="48">
        <v>58.47544</v>
      </c>
      <c r="AI15" s="48">
        <v>62.120580000000004</v>
      </c>
      <c r="AJ15" s="48">
        <v>63.184490000000004</v>
      </c>
      <c r="AK15" s="48">
        <v>63.19561</v>
      </c>
      <c r="AL15" s="48">
        <v>63.60171999999999</v>
      </c>
      <c r="AM15" s="48">
        <v>70.19979</v>
      </c>
      <c r="AN15" s="48">
        <v>69.43275</v>
      </c>
      <c r="AO15" s="48">
        <v>69.46892</v>
      </c>
      <c r="AP15" s="48">
        <v>72.02574</v>
      </c>
      <c r="AQ15" s="48">
        <v>71.87421</v>
      </c>
      <c r="AR15" s="48">
        <v>72.85926</v>
      </c>
      <c r="AS15" s="48">
        <v>74.92464</v>
      </c>
      <c r="AT15" s="46">
        <v>75.6161</v>
      </c>
      <c r="AU15" s="46">
        <v>75.27019</v>
      </c>
      <c r="AV15" s="46">
        <v>74.49088960342979</v>
      </c>
      <c r="AW15" s="11">
        <f t="shared" si="2"/>
        <v>74.49088960342979</v>
      </c>
      <c r="AX15" s="37" t="s">
        <v>25</v>
      </c>
    </row>
    <row r="16" spans="1:50" ht="12.75">
      <c r="A16" s="23" t="s">
        <v>26</v>
      </c>
      <c r="B16" s="48" t="s">
        <v>6</v>
      </c>
      <c r="C16" s="48">
        <v>47.015679999999996</v>
      </c>
      <c r="D16" s="48">
        <v>49.295460000000006</v>
      </c>
      <c r="E16" s="48">
        <v>50.03921999999999</v>
      </c>
      <c r="F16" s="48">
        <v>50.22079</v>
      </c>
      <c r="G16" s="48">
        <v>50.74284</v>
      </c>
      <c r="H16" s="48">
        <v>50.4275</v>
      </c>
      <c r="I16" s="48">
        <v>51.76799</v>
      </c>
      <c r="J16" s="48">
        <v>51.46551</v>
      </c>
      <c r="K16" s="48">
        <v>51.09629999999999</v>
      </c>
      <c r="L16" s="48">
        <v>50.75817</v>
      </c>
      <c r="M16" s="48">
        <v>50.205580000000005</v>
      </c>
      <c r="N16" s="48">
        <v>49.21531</v>
      </c>
      <c r="O16" s="48">
        <v>50.91589</v>
      </c>
      <c r="P16" s="48">
        <v>51.79089</v>
      </c>
      <c r="Q16" s="48">
        <v>51.989070000000005</v>
      </c>
      <c r="R16" s="48">
        <v>54.63761</v>
      </c>
      <c r="S16" s="48">
        <v>56.65601</v>
      </c>
      <c r="T16" s="48">
        <v>55.15029</v>
      </c>
      <c r="U16" s="48">
        <v>56.08182000000001</v>
      </c>
      <c r="V16" s="46">
        <v>57.19617</v>
      </c>
      <c r="W16" s="46">
        <v>56.931799999999996</v>
      </c>
      <c r="X16" s="46">
        <v>55.83764553686934</v>
      </c>
      <c r="Y16" s="11">
        <f t="shared" si="3"/>
        <v>55.83764553686934</v>
      </c>
      <c r="Z16" s="90" t="s">
        <v>6</v>
      </c>
      <c r="AA16" s="48">
        <v>67.14881</v>
      </c>
      <c r="AB16" s="48">
        <v>67.23979</v>
      </c>
      <c r="AC16" s="48">
        <v>68.69695999999999</v>
      </c>
      <c r="AD16" s="48">
        <v>70.762</v>
      </c>
      <c r="AE16" s="48">
        <v>72.0915</v>
      </c>
      <c r="AF16" s="48">
        <v>72.72726</v>
      </c>
      <c r="AG16" s="48">
        <v>72.70302</v>
      </c>
      <c r="AH16" s="48">
        <v>73.69686</v>
      </c>
      <c r="AI16" s="48">
        <v>74.12797</v>
      </c>
      <c r="AJ16" s="48">
        <v>73.73121</v>
      </c>
      <c r="AK16" s="48">
        <v>72.47685</v>
      </c>
      <c r="AL16" s="48">
        <v>71.59188</v>
      </c>
      <c r="AM16" s="48">
        <v>73.85591000000001</v>
      </c>
      <c r="AN16" s="48">
        <v>75.36334</v>
      </c>
      <c r="AO16" s="48">
        <v>74.97138</v>
      </c>
      <c r="AP16" s="48">
        <v>77.79551000000001</v>
      </c>
      <c r="AQ16" s="48">
        <v>79.14752</v>
      </c>
      <c r="AR16" s="48">
        <v>78.67676</v>
      </c>
      <c r="AS16" s="48">
        <v>80.80566999999999</v>
      </c>
      <c r="AT16" s="46">
        <v>80.87949</v>
      </c>
      <c r="AU16" s="46">
        <v>80.74651</v>
      </c>
      <c r="AV16" s="46">
        <v>80.0745102752073</v>
      </c>
      <c r="AW16" s="11">
        <f t="shared" si="2"/>
        <v>80.0745102752073</v>
      </c>
      <c r="AX16" s="37" t="s">
        <v>27</v>
      </c>
    </row>
    <row r="17" spans="1:50" ht="12.75">
      <c r="A17" s="23" t="s">
        <v>28</v>
      </c>
      <c r="B17" s="48" t="s">
        <v>6</v>
      </c>
      <c r="C17" s="48">
        <v>58.98701</v>
      </c>
      <c r="D17" s="48">
        <v>59.12174</v>
      </c>
      <c r="E17" s="48">
        <v>60.946529999999996</v>
      </c>
      <c r="F17" s="48">
        <v>61.21995</v>
      </c>
      <c r="G17" s="48">
        <v>61.44399000000001</v>
      </c>
      <c r="H17" s="48">
        <v>63.118739999999995</v>
      </c>
      <c r="I17" s="48">
        <v>63.33493</v>
      </c>
      <c r="J17" s="48">
        <v>63.79018</v>
      </c>
      <c r="K17" s="48">
        <v>62.988080000000004</v>
      </c>
      <c r="L17" s="48">
        <v>63.08536</v>
      </c>
      <c r="M17" s="48">
        <v>64.37925</v>
      </c>
      <c r="N17" s="48">
        <v>65.3935</v>
      </c>
      <c r="O17" s="48">
        <v>65.58863000000001</v>
      </c>
      <c r="P17" s="48">
        <v>65.91341</v>
      </c>
      <c r="Q17" s="48">
        <v>66.36053</v>
      </c>
      <c r="R17" s="48">
        <v>66.42471</v>
      </c>
      <c r="S17" s="48">
        <v>67.94265</v>
      </c>
      <c r="T17" s="48">
        <v>68.35036</v>
      </c>
      <c r="U17" s="48">
        <v>68.40239</v>
      </c>
      <c r="V17" s="46">
        <v>69.77413999999999</v>
      </c>
      <c r="W17" s="46">
        <v>68.43966999999999</v>
      </c>
      <c r="X17" s="46">
        <v>67.42178248080376</v>
      </c>
      <c r="Y17" s="11">
        <f t="shared" si="3"/>
        <v>67.42178248080376</v>
      </c>
      <c r="Z17" s="90" t="s">
        <v>6</v>
      </c>
      <c r="AA17" s="48">
        <v>83.31018</v>
      </c>
      <c r="AB17" s="48">
        <v>82.00223</v>
      </c>
      <c r="AC17" s="48">
        <v>83.58721</v>
      </c>
      <c r="AD17" s="48">
        <v>85.19455</v>
      </c>
      <c r="AE17" s="48">
        <v>85.14265</v>
      </c>
      <c r="AF17" s="48">
        <v>84.32249</v>
      </c>
      <c r="AG17" s="48">
        <v>85.57860000000001</v>
      </c>
      <c r="AH17" s="48">
        <v>87.53029</v>
      </c>
      <c r="AI17" s="48">
        <v>87.65078</v>
      </c>
      <c r="AJ17" s="48">
        <v>87.60689</v>
      </c>
      <c r="AK17" s="48">
        <v>87.57012</v>
      </c>
      <c r="AL17" s="48">
        <v>87.92463000000001</v>
      </c>
      <c r="AM17" s="48">
        <v>88.27034</v>
      </c>
      <c r="AN17" s="48">
        <v>88.79446</v>
      </c>
      <c r="AO17" s="48">
        <v>89.23747</v>
      </c>
      <c r="AP17" s="48">
        <v>89.24745</v>
      </c>
      <c r="AQ17" s="48">
        <v>90.71752</v>
      </c>
      <c r="AR17" s="48">
        <v>91.8082</v>
      </c>
      <c r="AS17" s="48">
        <v>91.37128</v>
      </c>
      <c r="AT17" s="46">
        <v>93.29326999999999</v>
      </c>
      <c r="AU17" s="46">
        <v>92.3206</v>
      </c>
      <c r="AV17" s="46">
        <v>91.52861741383373</v>
      </c>
      <c r="AW17" s="11">
        <f t="shared" si="2"/>
        <v>91.52861741383373</v>
      </c>
      <c r="AX17" s="37" t="s">
        <v>29</v>
      </c>
    </row>
    <row r="18" spans="1:50" ht="12.75">
      <c r="A18" s="23" t="s">
        <v>30</v>
      </c>
      <c r="B18" s="48" t="s">
        <v>6</v>
      </c>
      <c r="C18" s="48">
        <v>42.20543</v>
      </c>
      <c r="D18" s="48">
        <v>43.38046</v>
      </c>
      <c r="E18" s="48">
        <v>44.01127</v>
      </c>
      <c r="F18" s="48">
        <v>45.0668</v>
      </c>
      <c r="G18" s="48">
        <v>44.61069</v>
      </c>
      <c r="H18" s="48">
        <v>45.331129999999995</v>
      </c>
      <c r="I18" s="48">
        <v>47.05798</v>
      </c>
      <c r="J18" s="48">
        <v>46.97175</v>
      </c>
      <c r="K18" s="48">
        <v>46.57777</v>
      </c>
      <c r="L18" s="48">
        <v>46.95163</v>
      </c>
      <c r="M18" s="48">
        <v>48.49158</v>
      </c>
      <c r="N18" s="48">
        <v>48.12654</v>
      </c>
      <c r="O18" s="48">
        <v>51.94634</v>
      </c>
      <c r="P18" s="48">
        <v>52.00323</v>
      </c>
      <c r="Q18" s="48">
        <v>53.07730000000001</v>
      </c>
      <c r="R18" s="48">
        <v>52.46018</v>
      </c>
      <c r="S18" s="48">
        <v>53.590610000000005</v>
      </c>
      <c r="T18" s="48">
        <v>52.92255</v>
      </c>
      <c r="U18" s="48">
        <v>52.201859999999996</v>
      </c>
      <c r="V18" s="46">
        <v>55.12376</v>
      </c>
      <c r="W18" s="46">
        <v>54.35688</v>
      </c>
      <c r="X18" s="46">
        <v>54.35590969455512</v>
      </c>
      <c r="Y18" s="11">
        <f t="shared" si="3"/>
        <v>54.35590969455512</v>
      </c>
      <c r="Z18" s="90" t="s">
        <v>6</v>
      </c>
      <c r="AA18" s="48">
        <v>51.90311</v>
      </c>
      <c r="AB18" s="48">
        <v>54.29542000000001</v>
      </c>
      <c r="AC18" s="48">
        <v>55.31952</v>
      </c>
      <c r="AD18" s="48">
        <v>56.47897</v>
      </c>
      <c r="AE18" s="48">
        <v>56.588530000000006</v>
      </c>
      <c r="AF18" s="48">
        <v>55.27263</v>
      </c>
      <c r="AG18" s="48">
        <v>58.33904</v>
      </c>
      <c r="AH18" s="48">
        <v>54.51545</v>
      </c>
      <c r="AI18" s="48">
        <v>53.87754</v>
      </c>
      <c r="AJ18" s="48">
        <v>54.15924</v>
      </c>
      <c r="AK18" s="48">
        <v>55.74291</v>
      </c>
      <c r="AL18" s="48">
        <v>55.441739999999996</v>
      </c>
      <c r="AM18" s="48">
        <v>59.151469999999996</v>
      </c>
      <c r="AN18" s="48">
        <v>59.38601</v>
      </c>
      <c r="AO18" s="48">
        <v>59.04981</v>
      </c>
      <c r="AP18" s="48">
        <v>61.04761</v>
      </c>
      <c r="AQ18" s="48">
        <v>61.654030000000006</v>
      </c>
      <c r="AR18" s="48">
        <v>60.82866</v>
      </c>
      <c r="AS18" s="48">
        <v>59.79744</v>
      </c>
      <c r="AT18" s="46">
        <v>60.27563</v>
      </c>
      <c r="AU18" s="46">
        <v>60.292460000000005</v>
      </c>
      <c r="AV18" s="46">
        <v>58.2334015794092</v>
      </c>
      <c r="AW18" s="11">
        <f t="shared" si="2"/>
        <v>58.2334015794092</v>
      </c>
      <c r="AX18" s="37" t="s">
        <v>31</v>
      </c>
    </row>
    <row r="19" spans="1:50" ht="12.75">
      <c r="A19" s="23" t="s">
        <v>32</v>
      </c>
      <c r="B19" s="48" t="s">
        <v>6</v>
      </c>
      <c r="C19" s="48" t="s">
        <v>6</v>
      </c>
      <c r="D19" s="48" t="s">
        <v>6</v>
      </c>
      <c r="E19" s="48" t="s">
        <v>6</v>
      </c>
      <c r="F19" s="48" t="s">
        <v>6</v>
      </c>
      <c r="G19" s="48">
        <v>45.8587</v>
      </c>
      <c r="H19" s="48">
        <v>47.11688</v>
      </c>
      <c r="I19" s="48">
        <v>45.63418</v>
      </c>
      <c r="J19" s="48">
        <v>46.70694</v>
      </c>
      <c r="K19" s="48">
        <v>49.61413</v>
      </c>
      <c r="L19" s="48">
        <v>50.83379</v>
      </c>
      <c r="M19" s="48">
        <v>51.349560000000004</v>
      </c>
      <c r="N19" s="48">
        <v>54.43013</v>
      </c>
      <c r="O19" s="48">
        <v>52.845439999999996</v>
      </c>
      <c r="P19" s="48">
        <v>54.155620000000006</v>
      </c>
      <c r="Q19" s="48">
        <v>53.573919999999994</v>
      </c>
      <c r="R19" s="48">
        <v>54.75909</v>
      </c>
      <c r="S19" s="48">
        <v>56.78265999999999</v>
      </c>
      <c r="T19" s="48">
        <v>56.81701</v>
      </c>
      <c r="U19" s="48">
        <v>56.40042</v>
      </c>
      <c r="V19" s="46">
        <v>58.50354</v>
      </c>
      <c r="W19" s="46">
        <v>57.88551</v>
      </c>
      <c r="X19" s="46">
        <v>56.63749088256748</v>
      </c>
      <c r="Y19" s="11">
        <f t="shared" si="3"/>
        <v>56.63749088256748</v>
      </c>
      <c r="Z19" s="90" t="s">
        <v>6</v>
      </c>
      <c r="AA19" s="48" t="s">
        <v>6</v>
      </c>
      <c r="AB19" s="48" t="s">
        <v>6</v>
      </c>
      <c r="AC19" s="48" t="s">
        <v>6</v>
      </c>
      <c r="AD19" s="48" t="s">
        <v>6</v>
      </c>
      <c r="AE19" s="48">
        <v>63.65575</v>
      </c>
      <c r="AF19" s="48">
        <v>67.17051000000001</v>
      </c>
      <c r="AG19" s="48">
        <v>68.4395</v>
      </c>
      <c r="AH19" s="48">
        <v>72.17073</v>
      </c>
      <c r="AI19" s="48">
        <v>74.62858999999999</v>
      </c>
      <c r="AJ19" s="48">
        <v>74.82219</v>
      </c>
      <c r="AK19" s="48">
        <v>75.07651</v>
      </c>
      <c r="AL19" s="48">
        <v>82.04476000000001</v>
      </c>
      <c r="AM19" s="48">
        <v>82.13357</v>
      </c>
      <c r="AN19" s="48">
        <v>82.39398</v>
      </c>
      <c r="AO19" s="48">
        <v>81.00201</v>
      </c>
      <c r="AP19" s="48">
        <v>83.02693</v>
      </c>
      <c r="AQ19" s="48">
        <v>85.85272</v>
      </c>
      <c r="AR19" s="48">
        <v>83.40643</v>
      </c>
      <c r="AS19" s="48">
        <v>84.42653</v>
      </c>
      <c r="AT19" s="46">
        <v>83.8514</v>
      </c>
      <c r="AU19" s="46">
        <v>83.11355</v>
      </c>
      <c r="AV19" s="46">
        <v>79.894578313253</v>
      </c>
      <c r="AW19" s="11">
        <f t="shared" si="2"/>
        <v>79.894578313253</v>
      </c>
      <c r="AX19" s="37" t="s">
        <v>33</v>
      </c>
    </row>
    <row r="20" spans="1:50" ht="12.75">
      <c r="A20" s="23" t="s">
        <v>34</v>
      </c>
      <c r="B20" s="48" t="s">
        <v>6</v>
      </c>
      <c r="C20" s="48" t="s">
        <v>6</v>
      </c>
      <c r="D20" s="48" t="s">
        <v>6</v>
      </c>
      <c r="E20" s="48" t="s">
        <v>6</v>
      </c>
      <c r="F20" s="48">
        <v>42.080070000000006</v>
      </c>
      <c r="G20" s="48">
        <v>46.78882</v>
      </c>
      <c r="H20" s="48">
        <v>46.330529999999996</v>
      </c>
      <c r="I20" s="48">
        <v>44.172509999999996</v>
      </c>
      <c r="J20" s="48">
        <v>44.63958</v>
      </c>
      <c r="K20" s="48">
        <v>47.282360000000004</v>
      </c>
      <c r="L20" s="48">
        <v>45.71599</v>
      </c>
      <c r="M20" s="48">
        <v>44.31041</v>
      </c>
      <c r="N20" s="48">
        <v>46.084160000000004</v>
      </c>
      <c r="O20" s="48">
        <v>45.55805</v>
      </c>
      <c r="P20" s="48">
        <v>49.77496</v>
      </c>
      <c r="Q20" s="48">
        <v>46.45775</v>
      </c>
      <c r="R20" s="48">
        <v>46.73859</v>
      </c>
      <c r="S20" s="48">
        <v>44.40835</v>
      </c>
      <c r="T20" s="48">
        <v>48.03044</v>
      </c>
      <c r="U20" s="48">
        <v>49.4078</v>
      </c>
      <c r="V20" s="46">
        <v>49.7045</v>
      </c>
      <c r="W20" s="46">
        <v>49.002990000000004</v>
      </c>
      <c r="X20" s="46">
        <v>48.484848484848484</v>
      </c>
      <c r="Y20" s="11">
        <f t="shared" si="3"/>
        <v>48.484848484848484</v>
      </c>
      <c r="Z20" s="90" t="s">
        <v>6</v>
      </c>
      <c r="AA20" s="48" t="s">
        <v>6</v>
      </c>
      <c r="AB20" s="48" t="s">
        <v>6</v>
      </c>
      <c r="AC20" s="48" t="s">
        <v>6</v>
      </c>
      <c r="AD20" s="48">
        <v>63.12665</v>
      </c>
      <c r="AE20" s="48">
        <v>66.94154</v>
      </c>
      <c r="AF20" s="48">
        <v>64.34928</v>
      </c>
      <c r="AG20" s="48">
        <v>53.48155</v>
      </c>
      <c r="AH20" s="48">
        <v>57.94705</v>
      </c>
      <c r="AI20" s="48">
        <v>69.93914</v>
      </c>
      <c r="AJ20" s="48">
        <v>67.14546</v>
      </c>
      <c r="AK20" s="48">
        <v>68.39458</v>
      </c>
      <c r="AL20" s="48">
        <v>68.08116</v>
      </c>
      <c r="AM20" s="48">
        <v>76.58768</v>
      </c>
      <c r="AN20" s="48">
        <v>67.72192</v>
      </c>
      <c r="AO20" s="48">
        <v>71.94546000000001</v>
      </c>
      <c r="AP20" s="48">
        <v>75.74509</v>
      </c>
      <c r="AQ20" s="48">
        <v>76.2395</v>
      </c>
      <c r="AR20" s="48">
        <v>75.73005</v>
      </c>
      <c r="AS20" s="48">
        <v>76.33896</v>
      </c>
      <c r="AT20" s="46">
        <v>80.60102</v>
      </c>
      <c r="AU20" s="46">
        <v>80.35136</v>
      </c>
      <c r="AV20" s="48" t="s">
        <v>6</v>
      </c>
      <c r="AW20" s="11">
        <f t="shared" si="2"/>
        <v>80.35136</v>
      </c>
      <c r="AX20" s="37" t="s">
        <v>35</v>
      </c>
    </row>
    <row r="21" spans="1:50" ht="12.75">
      <c r="A21" s="23" t="s">
        <v>36</v>
      </c>
      <c r="B21" s="48" t="s">
        <v>6</v>
      </c>
      <c r="C21" s="48">
        <v>33.06249</v>
      </c>
      <c r="D21" s="48">
        <v>35.75886</v>
      </c>
      <c r="E21" s="48">
        <v>35.64504</v>
      </c>
      <c r="F21" s="48">
        <v>36.45617</v>
      </c>
      <c r="G21" s="48">
        <v>36.82267</v>
      </c>
      <c r="H21" s="48">
        <v>36.09869</v>
      </c>
      <c r="I21" s="48">
        <v>39.36885</v>
      </c>
      <c r="J21" s="48">
        <v>38.108</v>
      </c>
      <c r="K21" s="48">
        <v>37.55842</v>
      </c>
      <c r="L21" s="48">
        <v>39.27917</v>
      </c>
      <c r="M21" s="48">
        <v>38.64844</v>
      </c>
      <c r="N21" s="48">
        <v>39.00802</v>
      </c>
      <c r="O21" s="48">
        <v>39.69349</v>
      </c>
      <c r="P21" s="48">
        <v>40.10429</v>
      </c>
      <c r="Q21" s="48">
        <v>38.34134</v>
      </c>
      <c r="R21" s="48">
        <v>38.94671</v>
      </c>
      <c r="S21" s="48">
        <v>39.74805</v>
      </c>
      <c r="T21" s="48">
        <v>45.54135</v>
      </c>
      <c r="U21" s="48">
        <v>49.557269999999995</v>
      </c>
      <c r="V21" s="46">
        <v>52.469770000000004</v>
      </c>
      <c r="W21" s="46">
        <v>51.11047</v>
      </c>
      <c r="X21" s="46">
        <v>49.7025171624714</v>
      </c>
      <c r="Y21" s="11">
        <f t="shared" si="3"/>
        <v>49.7025171624714</v>
      </c>
      <c r="Z21" s="90" t="s">
        <v>6</v>
      </c>
      <c r="AA21" s="48">
        <v>72.57891</v>
      </c>
      <c r="AB21" s="48">
        <v>74.73980999999999</v>
      </c>
      <c r="AC21" s="48">
        <v>74.74713</v>
      </c>
      <c r="AD21" s="48">
        <v>73.62624</v>
      </c>
      <c r="AE21" s="48">
        <v>74.45966</v>
      </c>
      <c r="AF21" s="48">
        <v>76.63488000000001</v>
      </c>
      <c r="AG21" s="48">
        <v>77.56536</v>
      </c>
      <c r="AH21" s="48">
        <v>77.53003000000001</v>
      </c>
      <c r="AI21" s="48">
        <v>79.40843</v>
      </c>
      <c r="AJ21" s="48">
        <v>81.39456</v>
      </c>
      <c r="AK21" s="48">
        <v>79.9295</v>
      </c>
      <c r="AL21" s="48">
        <v>78.94213</v>
      </c>
      <c r="AM21" s="48">
        <v>81.65358</v>
      </c>
      <c r="AN21" s="48">
        <v>83.78221</v>
      </c>
      <c r="AO21" s="48">
        <v>83.05212</v>
      </c>
      <c r="AP21" s="48">
        <v>82.98112</v>
      </c>
      <c r="AQ21" s="48">
        <v>82.14782000000001</v>
      </c>
      <c r="AR21" s="48">
        <v>83.68826</v>
      </c>
      <c r="AS21" s="48">
        <v>86.07595</v>
      </c>
      <c r="AT21" s="46">
        <v>87.04338</v>
      </c>
      <c r="AU21" s="46">
        <v>87.03258000000001</v>
      </c>
      <c r="AV21" s="46">
        <v>80.23850085178876</v>
      </c>
      <c r="AW21" s="11">
        <f t="shared" si="2"/>
        <v>80.23850085178876</v>
      </c>
      <c r="AX21" s="37" t="s">
        <v>37</v>
      </c>
    </row>
    <row r="22" spans="1:50" ht="12.75">
      <c r="A22" s="23" t="s">
        <v>38</v>
      </c>
      <c r="B22" s="48" t="s">
        <v>6</v>
      </c>
      <c r="C22" s="48" t="s">
        <v>6</v>
      </c>
      <c r="D22" s="48" t="s">
        <v>6</v>
      </c>
      <c r="E22" s="48" t="s">
        <v>6</v>
      </c>
      <c r="F22" s="48">
        <v>64.87406</v>
      </c>
      <c r="G22" s="48">
        <v>66.16296</v>
      </c>
      <c r="H22" s="48">
        <v>66.09209</v>
      </c>
      <c r="I22" s="48">
        <v>67.94681</v>
      </c>
      <c r="J22" s="48">
        <v>67.65581</v>
      </c>
      <c r="K22" s="48">
        <v>68.85265000000001</v>
      </c>
      <c r="L22" s="48">
        <v>69.84785</v>
      </c>
      <c r="M22" s="48">
        <v>70.97881000000001</v>
      </c>
      <c r="N22" s="48">
        <v>72.2954</v>
      </c>
      <c r="O22" s="48">
        <v>72.95206</v>
      </c>
      <c r="P22" s="48">
        <v>73.36777</v>
      </c>
      <c r="Q22" s="48">
        <v>72.54334</v>
      </c>
      <c r="R22" s="48">
        <v>74.85047</v>
      </c>
      <c r="S22" s="48">
        <v>73.02231</v>
      </c>
      <c r="T22" s="48">
        <v>72.35813</v>
      </c>
      <c r="U22" s="48">
        <v>73.16409</v>
      </c>
      <c r="V22" s="48">
        <v>72.8372</v>
      </c>
      <c r="W22" s="80" t="s">
        <v>6</v>
      </c>
      <c r="X22" s="48" t="s">
        <v>6</v>
      </c>
      <c r="Y22" s="11">
        <f t="shared" si="3"/>
        <v>72.8372</v>
      </c>
      <c r="Z22" s="90" t="s">
        <v>6</v>
      </c>
      <c r="AA22" s="48" t="s">
        <v>6</v>
      </c>
      <c r="AB22" s="48" t="s">
        <v>6</v>
      </c>
      <c r="AC22" s="48" t="s">
        <v>6</v>
      </c>
      <c r="AD22" s="48">
        <v>83.52674</v>
      </c>
      <c r="AE22" s="48">
        <v>86.9215</v>
      </c>
      <c r="AF22" s="48">
        <v>87.70278</v>
      </c>
      <c r="AG22" s="48">
        <v>86.92716</v>
      </c>
      <c r="AH22" s="48">
        <v>86.03089</v>
      </c>
      <c r="AI22" s="48">
        <v>87.85793</v>
      </c>
      <c r="AJ22" s="48">
        <v>88.53985</v>
      </c>
      <c r="AK22" s="48">
        <v>87.95725</v>
      </c>
      <c r="AL22" s="48">
        <v>89.33906999999999</v>
      </c>
      <c r="AM22" s="48">
        <v>90.25286</v>
      </c>
      <c r="AN22" s="48">
        <v>90.56848</v>
      </c>
      <c r="AO22" s="48">
        <v>88.31106</v>
      </c>
      <c r="AP22" s="48">
        <v>90.63395</v>
      </c>
      <c r="AQ22" s="48">
        <v>90.56392</v>
      </c>
      <c r="AR22" s="48">
        <v>91.28804000000001</v>
      </c>
      <c r="AS22" s="48">
        <v>89.46507</v>
      </c>
      <c r="AT22" s="35">
        <v>91.52778</v>
      </c>
      <c r="AU22" s="48" t="s">
        <v>6</v>
      </c>
      <c r="AV22" s="48" t="s">
        <v>6</v>
      </c>
      <c r="AW22" s="11">
        <f t="shared" si="2"/>
        <v>91.52778</v>
      </c>
      <c r="AX22" s="37" t="s">
        <v>39</v>
      </c>
    </row>
    <row r="23" spans="1:50" ht="12.75">
      <c r="A23" s="23" t="s">
        <v>40</v>
      </c>
      <c r="B23" s="48" t="s">
        <v>6</v>
      </c>
      <c r="C23" s="48">
        <v>54.05095</v>
      </c>
      <c r="D23" s="48">
        <v>56.08666</v>
      </c>
      <c r="E23" s="48">
        <v>56.371919999999996</v>
      </c>
      <c r="F23" s="48">
        <v>56.76354</v>
      </c>
      <c r="G23" s="48">
        <v>57.79809</v>
      </c>
      <c r="H23" s="48">
        <v>58.428630000000005</v>
      </c>
      <c r="I23" s="48">
        <v>58.547309999999996</v>
      </c>
      <c r="J23" s="48">
        <v>58.676050000000004</v>
      </c>
      <c r="K23" s="48">
        <v>59.79015</v>
      </c>
      <c r="L23" s="48">
        <v>58.503550000000004</v>
      </c>
      <c r="M23" s="48">
        <v>58.79504</v>
      </c>
      <c r="N23" s="48">
        <v>59.070750000000004</v>
      </c>
      <c r="O23" s="48">
        <v>60.59372</v>
      </c>
      <c r="P23" s="48">
        <v>61.13516</v>
      </c>
      <c r="Q23" s="48">
        <v>61.37314000000001</v>
      </c>
      <c r="R23" s="48">
        <v>61.474439999999994</v>
      </c>
      <c r="S23" s="48">
        <v>62.71724</v>
      </c>
      <c r="T23" s="48">
        <v>62.69493000000001</v>
      </c>
      <c r="U23" s="48">
        <v>62.76712</v>
      </c>
      <c r="V23" s="46">
        <v>63.4841</v>
      </c>
      <c r="W23" s="46">
        <v>64.22874</v>
      </c>
      <c r="X23" s="46">
        <v>65.53450021698251</v>
      </c>
      <c r="Y23" s="11">
        <f t="shared" si="3"/>
        <v>65.53450021698251</v>
      </c>
      <c r="Z23" s="90" t="s">
        <v>6</v>
      </c>
      <c r="AA23" s="48">
        <v>68.9631</v>
      </c>
      <c r="AB23" s="48">
        <v>69.2948</v>
      </c>
      <c r="AC23" s="48">
        <v>71.59246</v>
      </c>
      <c r="AD23" s="48">
        <v>72.81463000000001</v>
      </c>
      <c r="AE23" s="48">
        <v>73.15187</v>
      </c>
      <c r="AF23" s="48">
        <v>74.12621</v>
      </c>
      <c r="AG23" s="48">
        <v>74.85677</v>
      </c>
      <c r="AH23" s="48">
        <v>77.26462</v>
      </c>
      <c r="AI23" s="48">
        <v>77.14685</v>
      </c>
      <c r="AJ23" s="48">
        <v>76.39766</v>
      </c>
      <c r="AK23" s="48">
        <v>79.22882</v>
      </c>
      <c r="AL23" s="48">
        <v>78.07034</v>
      </c>
      <c r="AM23" s="48">
        <v>83.48771</v>
      </c>
      <c r="AN23" s="48">
        <v>83.38306</v>
      </c>
      <c r="AO23" s="48">
        <v>83.85262</v>
      </c>
      <c r="AP23" s="48">
        <v>84.02347999999999</v>
      </c>
      <c r="AQ23" s="48">
        <v>84.44918</v>
      </c>
      <c r="AR23" s="48">
        <v>84.73263</v>
      </c>
      <c r="AS23" s="48">
        <v>85.53451</v>
      </c>
      <c r="AT23" s="46">
        <v>85.71722000000001</v>
      </c>
      <c r="AU23" s="46">
        <v>87.03735999999999</v>
      </c>
      <c r="AV23" s="46">
        <v>87.7861539525555</v>
      </c>
      <c r="AW23" s="11">
        <f t="shared" si="2"/>
        <v>87.7861539525555</v>
      </c>
      <c r="AX23" s="37" t="s">
        <v>41</v>
      </c>
    </row>
    <row r="24" spans="1:50" ht="12.75">
      <c r="A24" s="23" t="s">
        <v>42</v>
      </c>
      <c r="B24" s="48" t="s">
        <v>6</v>
      </c>
      <c r="C24" s="48" t="s">
        <v>6</v>
      </c>
      <c r="D24" s="48" t="s">
        <v>6</v>
      </c>
      <c r="E24" s="48" t="s">
        <v>6</v>
      </c>
      <c r="F24" s="48" t="s">
        <v>6</v>
      </c>
      <c r="G24" s="48" t="s">
        <v>6</v>
      </c>
      <c r="H24" s="48" t="s">
        <v>6</v>
      </c>
      <c r="I24" s="48" t="s">
        <v>6</v>
      </c>
      <c r="J24" s="48" t="s">
        <v>6</v>
      </c>
      <c r="K24" s="48" t="s">
        <v>6</v>
      </c>
      <c r="L24" s="48" t="s">
        <v>6</v>
      </c>
      <c r="M24" s="48" t="s">
        <v>6</v>
      </c>
      <c r="N24" s="48" t="s">
        <v>6</v>
      </c>
      <c r="O24" s="48" t="s">
        <v>6</v>
      </c>
      <c r="P24" s="48" t="s">
        <v>6</v>
      </c>
      <c r="Q24" s="48" t="s">
        <v>6</v>
      </c>
      <c r="R24" s="48" t="s">
        <v>6</v>
      </c>
      <c r="S24" s="48" t="s">
        <v>6</v>
      </c>
      <c r="T24" s="48" t="s">
        <v>6</v>
      </c>
      <c r="U24" s="48" t="s">
        <v>6</v>
      </c>
      <c r="V24" s="48" t="s">
        <v>6</v>
      </c>
      <c r="W24" s="48" t="s">
        <v>6</v>
      </c>
      <c r="X24" s="48" t="s">
        <v>6</v>
      </c>
      <c r="Y24" s="11" t="str">
        <f t="shared" si="3"/>
        <v>..</v>
      </c>
      <c r="Z24" s="90" t="s">
        <v>6</v>
      </c>
      <c r="AA24" s="48" t="s">
        <v>6</v>
      </c>
      <c r="AB24" s="48" t="s">
        <v>6</v>
      </c>
      <c r="AC24" s="48" t="s">
        <v>6</v>
      </c>
      <c r="AD24" s="48" t="s">
        <v>6</v>
      </c>
      <c r="AE24" s="48" t="s">
        <v>6</v>
      </c>
      <c r="AF24" s="48" t="s">
        <v>6</v>
      </c>
      <c r="AG24" s="48" t="s">
        <v>6</v>
      </c>
      <c r="AH24" s="48" t="s">
        <v>6</v>
      </c>
      <c r="AI24" s="48" t="s">
        <v>6</v>
      </c>
      <c r="AJ24" s="48" t="s">
        <v>6</v>
      </c>
      <c r="AK24" s="48" t="s">
        <v>6</v>
      </c>
      <c r="AL24" s="48" t="s">
        <v>6</v>
      </c>
      <c r="AM24" s="48" t="s">
        <v>6</v>
      </c>
      <c r="AN24" s="48" t="s">
        <v>6</v>
      </c>
      <c r="AO24" s="48" t="s">
        <v>6</v>
      </c>
      <c r="AP24" s="48" t="s">
        <v>6</v>
      </c>
      <c r="AQ24" s="48" t="s">
        <v>6</v>
      </c>
      <c r="AR24" s="48" t="s">
        <v>6</v>
      </c>
      <c r="AS24" s="48" t="s">
        <v>6</v>
      </c>
      <c r="AT24" s="48" t="s">
        <v>6</v>
      </c>
      <c r="AU24" s="48" t="s">
        <v>6</v>
      </c>
      <c r="AV24" s="48" t="s">
        <v>6</v>
      </c>
      <c r="AW24" s="11" t="str">
        <f t="shared" si="2"/>
        <v>..</v>
      </c>
      <c r="AX24" s="37" t="s">
        <v>43</v>
      </c>
    </row>
    <row r="25" spans="1:50" ht="12.75">
      <c r="A25" s="23" t="s">
        <v>44</v>
      </c>
      <c r="B25" s="48" t="s">
        <v>6</v>
      </c>
      <c r="C25" s="48" t="s">
        <v>6</v>
      </c>
      <c r="D25" s="48" t="s">
        <v>6</v>
      </c>
      <c r="E25" s="48" t="s">
        <v>6</v>
      </c>
      <c r="F25" s="48" t="s">
        <v>6</v>
      </c>
      <c r="G25" s="48" t="s">
        <v>6</v>
      </c>
      <c r="H25" s="48" t="s">
        <v>6</v>
      </c>
      <c r="I25" s="48" t="s">
        <v>6</v>
      </c>
      <c r="J25" s="48" t="s">
        <v>6</v>
      </c>
      <c r="K25" s="48" t="s">
        <v>6</v>
      </c>
      <c r="L25" s="48" t="s">
        <v>6</v>
      </c>
      <c r="M25" s="48" t="s">
        <v>6</v>
      </c>
      <c r="N25" s="48" t="s">
        <v>6</v>
      </c>
      <c r="O25" s="48" t="s">
        <v>6</v>
      </c>
      <c r="P25" s="48" t="s">
        <v>6</v>
      </c>
      <c r="Q25" s="48" t="s">
        <v>6</v>
      </c>
      <c r="R25" s="48" t="s">
        <v>6</v>
      </c>
      <c r="S25" s="48" t="s">
        <v>6</v>
      </c>
      <c r="T25" s="48" t="s">
        <v>6</v>
      </c>
      <c r="U25" s="48" t="s">
        <v>6</v>
      </c>
      <c r="V25" s="48" t="s">
        <v>6</v>
      </c>
      <c r="W25" s="48" t="s">
        <v>6</v>
      </c>
      <c r="X25" s="48" t="s">
        <v>6</v>
      </c>
      <c r="Y25" s="11" t="str">
        <f t="shared" si="3"/>
        <v>..</v>
      </c>
      <c r="Z25" s="90" t="s">
        <v>6</v>
      </c>
      <c r="AA25" s="48" t="s">
        <v>6</v>
      </c>
      <c r="AB25" s="48" t="s">
        <v>6</v>
      </c>
      <c r="AC25" s="48" t="s">
        <v>6</v>
      </c>
      <c r="AD25" s="48" t="s">
        <v>6</v>
      </c>
      <c r="AE25" s="48" t="s">
        <v>6</v>
      </c>
      <c r="AF25" s="48" t="s">
        <v>6</v>
      </c>
      <c r="AG25" s="48" t="s">
        <v>6</v>
      </c>
      <c r="AH25" s="48" t="s">
        <v>6</v>
      </c>
      <c r="AI25" s="48" t="s">
        <v>6</v>
      </c>
      <c r="AJ25" s="48" t="s">
        <v>6</v>
      </c>
      <c r="AK25" s="48" t="s">
        <v>6</v>
      </c>
      <c r="AL25" s="48" t="s">
        <v>6</v>
      </c>
      <c r="AM25" s="48" t="s">
        <v>6</v>
      </c>
      <c r="AN25" s="48" t="s">
        <v>6</v>
      </c>
      <c r="AO25" s="48" t="s">
        <v>6</v>
      </c>
      <c r="AP25" s="48" t="s">
        <v>6</v>
      </c>
      <c r="AQ25" s="48" t="s">
        <v>6</v>
      </c>
      <c r="AR25" s="48" t="s">
        <v>6</v>
      </c>
      <c r="AS25" s="48" t="s">
        <v>6</v>
      </c>
      <c r="AT25" s="48" t="s">
        <v>6</v>
      </c>
      <c r="AU25" s="48" t="s">
        <v>6</v>
      </c>
      <c r="AV25" s="48" t="s">
        <v>6</v>
      </c>
      <c r="AW25" s="11" t="str">
        <f t="shared" si="2"/>
        <v>..</v>
      </c>
      <c r="AX25" s="37" t="s">
        <v>45</v>
      </c>
    </row>
    <row r="26" spans="1:50" ht="12.75">
      <c r="A26" s="23" t="s">
        <v>46</v>
      </c>
      <c r="B26" s="48" t="s">
        <v>6</v>
      </c>
      <c r="C26" s="48">
        <v>56.68367</v>
      </c>
      <c r="D26" s="48">
        <v>66.08158</v>
      </c>
      <c r="E26" s="48">
        <v>65.44806</v>
      </c>
      <c r="F26" s="48">
        <v>61.21719</v>
      </c>
      <c r="G26" s="48">
        <v>67.77506</v>
      </c>
      <c r="H26" s="48">
        <v>63.493449999999996</v>
      </c>
      <c r="I26" s="48">
        <v>66.63987999999999</v>
      </c>
      <c r="J26" s="48">
        <v>65.63445</v>
      </c>
      <c r="K26" s="48">
        <v>69.38638999999999</v>
      </c>
      <c r="L26" s="48">
        <v>70.08261999999999</v>
      </c>
      <c r="M26" s="48">
        <v>67.50116</v>
      </c>
      <c r="N26" s="48">
        <v>60.42302000000001</v>
      </c>
      <c r="O26" s="48">
        <v>67.42768</v>
      </c>
      <c r="P26" s="48">
        <v>69.24535</v>
      </c>
      <c r="Q26" s="48">
        <v>70.11292999999999</v>
      </c>
      <c r="R26" s="48">
        <v>66.83447</v>
      </c>
      <c r="S26" s="48">
        <v>61.55018</v>
      </c>
      <c r="T26" s="48">
        <v>74.23352</v>
      </c>
      <c r="U26" s="48">
        <v>77.11357</v>
      </c>
      <c r="V26" s="46">
        <v>67.80431999999999</v>
      </c>
      <c r="W26" s="46">
        <v>69.36381</v>
      </c>
      <c r="X26" s="46">
        <v>57.65765765765766</v>
      </c>
      <c r="Y26" s="11">
        <f t="shared" si="3"/>
        <v>57.65765765765766</v>
      </c>
      <c r="Z26" s="90" t="s">
        <v>6</v>
      </c>
      <c r="AA26" s="48">
        <v>74.0281</v>
      </c>
      <c r="AB26" s="48">
        <v>78.5211</v>
      </c>
      <c r="AC26" s="48">
        <v>79.02892</v>
      </c>
      <c r="AD26" s="48">
        <v>78.42221</v>
      </c>
      <c r="AE26" s="48">
        <v>89.88063</v>
      </c>
      <c r="AF26" s="48">
        <v>90.61918</v>
      </c>
      <c r="AG26" s="48">
        <v>80.66963</v>
      </c>
      <c r="AH26" s="48">
        <v>83.70880000000001</v>
      </c>
      <c r="AI26" s="48">
        <v>85.30444</v>
      </c>
      <c r="AJ26" s="48">
        <v>91.10149</v>
      </c>
      <c r="AK26" s="48">
        <v>88.83092</v>
      </c>
      <c r="AL26" s="48">
        <v>76.70737</v>
      </c>
      <c r="AM26" s="48">
        <v>76.69494999999999</v>
      </c>
      <c r="AN26" s="48">
        <v>85.73333</v>
      </c>
      <c r="AO26" s="48">
        <v>82.71005</v>
      </c>
      <c r="AP26" s="48">
        <v>83.21614000000001</v>
      </c>
      <c r="AQ26" s="48">
        <v>85.09088</v>
      </c>
      <c r="AR26" s="48">
        <v>89.54397</v>
      </c>
      <c r="AS26" s="48">
        <v>87.13962</v>
      </c>
      <c r="AT26" s="46">
        <v>83.43903</v>
      </c>
      <c r="AU26" s="46">
        <v>85.28195</v>
      </c>
      <c r="AV26" s="48" t="s">
        <v>6</v>
      </c>
      <c r="AW26" s="11">
        <f t="shared" si="2"/>
        <v>85.28195</v>
      </c>
      <c r="AX26" s="37" t="s">
        <v>47</v>
      </c>
    </row>
    <row r="27" spans="1:50" ht="12.75">
      <c r="A27" s="23" t="s">
        <v>48</v>
      </c>
      <c r="B27" s="48" t="s">
        <v>6</v>
      </c>
      <c r="C27" s="48" t="s">
        <v>6</v>
      </c>
      <c r="D27" s="48" t="s">
        <v>6</v>
      </c>
      <c r="E27" s="48" t="s">
        <v>6</v>
      </c>
      <c r="F27" s="48" t="s">
        <v>6</v>
      </c>
      <c r="G27" s="48" t="s">
        <v>6</v>
      </c>
      <c r="H27" s="48" t="s">
        <v>6</v>
      </c>
      <c r="I27" s="48" t="s">
        <v>6</v>
      </c>
      <c r="J27" s="48" t="s">
        <v>6</v>
      </c>
      <c r="K27" s="48" t="s">
        <v>6</v>
      </c>
      <c r="L27" s="48" t="s">
        <v>6</v>
      </c>
      <c r="M27" s="48" t="s">
        <v>6</v>
      </c>
      <c r="N27" s="48" t="s">
        <v>6</v>
      </c>
      <c r="O27" s="48" t="s">
        <v>6</v>
      </c>
      <c r="P27" s="48">
        <v>45.52678</v>
      </c>
      <c r="Q27" s="48">
        <v>45.972770000000004</v>
      </c>
      <c r="R27" s="48">
        <v>46.38599</v>
      </c>
      <c r="S27" s="48">
        <v>47.73268</v>
      </c>
      <c r="T27" s="48">
        <v>48.211549999999995</v>
      </c>
      <c r="U27" s="48">
        <v>49.29887</v>
      </c>
      <c r="V27" s="48">
        <v>48.3339</v>
      </c>
      <c r="W27" s="46">
        <v>48.84495</v>
      </c>
      <c r="X27" s="48">
        <v>47.90736</v>
      </c>
      <c r="Y27" s="11">
        <f t="shared" si="3"/>
        <v>47.90736</v>
      </c>
      <c r="Z27" s="90" t="s">
        <v>6</v>
      </c>
      <c r="AA27" s="48" t="s">
        <v>6</v>
      </c>
      <c r="AB27" s="48" t="s">
        <v>6</v>
      </c>
      <c r="AC27" s="48" t="s">
        <v>6</v>
      </c>
      <c r="AD27" s="48" t="s">
        <v>6</v>
      </c>
      <c r="AE27" s="48" t="s">
        <v>6</v>
      </c>
      <c r="AF27" s="48" t="s">
        <v>6</v>
      </c>
      <c r="AG27" s="48" t="s">
        <v>6</v>
      </c>
      <c r="AH27" s="48" t="s">
        <v>6</v>
      </c>
      <c r="AI27" s="48" t="s">
        <v>6</v>
      </c>
      <c r="AJ27" s="48" t="s">
        <v>6</v>
      </c>
      <c r="AK27" s="48" t="s">
        <v>6</v>
      </c>
      <c r="AL27" s="48" t="s">
        <v>6</v>
      </c>
      <c r="AM27" s="48" t="s">
        <v>6</v>
      </c>
      <c r="AN27" s="48">
        <v>78.06823</v>
      </c>
      <c r="AO27" s="48">
        <v>78.98995</v>
      </c>
      <c r="AP27" s="48">
        <v>79.91829</v>
      </c>
      <c r="AQ27" s="48">
        <v>80.72752</v>
      </c>
      <c r="AR27" s="48">
        <v>80.67266</v>
      </c>
      <c r="AS27" s="48">
        <v>81.05733000000001</v>
      </c>
      <c r="AT27" s="48">
        <v>83.18848</v>
      </c>
      <c r="AU27" s="46">
        <v>82.87344</v>
      </c>
      <c r="AV27" s="35">
        <v>82.54024</v>
      </c>
      <c r="AW27" s="11">
        <f t="shared" si="2"/>
        <v>82.54024</v>
      </c>
      <c r="AX27" s="37" t="s">
        <v>49</v>
      </c>
    </row>
    <row r="28" spans="1:50" ht="12.75">
      <c r="A28" s="23" t="s">
        <v>50</v>
      </c>
      <c r="B28" s="48" t="s">
        <v>6</v>
      </c>
      <c r="C28" s="48">
        <v>59.54562</v>
      </c>
      <c r="D28" s="48">
        <v>59.85959</v>
      </c>
      <c r="E28" s="48">
        <v>61.09363</v>
      </c>
      <c r="F28" s="48">
        <v>60.949439999999996</v>
      </c>
      <c r="G28" s="48">
        <v>62.750099999999996</v>
      </c>
      <c r="H28" s="48">
        <v>61.42787</v>
      </c>
      <c r="I28" s="48">
        <v>60.17027</v>
      </c>
      <c r="J28" s="48">
        <v>62.8827</v>
      </c>
      <c r="K28" s="48">
        <v>64.0239</v>
      </c>
      <c r="L28" s="48">
        <v>65.50865</v>
      </c>
      <c r="M28" s="48">
        <v>65.4723</v>
      </c>
      <c r="N28" s="48">
        <v>64.72138</v>
      </c>
      <c r="O28" s="48">
        <v>62.25824</v>
      </c>
      <c r="P28" s="48">
        <v>63.28112</v>
      </c>
      <c r="Q28" s="48">
        <v>63.67303</v>
      </c>
      <c r="R28" s="48">
        <v>65.90507</v>
      </c>
      <c r="S28" s="48">
        <v>65.93371</v>
      </c>
      <c r="T28" s="48">
        <v>66.05998</v>
      </c>
      <c r="U28" s="48">
        <v>64.00166</v>
      </c>
      <c r="V28" s="46">
        <v>53.70227</v>
      </c>
      <c r="W28" s="46">
        <v>54.48694</v>
      </c>
      <c r="X28" s="46">
        <v>66.28216503992903</v>
      </c>
      <c r="Y28" s="11">
        <f t="shared" si="3"/>
        <v>66.28216503992903</v>
      </c>
      <c r="Z28" s="90" t="s">
        <v>6</v>
      </c>
      <c r="AA28" s="48">
        <v>84.07408</v>
      </c>
      <c r="AB28" s="48">
        <v>83.16975</v>
      </c>
      <c r="AC28" s="48">
        <v>83.19071</v>
      </c>
      <c r="AD28" s="48">
        <v>81.28872</v>
      </c>
      <c r="AE28" s="48">
        <v>80.89547</v>
      </c>
      <c r="AF28" s="48">
        <v>80.2334</v>
      </c>
      <c r="AG28" s="48">
        <v>82.26053</v>
      </c>
      <c r="AH28" s="48">
        <v>83.61099</v>
      </c>
      <c r="AI28" s="48">
        <v>82.46198</v>
      </c>
      <c r="AJ28" s="48">
        <v>82.14643000000001</v>
      </c>
      <c r="AK28" s="48">
        <v>81.57035</v>
      </c>
      <c r="AL28" s="48">
        <v>80.96141</v>
      </c>
      <c r="AM28" s="48">
        <v>81.67522000000001</v>
      </c>
      <c r="AN28" s="48">
        <v>81.38365</v>
      </c>
      <c r="AO28" s="48">
        <v>83.26192</v>
      </c>
      <c r="AP28" s="48">
        <v>84.94921</v>
      </c>
      <c r="AQ28" s="48">
        <v>87.06457</v>
      </c>
      <c r="AR28" s="48">
        <v>86.16737</v>
      </c>
      <c r="AS28" s="48">
        <v>85.55312</v>
      </c>
      <c r="AT28" s="46">
        <v>72.71674</v>
      </c>
      <c r="AU28" s="46">
        <v>72.78091</v>
      </c>
      <c r="AV28" s="46">
        <v>81.85028248587572</v>
      </c>
      <c r="AW28" s="11">
        <f t="shared" si="2"/>
        <v>81.85028248587572</v>
      </c>
      <c r="AX28" s="37" t="s">
        <v>51</v>
      </c>
    </row>
    <row r="29" spans="1:50" ht="12.75">
      <c r="A29" s="23" t="s">
        <v>52</v>
      </c>
      <c r="B29" s="48" t="s">
        <v>6</v>
      </c>
      <c r="C29" s="48" t="s">
        <v>6</v>
      </c>
      <c r="D29" s="48" t="s">
        <v>6</v>
      </c>
      <c r="E29" s="48" t="s">
        <v>6</v>
      </c>
      <c r="F29" s="48" t="s">
        <v>6</v>
      </c>
      <c r="G29" s="48" t="s">
        <v>6</v>
      </c>
      <c r="H29" s="48" t="s">
        <v>6</v>
      </c>
      <c r="I29" s="48" t="s">
        <v>6</v>
      </c>
      <c r="J29" s="48" t="s">
        <v>6</v>
      </c>
      <c r="K29" s="48" t="s">
        <v>6</v>
      </c>
      <c r="L29" s="48" t="s">
        <v>6</v>
      </c>
      <c r="M29" s="48" t="s">
        <v>6</v>
      </c>
      <c r="N29" s="48" t="s">
        <v>6</v>
      </c>
      <c r="O29" s="48" t="s">
        <v>6</v>
      </c>
      <c r="P29" s="48" t="s">
        <v>6</v>
      </c>
      <c r="Q29" s="48" t="s">
        <v>6</v>
      </c>
      <c r="R29" s="48" t="s">
        <v>6</v>
      </c>
      <c r="S29" s="48" t="s">
        <v>6</v>
      </c>
      <c r="T29" s="48" t="s">
        <v>6</v>
      </c>
      <c r="U29" s="48" t="s">
        <v>6</v>
      </c>
      <c r="V29" s="48" t="s">
        <v>6</v>
      </c>
      <c r="W29" s="48" t="s">
        <v>6</v>
      </c>
      <c r="X29" s="48" t="s">
        <v>6</v>
      </c>
      <c r="Y29" s="11" t="str">
        <f t="shared" si="3"/>
        <v>..</v>
      </c>
      <c r="Z29" s="90" t="s">
        <v>6</v>
      </c>
      <c r="AA29" s="48" t="s">
        <v>6</v>
      </c>
      <c r="AB29" s="48" t="s">
        <v>6</v>
      </c>
      <c r="AC29" s="48" t="s">
        <v>6</v>
      </c>
      <c r="AD29" s="48" t="s">
        <v>6</v>
      </c>
      <c r="AE29" s="48" t="s">
        <v>6</v>
      </c>
      <c r="AF29" s="48" t="s">
        <v>6</v>
      </c>
      <c r="AG29" s="48" t="s">
        <v>6</v>
      </c>
      <c r="AH29" s="48" t="s">
        <v>6</v>
      </c>
      <c r="AI29" s="48" t="s">
        <v>6</v>
      </c>
      <c r="AJ29" s="48" t="s">
        <v>6</v>
      </c>
      <c r="AK29" s="48" t="s">
        <v>6</v>
      </c>
      <c r="AL29" s="48" t="s">
        <v>6</v>
      </c>
      <c r="AM29" s="48" t="s">
        <v>6</v>
      </c>
      <c r="AN29" s="48" t="s">
        <v>6</v>
      </c>
      <c r="AO29" s="48" t="s">
        <v>6</v>
      </c>
      <c r="AP29" s="48" t="s">
        <v>6</v>
      </c>
      <c r="AQ29" s="48" t="s">
        <v>6</v>
      </c>
      <c r="AR29" s="48" t="s">
        <v>6</v>
      </c>
      <c r="AS29" s="48" t="s">
        <v>6</v>
      </c>
      <c r="AT29" s="48" t="s">
        <v>6</v>
      </c>
      <c r="AU29" s="48" t="s">
        <v>6</v>
      </c>
      <c r="AV29" s="48" t="s">
        <v>6</v>
      </c>
      <c r="AW29" s="11" t="str">
        <f t="shared" si="2"/>
        <v>..</v>
      </c>
      <c r="AX29" s="37" t="s">
        <v>53</v>
      </c>
    </row>
    <row r="30" spans="1:50" ht="12.75">
      <c r="A30" s="23" t="s">
        <v>54</v>
      </c>
      <c r="B30" s="48" t="s">
        <v>6</v>
      </c>
      <c r="C30" s="48" t="s">
        <v>6</v>
      </c>
      <c r="D30" s="48" t="s">
        <v>6</v>
      </c>
      <c r="E30" s="48" t="s">
        <v>6</v>
      </c>
      <c r="F30" s="48">
        <v>40.96242</v>
      </c>
      <c r="G30" s="48">
        <v>39.48648</v>
      </c>
      <c r="H30" s="48">
        <v>38.556380000000004</v>
      </c>
      <c r="I30" s="48">
        <v>41.21059</v>
      </c>
      <c r="J30" s="48">
        <v>42.232730000000004</v>
      </c>
      <c r="K30" s="48">
        <v>43.82158</v>
      </c>
      <c r="L30" s="48">
        <v>44.02326</v>
      </c>
      <c r="M30" s="48">
        <v>41.9388</v>
      </c>
      <c r="N30" s="48">
        <v>42.71624</v>
      </c>
      <c r="O30" s="48">
        <v>46.83352</v>
      </c>
      <c r="P30" s="48">
        <v>48.78165</v>
      </c>
      <c r="Q30" s="48">
        <v>49.93315</v>
      </c>
      <c r="R30" s="48">
        <v>51.75376000000001</v>
      </c>
      <c r="S30" s="48">
        <v>52.463409999999996</v>
      </c>
      <c r="T30" s="48">
        <v>51.251999999999995</v>
      </c>
      <c r="U30" s="48">
        <v>53.062430000000006</v>
      </c>
      <c r="V30" s="46">
        <v>54.72813</v>
      </c>
      <c r="W30" s="46">
        <v>54.75785</v>
      </c>
      <c r="X30" s="46">
        <v>53.894359892569376</v>
      </c>
      <c r="Y30" s="11">
        <f t="shared" si="3"/>
        <v>53.894359892569376</v>
      </c>
      <c r="Z30" s="90" t="s">
        <v>6</v>
      </c>
      <c r="AA30" s="48" t="s">
        <v>6</v>
      </c>
      <c r="AB30" s="48" t="s">
        <v>6</v>
      </c>
      <c r="AC30" s="48" t="s">
        <v>6</v>
      </c>
      <c r="AD30" s="48">
        <v>64.12403</v>
      </c>
      <c r="AE30" s="48">
        <v>66.28956000000001</v>
      </c>
      <c r="AF30" s="48">
        <v>67.08229999999999</v>
      </c>
      <c r="AG30" s="48">
        <v>66.56495</v>
      </c>
      <c r="AH30" s="48">
        <v>64.25995</v>
      </c>
      <c r="AI30" s="48">
        <v>64.57529</v>
      </c>
      <c r="AJ30" s="48">
        <v>70.81765</v>
      </c>
      <c r="AK30" s="48">
        <v>68.42832</v>
      </c>
      <c r="AL30" s="48">
        <v>70.14342</v>
      </c>
      <c r="AM30" s="48">
        <v>73.01799</v>
      </c>
      <c r="AN30" s="48">
        <v>77.63345000000001</v>
      </c>
      <c r="AO30" s="48">
        <v>79.98412</v>
      </c>
      <c r="AP30" s="48">
        <v>81.02601</v>
      </c>
      <c r="AQ30" s="48">
        <v>81.40043</v>
      </c>
      <c r="AR30" s="48">
        <v>81.48673</v>
      </c>
      <c r="AS30" s="48">
        <v>82.49968</v>
      </c>
      <c r="AT30" s="46">
        <v>80.50084</v>
      </c>
      <c r="AU30" s="46">
        <v>81.99549</v>
      </c>
      <c r="AV30" s="46">
        <v>86.30705394190869</v>
      </c>
      <c r="AW30" s="11">
        <f t="shared" si="2"/>
        <v>86.30705394190869</v>
      </c>
      <c r="AX30" s="37" t="s">
        <v>55</v>
      </c>
    </row>
    <row r="31" spans="1:50" ht="12.75">
      <c r="A31" s="23" t="s">
        <v>56</v>
      </c>
      <c r="B31" s="48" t="s">
        <v>6</v>
      </c>
      <c r="C31" s="48" t="s">
        <v>6</v>
      </c>
      <c r="D31" s="48" t="s">
        <v>6</v>
      </c>
      <c r="E31" s="48" t="s">
        <v>6</v>
      </c>
      <c r="F31" s="48" t="s">
        <v>6</v>
      </c>
      <c r="G31" s="48" t="s">
        <v>6</v>
      </c>
      <c r="H31" s="48" t="s">
        <v>6</v>
      </c>
      <c r="I31" s="48" t="s">
        <v>6</v>
      </c>
      <c r="J31" s="48" t="s">
        <v>6</v>
      </c>
      <c r="K31" s="48">
        <v>30.22596</v>
      </c>
      <c r="L31" s="48">
        <v>31.0466</v>
      </c>
      <c r="M31" s="48">
        <v>31.62773</v>
      </c>
      <c r="N31" s="48">
        <v>33.636250000000004</v>
      </c>
      <c r="O31" s="48">
        <v>33.28219</v>
      </c>
      <c r="P31" s="48">
        <v>32.20348</v>
      </c>
      <c r="Q31" s="48">
        <v>32.338699999999996</v>
      </c>
      <c r="R31" s="48">
        <v>34.01804</v>
      </c>
      <c r="S31" s="48">
        <v>35.53953</v>
      </c>
      <c r="T31" s="48">
        <v>36.377320000000005</v>
      </c>
      <c r="U31" s="48">
        <v>37.61048</v>
      </c>
      <c r="V31" s="46">
        <v>37.83555</v>
      </c>
      <c r="W31" s="46">
        <v>37.492760000000004</v>
      </c>
      <c r="X31" s="46">
        <v>37.34745443793345</v>
      </c>
      <c r="Y31" s="11">
        <f t="shared" si="3"/>
        <v>37.34745443793345</v>
      </c>
      <c r="Z31" s="90" t="s">
        <v>6</v>
      </c>
      <c r="AA31" s="48" t="s">
        <v>6</v>
      </c>
      <c r="AB31" s="48" t="s">
        <v>6</v>
      </c>
      <c r="AC31" s="48" t="s">
        <v>6</v>
      </c>
      <c r="AD31" s="48" t="s">
        <v>6</v>
      </c>
      <c r="AE31" s="48" t="s">
        <v>6</v>
      </c>
      <c r="AF31" s="48" t="s">
        <v>6</v>
      </c>
      <c r="AG31" s="48" t="s">
        <v>6</v>
      </c>
      <c r="AH31" s="48" t="s">
        <v>6</v>
      </c>
      <c r="AI31" s="48">
        <v>33.20885</v>
      </c>
      <c r="AJ31" s="48">
        <v>30.49945</v>
      </c>
      <c r="AK31" s="48">
        <v>32.415169999999996</v>
      </c>
      <c r="AL31" s="48">
        <v>36.80216</v>
      </c>
      <c r="AM31" s="48">
        <v>37.53405</v>
      </c>
      <c r="AN31" s="48">
        <v>35.87729</v>
      </c>
      <c r="AO31" s="48">
        <v>38.03975</v>
      </c>
      <c r="AP31" s="48">
        <v>40.25479</v>
      </c>
      <c r="AQ31" s="48">
        <v>42.109249999999996</v>
      </c>
      <c r="AR31" s="48">
        <v>44.49609</v>
      </c>
      <c r="AS31" s="48">
        <v>48.07506</v>
      </c>
      <c r="AT31" s="46">
        <v>49.11453</v>
      </c>
      <c r="AU31" s="46">
        <v>49.24316</v>
      </c>
      <c r="AV31" s="46">
        <v>51.15363586659376</v>
      </c>
      <c r="AW31" s="11">
        <f t="shared" si="2"/>
        <v>51.15363586659376</v>
      </c>
      <c r="AX31" s="37" t="s">
        <v>57</v>
      </c>
    </row>
    <row r="32" spans="1:50" ht="12.75">
      <c r="A32" s="23" t="s">
        <v>58</v>
      </c>
      <c r="B32" s="48" t="s">
        <v>6</v>
      </c>
      <c r="C32" s="48">
        <v>44.94945</v>
      </c>
      <c r="D32" s="48">
        <v>42.89656</v>
      </c>
      <c r="E32" s="48">
        <v>43.626110000000004</v>
      </c>
      <c r="F32" s="48">
        <v>43.31483</v>
      </c>
      <c r="G32" s="48">
        <v>44.1177</v>
      </c>
      <c r="H32" s="48">
        <v>41.90157</v>
      </c>
      <c r="I32" s="48">
        <v>38.13176</v>
      </c>
      <c r="J32" s="48">
        <v>38.409729999999996</v>
      </c>
      <c r="K32" s="48">
        <v>37.93515</v>
      </c>
      <c r="L32" s="48">
        <v>38.23364</v>
      </c>
      <c r="M32" s="48">
        <v>38.17727</v>
      </c>
      <c r="N32" s="48">
        <v>36.768679999999996</v>
      </c>
      <c r="O32" s="48">
        <v>38.55981</v>
      </c>
      <c r="P32" s="48">
        <v>39.94653</v>
      </c>
      <c r="Q32" s="48">
        <v>38.59438</v>
      </c>
      <c r="R32" s="48">
        <v>38.43842</v>
      </c>
      <c r="S32" s="48">
        <v>39.92723</v>
      </c>
      <c r="T32" s="48">
        <v>40.18884</v>
      </c>
      <c r="U32" s="48">
        <v>41.26688</v>
      </c>
      <c r="V32" s="46">
        <v>39.77172</v>
      </c>
      <c r="W32" s="46">
        <v>39.95924</v>
      </c>
      <c r="X32" s="46">
        <v>47.50231267345051</v>
      </c>
      <c r="Y32" s="11">
        <f t="shared" si="3"/>
        <v>47.50231267345051</v>
      </c>
      <c r="Z32" s="90" t="s">
        <v>6</v>
      </c>
      <c r="AA32" s="48">
        <v>41.18541</v>
      </c>
      <c r="AB32" s="48">
        <v>43.43857</v>
      </c>
      <c r="AC32" s="48">
        <v>45.35383</v>
      </c>
      <c r="AD32" s="48">
        <v>46.52051</v>
      </c>
      <c r="AE32" s="48">
        <v>44.279849999999996</v>
      </c>
      <c r="AF32" s="48">
        <v>39.38715</v>
      </c>
      <c r="AG32" s="48">
        <v>37.93335</v>
      </c>
      <c r="AH32" s="48">
        <v>38.96692</v>
      </c>
      <c r="AI32" s="48">
        <v>40.61244</v>
      </c>
      <c r="AJ32" s="48">
        <v>39.52633</v>
      </c>
      <c r="AK32" s="48">
        <v>39.97405</v>
      </c>
      <c r="AL32" s="48">
        <v>39.96541</v>
      </c>
      <c r="AM32" s="48">
        <v>39.92643</v>
      </c>
      <c r="AN32" s="48">
        <v>40.03645</v>
      </c>
      <c r="AO32" s="48">
        <v>39.40661</v>
      </c>
      <c r="AP32" s="48">
        <v>39.7231</v>
      </c>
      <c r="AQ32" s="48">
        <v>40.71559</v>
      </c>
      <c r="AR32" s="48">
        <v>39.80419</v>
      </c>
      <c r="AS32" s="48">
        <v>41.358109999999996</v>
      </c>
      <c r="AT32" s="46">
        <v>49.68784</v>
      </c>
      <c r="AU32" s="46">
        <v>49.71323</v>
      </c>
      <c r="AV32" s="46">
        <v>58.489208633093526</v>
      </c>
      <c r="AW32" s="11">
        <f t="shared" si="2"/>
        <v>58.489208633093526</v>
      </c>
      <c r="AX32" s="37" t="s">
        <v>59</v>
      </c>
    </row>
    <row r="33" spans="1:50" ht="12.75">
      <c r="A33" s="23" t="s">
        <v>60</v>
      </c>
      <c r="B33" s="48" t="s">
        <v>6</v>
      </c>
      <c r="C33" s="48" t="s">
        <v>6</v>
      </c>
      <c r="D33" s="48" t="s">
        <v>6</v>
      </c>
      <c r="E33" s="48" t="s">
        <v>6</v>
      </c>
      <c r="F33" s="48" t="s">
        <v>6</v>
      </c>
      <c r="G33" s="48" t="s">
        <v>6</v>
      </c>
      <c r="H33" s="48" t="s">
        <v>6</v>
      </c>
      <c r="I33" s="48">
        <v>52.12602</v>
      </c>
      <c r="J33" s="48">
        <v>50.43075</v>
      </c>
      <c r="K33" s="48">
        <v>52.45308</v>
      </c>
      <c r="L33" s="48">
        <v>48.26122</v>
      </c>
      <c r="M33" s="48">
        <v>49.789460000000005</v>
      </c>
      <c r="N33" s="48">
        <v>46.639779999999995</v>
      </c>
      <c r="O33" s="48">
        <v>46.83561</v>
      </c>
      <c r="P33" s="48">
        <v>46.93255</v>
      </c>
      <c r="Q33" s="48">
        <v>45.47278</v>
      </c>
      <c r="R33" s="48">
        <v>41.69442</v>
      </c>
      <c r="S33" s="48">
        <v>41.0848</v>
      </c>
      <c r="T33" s="48">
        <v>40.150209999999994</v>
      </c>
      <c r="U33" s="48">
        <v>40.30016</v>
      </c>
      <c r="V33" s="46">
        <v>39.68947</v>
      </c>
      <c r="W33" s="46">
        <v>41.3033</v>
      </c>
      <c r="X33" s="46">
        <v>42.227378190255216</v>
      </c>
      <c r="Y33" s="11">
        <f t="shared" si="3"/>
        <v>42.227378190255216</v>
      </c>
      <c r="Z33" s="90" t="s">
        <v>6</v>
      </c>
      <c r="AA33" s="48" t="s">
        <v>6</v>
      </c>
      <c r="AB33" s="48" t="s">
        <v>6</v>
      </c>
      <c r="AC33" s="48" t="s">
        <v>6</v>
      </c>
      <c r="AD33" s="48" t="s">
        <v>6</v>
      </c>
      <c r="AE33" s="48" t="s">
        <v>6</v>
      </c>
      <c r="AF33" s="48" t="s">
        <v>6</v>
      </c>
      <c r="AG33" s="48">
        <v>86.35334</v>
      </c>
      <c r="AH33" s="48">
        <v>82.55445999999999</v>
      </c>
      <c r="AI33" s="48">
        <v>85.95760999999999</v>
      </c>
      <c r="AJ33" s="48">
        <v>82.94221</v>
      </c>
      <c r="AK33" s="48">
        <v>86.16945</v>
      </c>
      <c r="AL33" s="48">
        <v>87.79554</v>
      </c>
      <c r="AM33" s="48">
        <v>84.35915</v>
      </c>
      <c r="AN33" s="48">
        <v>87.36811</v>
      </c>
      <c r="AO33" s="48">
        <v>90.05697</v>
      </c>
      <c r="AP33" s="48">
        <v>89.97739</v>
      </c>
      <c r="AQ33" s="48">
        <v>89.0424</v>
      </c>
      <c r="AR33" s="48">
        <v>91.85924</v>
      </c>
      <c r="AS33" s="48">
        <v>90.07834</v>
      </c>
      <c r="AT33" s="46">
        <v>91.0634</v>
      </c>
      <c r="AU33" s="46">
        <v>92.40435000000001</v>
      </c>
      <c r="AV33" s="46">
        <v>86.30412890231622</v>
      </c>
      <c r="AW33" s="11">
        <f t="shared" si="2"/>
        <v>86.30412890231622</v>
      </c>
      <c r="AX33" s="37" t="s">
        <v>61</v>
      </c>
    </row>
    <row r="34" spans="1:50" ht="12.75">
      <c r="A34" s="23" t="s">
        <v>62</v>
      </c>
      <c r="B34" s="48" t="s">
        <v>6</v>
      </c>
      <c r="C34" s="48" t="s">
        <v>6</v>
      </c>
      <c r="D34" s="48" t="s">
        <v>6</v>
      </c>
      <c r="E34" s="48" t="s">
        <v>6</v>
      </c>
      <c r="F34" s="48" t="s">
        <v>6</v>
      </c>
      <c r="G34" s="48">
        <v>37.530629999999995</v>
      </c>
      <c r="H34" s="48">
        <v>38.60263</v>
      </c>
      <c r="I34" s="48">
        <v>38.77383</v>
      </c>
      <c r="J34" s="48">
        <v>40.16804</v>
      </c>
      <c r="K34" s="48">
        <v>40.11604</v>
      </c>
      <c r="L34" s="48">
        <v>37.87062</v>
      </c>
      <c r="M34" s="48">
        <v>38.13639</v>
      </c>
      <c r="N34" s="48">
        <v>40.967150000000004</v>
      </c>
      <c r="O34" s="48">
        <v>39.822970000000005</v>
      </c>
      <c r="P34" s="48">
        <v>36.60929</v>
      </c>
      <c r="Q34" s="48">
        <v>35.15899</v>
      </c>
      <c r="R34" s="48">
        <v>36.90974</v>
      </c>
      <c r="S34" s="48">
        <v>39.90302</v>
      </c>
      <c r="T34" s="48">
        <v>41.89967</v>
      </c>
      <c r="U34" s="48">
        <v>42.03626</v>
      </c>
      <c r="V34" s="46">
        <v>41.60201</v>
      </c>
      <c r="W34" s="46">
        <v>42.43342</v>
      </c>
      <c r="X34" s="46">
        <v>48.84979702300406</v>
      </c>
      <c r="Y34" s="11">
        <f t="shared" si="3"/>
        <v>48.84979702300406</v>
      </c>
      <c r="Z34" s="90" t="s">
        <v>6</v>
      </c>
      <c r="AA34" s="48" t="s">
        <v>6</v>
      </c>
      <c r="AB34" s="48" t="s">
        <v>6</v>
      </c>
      <c r="AC34" s="48" t="s">
        <v>6</v>
      </c>
      <c r="AD34" s="48" t="s">
        <v>6</v>
      </c>
      <c r="AE34" s="48">
        <v>49.30334</v>
      </c>
      <c r="AF34" s="48">
        <v>47.29336</v>
      </c>
      <c r="AG34" s="48">
        <v>43.15387</v>
      </c>
      <c r="AH34" s="48">
        <v>48.67401</v>
      </c>
      <c r="AI34" s="48">
        <v>49.5552</v>
      </c>
      <c r="AJ34" s="48">
        <v>49.22562</v>
      </c>
      <c r="AK34" s="48">
        <v>43.16662</v>
      </c>
      <c r="AL34" s="48">
        <v>55.96561</v>
      </c>
      <c r="AM34" s="48">
        <v>53.992799999999995</v>
      </c>
      <c r="AN34" s="48">
        <v>56.34362000000001</v>
      </c>
      <c r="AO34" s="48">
        <v>59.937039999999996</v>
      </c>
      <c r="AP34" s="48">
        <v>46.8254</v>
      </c>
      <c r="AQ34" s="48">
        <v>55.72996</v>
      </c>
      <c r="AR34" s="48">
        <v>60.15464</v>
      </c>
      <c r="AS34" s="48">
        <v>61.909009999999995</v>
      </c>
      <c r="AT34" s="46">
        <v>64.77819</v>
      </c>
      <c r="AU34" s="46">
        <v>58.5889</v>
      </c>
      <c r="AV34" s="46">
        <v>67.47404844290656</v>
      </c>
      <c r="AW34" s="11">
        <f t="shared" si="2"/>
        <v>67.47404844290656</v>
      </c>
      <c r="AX34" s="37" t="s">
        <v>63</v>
      </c>
    </row>
    <row r="35" spans="1:50" ht="12.75">
      <c r="A35" s="23" t="s">
        <v>64</v>
      </c>
      <c r="B35" s="48" t="s">
        <v>6</v>
      </c>
      <c r="C35" s="48">
        <v>49.31051</v>
      </c>
      <c r="D35" s="48">
        <v>49.81028</v>
      </c>
      <c r="E35" s="48">
        <v>49.24267</v>
      </c>
      <c r="F35" s="48">
        <v>50.417049999999996</v>
      </c>
      <c r="G35" s="48">
        <v>51.765609999999995</v>
      </c>
      <c r="H35" s="48">
        <v>52.618010000000005</v>
      </c>
      <c r="I35" s="48">
        <v>53.09749</v>
      </c>
      <c r="J35" s="48">
        <v>53.262449999999994</v>
      </c>
      <c r="K35" s="48">
        <v>53.295</v>
      </c>
      <c r="L35" s="48">
        <v>52.68881</v>
      </c>
      <c r="M35" s="48">
        <v>52.91788</v>
      </c>
      <c r="N35" s="48">
        <v>53.206070000000004</v>
      </c>
      <c r="O35" s="48">
        <v>53.721509999999995</v>
      </c>
      <c r="P35" s="48">
        <v>53.14153</v>
      </c>
      <c r="Q35" s="48">
        <v>54.304359999999996</v>
      </c>
      <c r="R35" s="48">
        <v>55.480320000000006</v>
      </c>
      <c r="S35" s="48">
        <v>56.28574</v>
      </c>
      <c r="T35" s="48">
        <v>56.733999999999995</v>
      </c>
      <c r="U35" s="48">
        <v>58.5844</v>
      </c>
      <c r="V35" s="46">
        <v>62.33565</v>
      </c>
      <c r="W35" s="46">
        <v>61.26484</v>
      </c>
      <c r="X35" s="46">
        <v>62.793693322341305</v>
      </c>
      <c r="Y35" s="11">
        <f t="shared" si="3"/>
        <v>62.793693322341305</v>
      </c>
      <c r="Z35" s="90" t="s">
        <v>6</v>
      </c>
      <c r="AA35" s="48">
        <v>68.1704</v>
      </c>
      <c r="AB35" s="48">
        <v>69.76036</v>
      </c>
      <c r="AC35" s="48">
        <v>70.16118</v>
      </c>
      <c r="AD35" s="48">
        <v>71.16987</v>
      </c>
      <c r="AE35" s="48">
        <v>72.69565</v>
      </c>
      <c r="AF35" s="48">
        <v>74.49815</v>
      </c>
      <c r="AG35" s="48">
        <v>75.99735</v>
      </c>
      <c r="AH35" s="48">
        <v>76.33685</v>
      </c>
      <c r="AI35" s="48">
        <v>75.28872</v>
      </c>
      <c r="AJ35" s="48">
        <v>76.4756</v>
      </c>
      <c r="AK35" s="48">
        <v>76.70182</v>
      </c>
      <c r="AL35" s="48">
        <v>76.97883</v>
      </c>
      <c r="AM35" s="48">
        <v>77.87956</v>
      </c>
      <c r="AN35" s="48">
        <v>78.95792</v>
      </c>
      <c r="AO35" s="48">
        <v>79.45687</v>
      </c>
      <c r="AP35" s="48">
        <v>80.49404</v>
      </c>
      <c r="AQ35" s="48">
        <v>82.62575</v>
      </c>
      <c r="AR35" s="48">
        <v>83.7653</v>
      </c>
      <c r="AS35" s="48">
        <v>84.19144</v>
      </c>
      <c r="AT35" s="46">
        <v>84.25189</v>
      </c>
      <c r="AU35" s="46">
        <v>84.84095</v>
      </c>
      <c r="AV35" s="46">
        <v>86.17432374409616</v>
      </c>
      <c r="AW35" s="11">
        <f t="shared" si="2"/>
        <v>86.17432374409616</v>
      </c>
      <c r="AX35" s="37" t="s">
        <v>65</v>
      </c>
    </row>
    <row r="36" spans="1:50" ht="12.75">
      <c r="A36" s="23" t="s">
        <v>66</v>
      </c>
      <c r="B36" s="48" t="s">
        <v>6</v>
      </c>
      <c r="C36" s="48" t="s">
        <v>6</v>
      </c>
      <c r="D36" s="48" t="s">
        <v>6</v>
      </c>
      <c r="E36" s="48" t="s">
        <v>6</v>
      </c>
      <c r="F36" s="48">
        <v>55.12573</v>
      </c>
      <c r="G36" s="48">
        <v>56.23165</v>
      </c>
      <c r="H36" s="48">
        <v>54.876599999999996</v>
      </c>
      <c r="I36" s="48">
        <v>58.70706</v>
      </c>
      <c r="J36" s="48">
        <v>56.97791</v>
      </c>
      <c r="K36" s="48">
        <v>58.67367</v>
      </c>
      <c r="L36" s="48">
        <v>60.95468</v>
      </c>
      <c r="M36" s="48">
        <v>61.038079999999994</v>
      </c>
      <c r="N36" s="48">
        <v>59.29217</v>
      </c>
      <c r="O36" s="48">
        <v>59.86241</v>
      </c>
      <c r="P36" s="48">
        <v>62.19448</v>
      </c>
      <c r="Q36" s="48">
        <v>61.00461000000001</v>
      </c>
      <c r="R36" s="48">
        <v>61.057249999999996</v>
      </c>
      <c r="S36" s="48">
        <v>60.19152</v>
      </c>
      <c r="T36" s="48">
        <v>60.45342</v>
      </c>
      <c r="U36" s="48">
        <v>61.12971</v>
      </c>
      <c r="V36" s="46">
        <v>60.97686</v>
      </c>
      <c r="W36" s="46">
        <v>60.68042</v>
      </c>
      <c r="X36" s="46">
        <v>62.442698100851345</v>
      </c>
      <c r="Y36" s="11">
        <f t="shared" si="3"/>
        <v>62.442698100851345</v>
      </c>
      <c r="Z36" s="90" t="s">
        <v>6</v>
      </c>
      <c r="AA36" s="48" t="s">
        <v>6</v>
      </c>
      <c r="AB36" s="48" t="s">
        <v>6</v>
      </c>
      <c r="AC36" s="48" t="s">
        <v>6</v>
      </c>
      <c r="AD36" s="48">
        <v>78.98268</v>
      </c>
      <c r="AE36" s="48">
        <v>74.34102</v>
      </c>
      <c r="AF36" s="48">
        <v>73.64357</v>
      </c>
      <c r="AG36" s="48">
        <v>73.47766</v>
      </c>
      <c r="AH36" s="48">
        <v>77.41082</v>
      </c>
      <c r="AI36" s="48">
        <v>80.7295</v>
      </c>
      <c r="AJ36" s="48">
        <v>81.38949</v>
      </c>
      <c r="AK36" s="48">
        <v>79.93516000000001</v>
      </c>
      <c r="AL36" s="48">
        <v>81.42434</v>
      </c>
      <c r="AM36" s="48">
        <v>83.07297</v>
      </c>
      <c r="AN36" s="48">
        <v>83.48163</v>
      </c>
      <c r="AO36" s="48">
        <v>83.17609</v>
      </c>
      <c r="AP36" s="48">
        <v>84.30852</v>
      </c>
      <c r="AQ36" s="48">
        <v>86.54799</v>
      </c>
      <c r="AR36" s="48">
        <v>87.54439</v>
      </c>
      <c r="AS36" s="48">
        <v>86.69484</v>
      </c>
      <c r="AT36" s="46">
        <v>87.06782</v>
      </c>
      <c r="AU36" s="46">
        <v>85.88162</v>
      </c>
      <c r="AV36" s="46">
        <v>84.39834024896265</v>
      </c>
      <c r="AW36" s="11">
        <f t="shared" si="2"/>
        <v>84.39834024896265</v>
      </c>
      <c r="AX36" s="37" t="s">
        <v>67</v>
      </c>
    </row>
    <row r="37" spans="1:50" ht="12.75">
      <c r="A37" s="23" t="s">
        <v>68</v>
      </c>
      <c r="B37" s="48" t="s">
        <v>6</v>
      </c>
      <c r="C37" s="48" t="s">
        <v>6</v>
      </c>
      <c r="D37" s="48" t="s">
        <v>6</v>
      </c>
      <c r="E37" s="48" t="s">
        <v>6</v>
      </c>
      <c r="F37" s="48" t="s">
        <v>6</v>
      </c>
      <c r="G37" s="48">
        <v>53.808460000000004</v>
      </c>
      <c r="H37" s="48">
        <v>54.49805</v>
      </c>
      <c r="I37" s="48">
        <v>54.128460000000004</v>
      </c>
      <c r="J37" s="48">
        <v>55.70026</v>
      </c>
      <c r="K37" s="48">
        <v>55.09416</v>
      </c>
      <c r="L37" s="48">
        <v>57.59252</v>
      </c>
      <c r="M37" s="48">
        <v>58.07356</v>
      </c>
      <c r="N37" s="48">
        <v>56.79113</v>
      </c>
      <c r="O37" s="48">
        <v>58.962689999999995</v>
      </c>
      <c r="P37" s="48">
        <v>56.76439</v>
      </c>
      <c r="Q37" s="48">
        <v>58.18776</v>
      </c>
      <c r="R37" s="48">
        <v>58.443670000000004</v>
      </c>
      <c r="S37" s="48">
        <v>55.08731</v>
      </c>
      <c r="T37" s="48">
        <v>58.60654</v>
      </c>
      <c r="U37" s="48">
        <v>61.58192999999999</v>
      </c>
      <c r="V37" s="46">
        <v>57.29293</v>
      </c>
      <c r="W37" s="46">
        <v>58.88506999999999</v>
      </c>
      <c r="X37" s="46">
        <v>58.97748021911138</v>
      </c>
      <c r="Y37" s="11">
        <f t="shared" si="3"/>
        <v>58.97748021911138</v>
      </c>
      <c r="Z37" s="90" t="s">
        <v>6</v>
      </c>
      <c r="AA37" s="48" t="s">
        <v>6</v>
      </c>
      <c r="AB37" s="48" t="s">
        <v>6</v>
      </c>
      <c r="AC37" s="48" t="s">
        <v>6</v>
      </c>
      <c r="AD37" s="48" t="s">
        <v>6</v>
      </c>
      <c r="AE37" s="48">
        <v>73.17716</v>
      </c>
      <c r="AF37" s="48">
        <v>70.96698</v>
      </c>
      <c r="AG37" s="48">
        <v>73.89359</v>
      </c>
      <c r="AH37" s="48">
        <v>70.42229</v>
      </c>
      <c r="AI37" s="48">
        <v>73.16886</v>
      </c>
      <c r="AJ37" s="48">
        <v>73.84229</v>
      </c>
      <c r="AK37" s="48">
        <v>73.86732</v>
      </c>
      <c r="AL37" s="48">
        <v>75.00366000000001</v>
      </c>
      <c r="AM37" s="48">
        <v>75.34376999999999</v>
      </c>
      <c r="AN37" s="48">
        <v>78.47826</v>
      </c>
      <c r="AO37" s="48">
        <v>80.15187999999999</v>
      </c>
      <c r="AP37" s="48">
        <v>81.25887</v>
      </c>
      <c r="AQ37" s="48">
        <v>72.25882999999999</v>
      </c>
      <c r="AR37" s="48">
        <v>80.93424</v>
      </c>
      <c r="AS37" s="48">
        <v>79.13685000000001</v>
      </c>
      <c r="AT37" s="46">
        <v>62.29955</v>
      </c>
      <c r="AU37" s="46">
        <v>65.95349999999999</v>
      </c>
      <c r="AV37" s="46">
        <v>68.60282574568288</v>
      </c>
      <c r="AW37" s="11">
        <f t="shared" si="2"/>
        <v>68.60282574568288</v>
      </c>
      <c r="AX37" s="37" t="s">
        <v>69</v>
      </c>
    </row>
    <row r="38" spans="1:50" ht="12.75">
      <c r="A38" s="23" t="s">
        <v>70</v>
      </c>
      <c r="B38" s="48" t="s">
        <v>6</v>
      </c>
      <c r="C38" s="48" t="s">
        <v>6</v>
      </c>
      <c r="D38" s="48" t="s">
        <v>6</v>
      </c>
      <c r="E38" s="48" t="s">
        <v>6</v>
      </c>
      <c r="F38" s="48" t="s">
        <v>6</v>
      </c>
      <c r="G38" s="48" t="s">
        <v>6</v>
      </c>
      <c r="H38" s="48" t="s">
        <v>6</v>
      </c>
      <c r="I38" s="48" t="s">
        <v>6</v>
      </c>
      <c r="J38" s="48" t="s">
        <v>6</v>
      </c>
      <c r="K38" s="48" t="s">
        <v>6</v>
      </c>
      <c r="L38" s="48" t="s">
        <v>6</v>
      </c>
      <c r="M38" s="48" t="s">
        <v>6</v>
      </c>
      <c r="N38" s="48" t="s">
        <v>6</v>
      </c>
      <c r="O38" s="48" t="s">
        <v>6</v>
      </c>
      <c r="P38" s="48" t="s">
        <v>6</v>
      </c>
      <c r="Q38" s="48">
        <v>50.82951697917567</v>
      </c>
      <c r="R38" s="48">
        <v>50.588933327473306</v>
      </c>
      <c r="S38" s="48">
        <v>49.425515930885155</v>
      </c>
      <c r="T38" s="91">
        <v>49.88969926166037</v>
      </c>
      <c r="U38" s="92">
        <v>46.49749821300929</v>
      </c>
      <c r="V38" s="92">
        <v>45.47595385213671</v>
      </c>
      <c r="W38" s="48">
        <v>44.81505376344086</v>
      </c>
      <c r="X38" s="46">
        <v>44.77776576186871</v>
      </c>
      <c r="Y38" s="11">
        <f t="shared" si="3"/>
        <v>44.77776576186871</v>
      </c>
      <c r="Z38" s="90" t="s">
        <v>6</v>
      </c>
      <c r="AA38" s="48" t="s">
        <v>6</v>
      </c>
      <c r="AB38" s="48" t="s">
        <v>6</v>
      </c>
      <c r="AC38" s="48" t="s">
        <v>6</v>
      </c>
      <c r="AD38" s="48" t="s">
        <v>6</v>
      </c>
      <c r="AE38" s="48" t="s">
        <v>6</v>
      </c>
      <c r="AF38" s="48" t="s">
        <v>6</v>
      </c>
      <c r="AG38" s="48" t="s">
        <v>6</v>
      </c>
      <c r="AH38" s="48" t="s">
        <v>6</v>
      </c>
      <c r="AI38" s="48" t="s">
        <v>6</v>
      </c>
      <c r="AJ38" s="48" t="s">
        <v>6</v>
      </c>
      <c r="AK38" s="48" t="s">
        <v>6</v>
      </c>
      <c r="AL38" s="48" t="s">
        <v>6</v>
      </c>
      <c r="AM38" s="48" t="s">
        <v>6</v>
      </c>
      <c r="AN38" s="48" t="s">
        <v>6</v>
      </c>
      <c r="AO38" s="48">
        <v>25.74402580266823</v>
      </c>
      <c r="AP38" s="48">
        <v>25.258927191219666</v>
      </c>
      <c r="AQ38" s="48">
        <v>28.081026751198397</v>
      </c>
      <c r="AR38" s="63">
        <v>42.76129032258064</v>
      </c>
      <c r="AS38" s="63">
        <v>43.04566156720776</v>
      </c>
      <c r="AT38" s="33">
        <v>42.40701255626629</v>
      </c>
      <c r="AU38" s="46">
        <v>43.624969872258376</v>
      </c>
      <c r="AV38" s="46">
        <v>40.74545665007524</v>
      </c>
      <c r="AW38" s="11">
        <f t="shared" si="2"/>
        <v>40.74545665007524</v>
      </c>
      <c r="AX38" s="37" t="s">
        <v>71</v>
      </c>
    </row>
    <row r="39" spans="1:50" ht="12.75">
      <c r="A39" s="23" t="s">
        <v>72</v>
      </c>
      <c r="B39" s="48" t="s">
        <v>6</v>
      </c>
      <c r="C39" s="48">
        <v>50.988299999999995</v>
      </c>
      <c r="D39" s="48">
        <v>51.507760000000005</v>
      </c>
      <c r="E39" s="48">
        <v>51.09015</v>
      </c>
      <c r="F39" s="48">
        <v>52.24324</v>
      </c>
      <c r="G39" s="48">
        <v>51.60547</v>
      </c>
      <c r="H39" s="48">
        <v>54.04791</v>
      </c>
      <c r="I39" s="48">
        <v>56.48783</v>
      </c>
      <c r="J39" s="48">
        <v>57.126529999999995</v>
      </c>
      <c r="K39" s="48">
        <v>58.59439</v>
      </c>
      <c r="L39" s="48">
        <v>58.17792000000001</v>
      </c>
      <c r="M39" s="48">
        <v>57.085660000000004</v>
      </c>
      <c r="N39" s="48">
        <v>56.1976</v>
      </c>
      <c r="O39" s="48">
        <v>55.77933</v>
      </c>
      <c r="P39" s="48">
        <v>55.186080000000004</v>
      </c>
      <c r="Q39" s="48">
        <v>55.614110000000004</v>
      </c>
      <c r="R39" s="48">
        <v>55.116299999999995</v>
      </c>
      <c r="S39" s="48">
        <v>55.899480000000004</v>
      </c>
      <c r="T39" s="48">
        <v>58.00475</v>
      </c>
      <c r="U39" s="48">
        <v>58.310629999999996</v>
      </c>
      <c r="V39" s="46">
        <v>60.13575</v>
      </c>
      <c r="W39" s="46">
        <v>60.75638</v>
      </c>
      <c r="X39" s="46">
        <v>59.57383065573156</v>
      </c>
      <c r="Y39" s="11">
        <f t="shared" si="3"/>
        <v>59.57383065573156</v>
      </c>
      <c r="Z39" s="90" t="s">
        <v>6</v>
      </c>
      <c r="AA39" s="48">
        <v>80.23313</v>
      </c>
      <c r="AB39" s="48">
        <v>80.90962999999999</v>
      </c>
      <c r="AC39" s="48">
        <v>81.45598</v>
      </c>
      <c r="AD39" s="48">
        <v>82.88195999999999</v>
      </c>
      <c r="AE39" s="48">
        <v>83.0727</v>
      </c>
      <c r="AF39" s="48">
        <v>84.60355</v>
      </c>
      <c r="AG39" s="48">
        <v>85.02091</v>
      </c>
      <c r="AH39" s="48">
        <v>87.05561</v>
      </c>
      <c r="AI39" s="48">
        <v>86.97201</v>
      </c>
      <c r="AJ39" s="48">
        <v>87.9973</v>
      </c>
      <c r="AK39" s="48">
        <v>88.15127000000001</v>
      </c>
      <c r="AL39" s="48">
        <v>88.26968</v>
      </c>
      <c r="AM39" s="48">
        <v>88.55408</v>
      </c>
      <c r="AN39" s="48">
        <v>88.23828999999999</v>
      </c>
      <c r="AO39" s="48">
        <v>87.43478999999999</v>
      </c>
      <c r="AP39" s="48">
        <v>87.73851</v>
      </c>
      <c r="AQ39" s="48">
        <v>88.31145000000001</v>
      </c>
      <c r="AR39" s="48">
        <v>90.04361</v>
      </c>
      <c r="AS39" s="48">
        <v>90.68409</v>
      </c>
      <c r="AT39" s="46">
        <v>89.65644</v>
      </c>
      <c r="AU39" s="46">
        <v>89.19301</v>
      </c>
      <c r="AV39" s="46">
        <v>91.00116221152251</v>
      </c>
      <c r="AW39" s="11">
        <f t="shared" si="2"/>
        <v>91.00116221152251</v>
      </c>
      <c r="AX39" s="37" t="s">
        <v>73</v>
      </c>
    </row>
    <row r="40" spans="1:50" ht="12.75">
      <c r="A40" s="25" t="s">
        <v>74</v>
      </c>
      <c r="B40" s="93">
        <v>62.1255</v>
      </c>
      <c r="C40" s="93">
        <v>62.87627</v>
      </c>
      <c r="D40" s="93">
        <v>62.046710000000004</v>
      </c>
      <c r="E40" s="93">
        <v>62.251749999999994</v>
      </c>
      <c r="F40" s="93">
        <v>61.16705999999999</v>
      </c>
      <c r="G40" s="93">
        <v>62.107330000000005</v>
      </c>
      <c r="H40" s="93">
        <v>62.29908</v>
      </c>
      <c r="I40" s="93">
        <v>63.19728</v>
      </c>
      <c r="J40" s="93">
        <v>62.10803</v>
      </c>
      <c r="K40" s="93">
        <v>62.431099999999994</v>
      </c>
      <c r="L40" s="93">
        <v>62.94861</v>
      </c>
      <c r="M40" s="93">
        <v>62.26888</v>
      </c>
      <c r="N40" s="93">
        <v>64.63963</v>
      </c>
      <c r="O40" s="93">
        <v>64.13054</v>
      </c>
      <c r="P40" s="93">
        <v>64.5918</v>
      </c>
      <c r="Q40" s="93">
        <v>63.80762</v>
      </c>
      <c r="R40" s="93">
        <v>64.37825000000001</v>
      </c>
      <c r="S40" s="93">
        <v>64.1315</v>
      </c>
      <c r="T40" s="93">
        <v>63.24839</v>
      </c>
      <c r="U40" s="93">
        <v>63.47007</v>
      </c>
      <c r="V40" s="93">
        <v>64.83014</v>
      </c>
      <c r="W40" s="46">
        <v>65.49166</v>
      </c>
      <c r="X40" s="48">
        <v>65.40651</v>
      </c>
      <c r="Y40" s="11">
        <f t="shared" si="3"/>
        <v>65.40651</v>
      </c>
      <c r="Z40" s="94">
        <v>87.34738</v>
      </c>
      <c r="AA40" s="93">
        <v>88.00101000000001</v>
      </c>
      <c r="AB40" s="93">
        <v>86.83706</v>
      </c>
      <c r="AC40" s="93">
        <v>81.67401</v>
      </c>
      <c r="AD40" s="93">
        <v>81.66851000000001</v>
      </c>
      <c r="AE40" s="93">
        <v>82.77521</v>
      </c>
      <c r="AF40" s="93">
        <v>82.48653</v>
      </c>
      <c r="AG40" s="93">
        <v>84.20339</v>
      </c>
      <c r="AH40" s="93">
        <v>84.60320999999999</v>
      </c>
      <c r="AI40" s="93">
        <v>83.81501999999999</v>
      </c>
      <c r="AJ40" s="93">
        <v>84.42882</v>
      </c>
      <c r="AK40" s="93">
        <v>84.63309</v>
      </c>
      <c r="AL40" s="93">
        <v>86.76011</v>
      </c>
      <c r="AM40" s="93">
        <v>86.79559</v>
      </c>
      <c r="AN40" s="93">
        <v>87.80004</v>
      </c>
      <c r="AO40" s="93">
        <v>87.24975</v>
      </c>
      <c r="AP40" s="93">
        <v>85.72755</v>
      </c>
      <c r="AQ40" s="93">
        <v>85.98044</v>
      </c>
      <c r="AR40" s="93">
        <v>87.41184</v>
      </c>
      <c r="AS40" s="93">
        <v>87.61868</v>
      </c>
      <c r="AT40" s="49">
        <v>87.42162</v>
      </c>
      <c r="AU40" s="46">
        <v>88.16153</v>
      </c>
      <c r="AV40" s="35">
        <v>88.79232</v>
      </c>
      <c r="AW40" s="11">
        <f t="shared" si="2"/>
        <v>88.79232</v>
      </c>
      <c r="AX40" s="53" t="s">
        <v>75</v>
      </c>
    </row>
    <row r="41" spans="1:50" ht="12.75">
      <c r="A41" s="23" t="s">
        <v>76</v>
      </c>
      <c r="B41" s="48" t="s">
        <v>6</v>
      </c>
      <c r="C41" s="48" t="s">
        <v>6</v>
      </c>
      <c r="D41" s="48" t="s">
        <v>6</v>
      </c>
      <c r="E41" s="48" t="s">
        <v>6</v>
      </c>
      <c r="F41" s="48" t="s">
        <v>6</v>
      </c>
      <c r="G41" s="48" t="s">
        <v>6</v>
      </c>
      <c r="H41" s="48" t="s">
        <v>6</v>
      </c>
      <c r="I41" s="48" t="s">
        <v>6</v>
      </c>
      <c r="J41" s="48" t="s">
        <v>6</v>
      </c>
      <c r="K41" s="48" t="s">
        <v>6</v>
      </c>
      <c r="L41" s="48" t="s">
        <v>6</v>
      </c>
      <c r="M41" s="48" t="s">
        <v>6</v>
      </c>
      <c r="N41" s="48" t="s">
        <v>6</v>
      </c>
      <c r="O41" s="48" t="s">
        <v>6</v>
      </c>
      <c r="P41" s="48" t="s">
        <v>6</v>
      </c>
      <c r="Q41" s="48" t="s">
        <v>6</v>
      </c>
      <c r="R41" s="48" t="s">
        <v>6</v>
      </c>
      <c r="S41" s="48" t="s">
        <v>6</v>
      </c>
      <c r="T41" s="48" t="s">
        <v>6</v>
      </c>
      <c r="U41" s="48" t="s">
        <v>6</v>
      </c>
      <c r="V41" s="48" t="s">
        <v>6</v>
      </c>
      <c r="W41" s="95" t="s">
        <v>6</v>
      </c>
      <c r="X41" s="95">
        <v>42.74752251211945</v>
      </c>
      <c r="Y41" s="69">
        <f t="shared" si="3"/>
        <v>42.74752251211945</v>
      </c>
      <c r="Z41" s="90" t="s">
        <v>6</v>
      </c>
      <c r="AA41" s="48" t="s">
        <v>6</v>
      </c>
      <c r="AB41" s="48" t="s">
        <v>6</v>
      </c>
      <c r="AC41" s="48" t="s">
        <v>6</v>
      </c>
      <c r="AD41" s="48" t="s">
        <v>6</v>
      </c>
      <c r="AE41" s="48" t="s">
        <v>6</v>
      </c>
      <c r="AF41" s="48" t="s">
        <v>6</v>
      </c>
      <c r="AG41" s="48" t="s">
        <v>6</v>
      </c>
      <c r="AH41" s="48" t="s">
        <v>6</v>
      </c>
      <c r="AI41" s="48" t="s">
        <v>6</v>
      </c>
      <c r="AJ41" s="48" t="s">
        <v>6</v>
      </c>
      <c r="AK41" s="48" t="s">
        <v>6</v>
      </c>
      <c r="AL41" s="48" t="s">
        <v>6</v>
      </c>
      <c r="AM41" s="48" t="s">
        <v>6</v>
      </c>
      <c r="AN41" s="48" t="s">
        <v>6</v>
      </c>
      <c r="AO41" s="48" t="s">
        <v>6</v>
      </c>
      <c r="AP41" s="48" t="s">
        <v>6</v>
      </c>
      <c r="AQ41" s="48" t="s">
        <v>6</v>
      </c>
      <c r="AR41" s="48" t="s">
        <v>6</v>
      </c>
      <c r="AS41" s="48" t="s">
        <v>6</v>
      </c>
      <c r="AT41" s="48" t="s">
        <v>6</v>
      </c>
      <c r="AU41" s="95" t="s">
        <v>6</v>
      </c>
      <c r="AV41" s="68">
        <v>69.64507239963189</v>
      </c>
      <c r="AW41" s="69">
        <f t="shared" si="2"/>
        <v>69.64507239963189</v>
      </c>
      <c r="AX41" s="37" t="s">
        <v>77</v>
      </c>
    </row>
    <row r="42" spans="1:50" ht="12.75">
      <c r="A42" s="23" t="s">
        <v>78</v>
      </c>
      <c r="B42" s="48" t="s">
        <v>6</v>
      </c>
      <c r="C42" s="48" t="s">
        <v>6</v>
      </c>
      <c r="D42" s="48" t="s">
        <v>6</v>
      </c>
      <c r="E42" s="48" t="s">
        <v>6</v>
      </c>
      <c r="F42" s="48" t="s">
        <v>6</v>
      </c>
      <c r="G42" s="48" t="s">
        <v>6</v>
      </c>
      <c r="H42" s="48" t="s">
        <v>6</v>
      </c>
      <c r="I42" s="48" t="s">
        <v>6</v>
      </c>
      <c r="J42" s="48" t="s">
        <v>6</v>
      </c>
      <c r="K42" s="48" t="s">
        <v>6</v>
      </c>
      <c r="L42" s="48" t="s">
        <v>6</v>
      </c>
      <c r="M42" s="48" t="s">
        <v>6</v>
      </c>
      <c r="N42" s="48" t="s">
        <v>6</v>
      </c>
      <c r="O42" s="48" t="s">
        <v>6</v>
      </c>
      <c r="P42" s="48" t="s">
        <v>6</v>
      </c>
      <c r="Q42" s="48" t="s">
        <v>6</v>
      </c>
      <c r="R42" s="48" t="s">
        <v>6</v>
      </c>
      <c r="S42" s="48" t="s">
        <v>6</v>
      </c>
      <c r="T42" s="48" t="s">
        <v>6</v>
      </c>
      <c r="U42" s="48" t="s">
        <v>6</v>
      </c>
      <c r="V42" s="48" t="s">
        <v>6</v>
      </c>
      <c r="W42" s="48" t="s">
        <v>6</v>
      </c>
      <c r="X42" s="48" t="s">
        <v>6</v>
      </c>
      <c r="Y42" s="11" t="str">
        <f t="shared" si="3"/>
        <v>..</v>
      </c>
      <c r="Z42" s="90" t="s">
        <v>6</v>
      </c>
      <c r="AA42" s="48" t="s">
        <v>6</v>
      </c>
      <c r="AB42" s="48" t="s">
        <v>6</v>
      </c>
      <c r="AC42" s="48" t="s">
        <v>6</v>
      </c>
      <c r="AD42" s="48" t="s">
        <v>6</v>
      </c>
      <c r="AE42" s="48" t="s">
        <v>6</v>
      </c>
      <c r="AF42" s="48" t="s">
        <v>6</v>
      </c>
      <c r="AG42" s="48" t="s">
        <v>6</v>
      </c>
      <c r="AH42" s="48" t="s">
        <v>6</v>
      </c>
      <c r="AI42" s="48" t="s">
        <v>6</v>
      </c>
      <c r="AJ42" s="48" t="s">
        <v>6</v>
      </c>
      <c r="AK42" s="48" t="s">
        <v>6</v>
      </c>
      <c r="AL42" s="48" t="s">
        <v>6</v>
      </c>
      <c r="AM42" s="48" t="s">
        <v>6</v>
      </c>
      <c r="AN42" s="48" t="s">
        <v>6</v>
      </c>
      <c r="AO42" s="48" t="s">
        <v>6</v>
      </c>
      <c r="AP42" s="48" t="s">
        <v>6</v>
      </c>
      <c r="AQ42" s="48" t="s">
        <v>6</v>
      </c>
      <c r="AR42" s="48" t="s">
        <v>6</v>
      </c>
      <c r="AS42" s="48" t="s">
        <v>6</v>
      </c>
      <c r="AT42" s="48" t="s">
        <v>6</v>
      </c>
      <c r="AU42" s="48" t="s">
        <v>6</v>
      </c>
      <c r="AV42" s="48" t="s">
        <v>6</v>
      </c>
      <c r="AW42" s="11" t="str">
        <f t="shared" si="2"/>
        <v>..</v>
      </c>
      <c r="AX42" s="37" t="s">
        <v>79</v>
      </c>
    </row>
    <row r="43" spans="1:50" ht="12.75">
      <c r="A43" s="23" t="s">
        <v>80</v>
      </c>
      <c r="B43" s="48" t="s">
        <v>6</v>
      </c>
      <c r="C43" s="48" t="s">
        <v>6</v>
      </c>
      <c r="D43" s="48" t="s">
        <v>6</v>
      </c>
      <c r="E43" s="48" t="s">
        <v>6</v>
      </c>
      <c r="F43" s="48" t="s">
        <v>6</v>
      </c>
      <c r="G43" s="48" t="s">
        <v>6</v>
      </c>
      <c r="H43" s="48" t="s">
        <v>6</v>
      </c>
      <c r="I43" s="48" t="s">
        <v>6</v>
      </c>
      <c r="J43" s="48" t="s">
        <v>6</v>
      </c>
      <c r="K43" s="48" t="s">
        <v>6</v>
      </c>
      <c r="L43" s="48" t="s">
        <v>6</v>
      </c>
      <c r="M43" s="48" t="s">
        <v>6</v>
      </c>
      <c r="N43" s="48" t="s">
        <v>6</v>
      </c>
      <c r="O43" s="48" t="s">
        <v>6</v>
      </c>
      <c r="P43" s="48" t="s">
        <v>6</v>
      </c>
      <c r="Q43" s="48" t="s">
        <v>6</v>
      </c>
      <c r="R43" s="48" t="s">
        <v>6</v>
      </c>
      <c r="S43" s="48" t="s">
        <v>6</v>
      </c>
      <c r="T43" s="48" t="s">
        <v>6</v>
      </c>
      <c r="U43" s="48" t="s">
        <v>6</v>
      </c>
      <c r="V43" s="48" t="s">
        <v>6</v>
      </c>
      <c r="W43" s="48" t="s">
        <v>6</v>
      </c>
      <c r="X43" s="48" t="s">
        <v>6</v>
      </c>
      <c r="Y43" s="11" t="str">
        <f t="shared" si="3"/>
        <v>..</v>
      </c>
      <c r="Z43" s="90" t="s">
        <v>6</v>
      </c>
      <c r="AA43" s="48" t="s">
        <v>6</v>
      </c>
      <c r="AB43" s="48" t="s">
        <v>6</v>
      </c>
      <c r="AC43" s="48" t="s">
        <v>6</v>
      </c>
      <c r="AD43" s="48" t="s">
        <v>6</v>
      </c>
      <c r="AE43" s="48" t="s">
        <v>6</v>
      </c>
      <c r="AF43" s="48" t="s">
        <v>6</v>
      </c>
      <c r="AG43" s="48" t="s">
        <v>6</v>
      </c>
      <c r="AH43" s="48" t="s">
        <v>6</v>
      </c>
      <c r="AI43" s="48" t="s">
        <v>6</v>
      </c>
      <c r="AJ43" s="48" t="s">
        <v>6</v>
      </c>
      <c r="AK43" s="48" t="s">
        <v>6</v>
      </c>
      <c r="AL43" s="48" t="s">
        <v>6</v>
      </c>
      <c r="AM43" s="48" t="s">
        <v>6</v>
      </c>
      <c r="AN43" s="48" t="s">
        <v>6</v>
      </c>
      <c r="AO43" s="48" t="s">
        <v>6</v>
      </c>
      <c r="AP43" s="48" t="s">
        <v>6</v>
      </c>
      <c r="AQ43" s="48" t="s">
        <v>6</v>
      </c>
      <c r="AR43" s="48" t="s">
        <v>6</v>
      </c>
      <c r="AS43" s="48" t="s">
        <v>6</v>
      </c>
      <c r="AT43" s="48" t="s">
        <v>6</v>
      </c>
      <c r="AU43" s="48" t="s">
        <v>6</v>
      </c>
      <c r="AV43" s="48" t="s">
        <v>6</v>
      </c>
      <c r="AW43" s="11" t="str">
        <f t="shared" si="2"/>
        <v>..</v>
      </c>
      <c r="AX43" s="37" t="s">
        <v>81</v>
      </c>
    </row>
    <row r="44" spans="1:50" ht="12.75">
      <c r="A44" s="23" t="s">
        <v>82</v>
      </c>
      <c r="B44" s="48" t="s">
        <v>6</v>
      </c>
      <c r="C44" s="48" t="s">
        <v>6</v>
      </c>
      <c r="D44" s="48" t="s">
        <v>6</v>
      </c>
      <c r="E44" s="48" t="s">
        <v>6</v>
      </c>
      <c r="F44" s="48" t="s">
        <v>6</v>
      </c>
      <c r="G44" s="48" t="s">
        <v>6</v>
      </c>
      <c r="H44" s="48" t="s">
        <v>6</v>
      </c>
      <c r="I44" s="48" t="s">
        <v>6</v>
      </c>
      <c r="J44" s="48" t="s">
        <v>6</v>
      </c>
      <c r="K44" s="48" t="s">
        <v>6</v>
      </c>
      <c r="L44" s="48" t="s">
        <v>6</v>
      </c>
      <c r="M44" s="48" t="s">
        <v>6</v>
      </c>
      <c r="N44" s="48" t="s">
        <v>6</v>
      </c>
      <c r="O44" s="48" t="s">
        <v>6</v>
      </c>
      <c r="P44" s="48" t="s">
        <v>6</v>
      </c>
      <c r="Q44" s="48" t="s">
        <v>6</v>
      </c>
      <c r="R44" s="48" t="s">
        <v>6</v>
      </c>
      <c r="S44" s="48" t="s">
        <v>6</v>
      </c>
      <c r="T44" s="48" t="s">
        <v>6</v>
      </c>
      <c r="U44" s="48" t="s">
        <v>6</v>
      </c>
      <c r="V44" s="48" t="s">
        <v>6</v>
      </c>
      <c r="W44" s="48" t="s">
        <v>6</v>
      </c>
      <c r="X44" s="48" t="s">
        <v>6</v>
      </c>
      <c r="Y44" s="11" t="str">
        <f t="shared" si="3"/>
        <v>..</v>
      </c>
      <c r="Z44" s="90" t="s">
        <v>6</v>
      </c>
      <c r="AA44" s="48" t="s">
        <v>6</v>
      </c>
      <c r="AB44" s="48" t="s">
        <v>6</v>
      </c>
      <c r="AC44" s="48" t="s">
        <v>6</v>
      </c>
      <c r="AD44" s="48" t="s">
        <v>6</v>
      </c>
      <c r="AE44" s="48" t="s">
        <v>6</v>
      </c>
      <c r="AF44" s="48" t="s">
        <v>6</v>
      </c>
      <c r="AG44" s="48" t="s">
        <v>6</v>
      </c>
      <c r="AH44" s="48" t="s">
        <v>6</v>
      </c>
      <c r="AI44" s="48" t="s">
        <v>6</v>
      </c>
      <c r="AJ44" s="48" t="s">
        <v>6</v>
      </c>
      <c r="AK44" s="48" t="s">
        <v>6</v>
      </c>
      <c r="AL44" s="48" t="s">
        <v>6</v>
      </c>
      <c r="AM44" s="48" t="s">
        <v>6</v>
      </c>
      <c r="AN44" s="48" t="s">
        <v>6</v>
      </c>
      <c r="AO44" s="48" t="s">
        <v>6</v>
      </c>
      <c r="AP44" s="48" t="s">
        <v>6</v>
      </c>
      <c r="AQ44" s="48" t="s">
        <v>6</v>
      </c>
      <c r="AR44" s="48" t="s">
        <v>6</v>
      </c>
      <c r="AS44" s="48" t="s">
        <v>6</v>
      </c>
      <c r="AT44" s="48" t="s">
        <v>6</v>
      </c>
      <c r="AU44" s="48" t="s">
        <v>6</v>
      </c>
      <c r="AV44" s="48" t="s">
        <v>6</v>
      </c>
      <c r="AW44" s="11" t="str">
        <f t="shared" si="2"/>
        <v>..</v>
      </c>
      <c r="AX44" s="37" t="s">
        <v>83</v>
      </c>
    </row>
    <row r="45" spans="1:50" ht="12.75">
      <c r="A45" s="23" t="s">
        <v>84</v>
      </c>
      <c r="B45" s="48" t="s">
        <v>6</v>
      </c>
      <c r="C45" s="48" t="s">
        <v>6</v>
      </c>
      <c r="D45" s="48" t="s">
        <v>6</v>
      </c>
      <c r="E45" s="48" t="s">
        <v>6</v>
      </c>
      <c r="F45" s="48" t="s">
        <v>6</v>
      </c>
      <c r="G45" s="48" t="s">
        <v>6</v>
      </c>
      <c r="H45" s="48" t="s">
        <v>6</v>
      </c>
      <c r="I45" s="48" t="s">
        <v>6</v>
      </c>
      <c r="J45" s="48" t="s">
        <v>6</v>
      </c>
      <c r="K45" s="48" t="s">
        <v>6</v>
      </c>
      <c r="L45" s="48" t="s">
        <v>6</v>
      </c>
      <c r="M45" s="48" t="s">
        <v>6</v>
      </c>
      <c r="N45" s="48" t="s">
        <v>6</v>
      </c>
      <c r="O45" s="48" t="s">
        <v>6</v>
      </c>
      <c r="P45" s="48" t="s">
        <v>6</v>
      </c>
      <c r="Q45" s="48" t="s">
        <v>6</v>
      </c>
      <c r="R45" s="48" t="s">
        <v>6</v>
      </c>
      <c r="S45" s="48" t="s">
        <v>6</v>
      </c>
      <c r="T45" s="48" t="s">
        <v>6</v>
      </c>
      <c r="U45" s="48" t="s">
        <v>6</v>
      </c>
      <c r="V45" s="48" t="s">
        <v>6</v>
      </c>
      <c r="W45" s="48" t="s">
        <v>6</v>
      </c>
      <c r="X45" s="48" t="s">
        <v>6</v>
      </c>
      <c r="Y45" s="11" t="str">
        <f t="shared" si="3"/>
        <v>..</v>
      </c>
      <c r="Z45" s="90" t="s">
        <v>6</v>
      </c>
      <c r="AA45" s="48" t="s">
        <v>6</v>
      </c>
      <c r="AB45" s="48" t="s">
        <v>6</v>
      </c>
      <c r="AC45" s="48" t="s">
        <v>6</v>
      </c>
      <c r="AD45" s="48" t="s">
        <v>6</v>
      </c>
      <c r="AE45" s="48" t="s">
        <v>6</v>
      </c>
      <c r="AF45" s="48" t="s">
        <v>6</v>
      </c>
      <c r="AG45" s="48" t="s">
        <v>6</v>
      </c>
      <c r="AH45" s="48" t="s">
        <v>6</v>
      </c>
      <c r="AI45" s="48" t="s">
        <v>6</v>
      </c>
      <c r="AJ45" s="48" t="s">
        <v>6</v>
      </c>
      <c r="AK45" s="48" t="s">
        <v>6</v>
      </c>
      <c r="AL45" s="48" t="s">
        <v>6</v>
      </c>
      <c r="AM45" s="48" t="s">
        <v>6</v>
      </c>
      <c r="AN45" s="48" t="s">
        <v>6</v>
      </c>
      <c r="AO45" s="48" t="s">
        <v>6</v>
      </c>
      <c r="AP45" s="48" t="s">
        <v>6</v>
      </c>
      <c r="AQ45" s="48" t="s">
        <v>6</v>
      </c>
      <c r="AR45" s="48" t="s">
        <v>6</v>
      </c>
      <c r="AS45" s="48" t="s">
        <v>6</v>
      </c>
      <c r="AT45" s="48" t="s">
        <v>6</v>
      </c>
      <c r="AU45" s="48" t="s">
        <v>6</v>
      </c>
      <c r="AV45" s="48" t="s">
        <v>6</v>
      </c>
      <c r="AW45" s="11" t="str">
        <f t="shared" si="2"/>
        <v>..</v>
      </c>
      <c r="AX45" s="37" t="s">
        <v>85</v>
      </c>
    </row>
    <row r="46" spans="1:50" ht="12.75">
      <c r="A46" s="25" t="s">
        <v>86</v>
      </c>
      <c r="B46" s="93" t="s">
        <v>6</v>
      </c>
      <c r="C46" s="93" t="s">
        <v>6</v>
      </c>
      <c r="D46" s="93" t="s">
        <v>6</v>
      </c>
      <c r="E46" s="93" t="s">
        <v>6</v>
      </c>
      <c r="F46" s="93" t="s">
        <v>6</v>
      </c>
      <c r="G46" s="93" t="s">
        <v>6</v>
      </c>
      <c r="H46" s="93" t="s">
        <v>6</v>
      </c>
      <c r="I46" s="93" t="s">
        <v>6</v>
      </c>
      <c r="J46" s="93" t="s">
        <v>6</v>
      </c>
      <c r="K46" s="93" t="s">
        <v>6</v>
      </c>
      <c r="L46" s="93" t="s">
        <v>6</v>
      </c>
      <c r="M46" s="93" t="s">
        <v>6</v>
      </c>
      <c r="N46" s="93" t="s">
        <v>6</v>
      </c>
      <c r="O46" s="93" t="s">
        <v>6</v>
      </c>
      <c r="P46" s="93" t="s">
        <v>6</v>
      </c>
      <c r="Q46" s="93" t="s">
        <v>6</v>
      </c>
      <c r="R46" s="93" t="s">
        <v>6</v>
      </c>
      <c r="S46" s="93">
        <v>62.67669</v>
      </c>
      <c r="T46" s="93">
        <v>65.44169</v>
      </c>
      <c r="U46" s="93">
        <v>63.91404000000001</v>
      </c>
      <c r="V46" s="93">
        <v>67.29842000000001</v>
      </c>
      <c r="W46" s="62">
        <v>65.12517</v>
      </c>
      <c r="X46" s="93">
        <v>68.05584</v>
      </c>
      <c r="Y46" s="61">
        <f t="shared" si="3"/>
        <v>68.05584</v>
      </c>
      <c r="Z46" s="94" t="s">
        <v>6</v>
      </c>
      <c r="AA46" s="93" t="s">
        <v>6</v>
      </c>
      <c r="AB46" s="93" t="s">
        <v>6</v>
      </c>
      <c r="AC46" s="93" t="s">
        <v>6</v>
      </c>
      <c r="AD46" s="93" t="s">
        <v>6</v>
      </c>
      <c r="AE46" s="93" t="s">
        <v>6</v>
      </c>
      <c r="AF46" s="93" t="s">
        <v>6</v>
      </c>
      <c r="AG46" s="93" t="s">
        <v>6</v>
      </c>
      <c r="AH46" s="93" t="s">
        <v>6</v>
      </c>
      <c r="AI46" s="93" t="s">
        <v>6</v>
      </c>
      <c r="AJ46" s="93" t="s">
        <v>6</v>
      </c>
      <c r="AK46" s="93" t="s">
        <v>6</v>
      </c>
      <c r="AL46" s="93" t="s">
        <v>6</v>
      </c>
      <c r="AM46" s="93" t="s">
        <v>6</v>
      </c>
      <c r="AN46" s="93" t="s">
        <v>6</v>
      </c>
      <c r="AO46" s="93" t="s">
        <v>6</v>
      </c>
      <c r="AP46" s="93" t="s">
        <v>6</v>
      </c>
      <c r="AQ46" s="93">
        <v>82.75612</v>
      </c>
      <c r="AR46" s="93">
        <v>83.9542</v>
      </c>
      <c r="AS46" s="93">
        <v>84.29843</v>
      </c>
      <c r="AT46" s="93">
        <v>83.34859999999999</v>
      </c>
      <c r="AU46" s="62">
        <v>83.55487000000001</v>
      </c>
      <c r="AV46" s="93">
        <v>83.77746</v>
      </c>
      <c r="AW46" s="61">
        <f t="shared" si="2"/>
        <v>83.77746</v>
      </c>
      <c r="AX46" s="53" t="s">
        <v>87</v>
      </c>
    </row>
    <row r="48" ht="12.75">
      <c r="A48" s="23" t="s">
        <v>88</v>
      </c>
    </row>
    <row r="49" spans="1:25" ht="29.25" customHeight="1">
      <c r="A49" s="177" t="s">
        <v>89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row>
    <row r="50" spans="1:25" ht="12.75" customHeight="1">
      <c r="A50" s="172" t="s">
        <v>100</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row>
    <row r="52" ht="12.75">
      <c r="A52" s="23" t="s">
        <v>131</v>
      </c>
    </row>
    <row r="55" ht="12.75">
      <c r="T55" s="22"/>
    </row>
    <row r="56" ht="12.75">
      <c r="T56" s="22"/>
    </row>
    <row r="57" ht="12.75">
      <c r="T57" s="22"/>
    </row>
  </sheetData>
  <sheetProtection/>
  <mergeCells count="5">
    <mergeCell ref="M1:P1"/>
    <mergeCell ref="A50:Y50"/>
    <mergeCell ref="A4:A5"/>
    <mergeCell ref="AX4:AX5"/>
    <mergeCell ref="A49:Y49"/>
  </mergeCells>
  <hyperlinks>
    <hyperlink ref="M1:O1" location="'Read me'!A1" display="Return to home page"/>
  </hyperlinks>
  <printOptions/>
  <pageMargins left="0.7" right="0.7" top="0.75" bottom="0.75" header="0.3" footer="0.3"/>
  <pageSetup fitToHeight="0" fitToWidth="1" horizontalDpi="600" verticalDpi="600" orientation="landscape" paperSize="9" scale="53" r:id="rId1"/>
</worksheet>
</file>

<file path=xl/worksheets/sheet13.xml><?xml version="1.0" encoding="utf-8"?>
<worksheet xmlns="http://schemas.openxmlformats.org/spreadsheetml/2006/main" xmlns:r="http://schemas.openxmlformats.org/officeDocument/2006/relationships">
  <dimension ref="A1:BS55"/>
  <sheetViews>
    <sheetView zoomScalePageLayoutView="0" workbookViewId="0" topLeftCell="A1">
      <selection activeCell="A1" sqref="A1"/>
    </sheetView>
  </sheetViews>
  <sheetFormatPr defaultColWidth="9.140625" defaultRowHeight="12.75"/>
  <cols>
    <col min="1" max="1" width="13.140625" style="23" customWidth="1"/>
    <col min="2" max="2" width="5.28125" style="23" customWidth="1"/>
    <col min="3" max="10" width="4.7109375" style="23" customWidth="1"/>
    <col min="11" max="21" width="4.7109375" style="21" customWidth="1"/>
    <col min="22" max="40" width="5.8515625" style="21" customWidth="1"/>
    <col min="41" max="41" width="5.8515625" style="76" customWidth="1"/>
    <col min="42" max="42" width="3.140625" style="21" customWidth="1"/>
    <col min="43" max="43" width="5.00390625" style="21" customWidth="1"/>
    <col min="44" max="44" width="6.8515625" style="21" customWidth="1"/>
    <col min="45" max="66" width="5.140625" style="21" bestFit="1" customWidth="1"/>
    <col min="67" max="68" width="5.00390625" style="21" customWidth="1"/>
    <col min="69" max="69" width="6.00390625" style="21" bestFit="1" customWidth="1"/>
    <col min="70" max="70" width="3.421875" style="23" customWidth="1"/>
    <col min="71" max="16384" width="9.140625" style="23" customWidth="1"/>
  </cols>
  <sheetData>
    <row r="1" spans="1:37" ht="17.25">
      <c r="A1" s="20" t="s">
        <v>143</v>
      </c>
      <c r="B1" s="20"/>
      <c r="C1" s="20"/>
      <c r="D1" s="20"/>
      <c r="E1" s="20"/>
      <c r="F1" s="20"/>
      <c r="G1" s="20"/>
      <c r="H1" s="20"/>
      <c r="I1" s="20"/>
      <c r="J1" s="20"/>
      <c r="O1" s="169" t="s">
        <v>113</v>
      </c>
      <c r="P1" s="170"/>
      <c r="Q1" s="170"/>
      <c r="R1" s="171"/>
      <c r="AK1" s="22"/>
    </row>
    <row r="2" spans="11:71" ht="12.75">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77"/>
      <c r="AP2"/>
      <c r="AQ2"/>
      <c r="AR2"/>
      <c r="AS2"/>
      <c r="AT2"/>
      <c r="AU2"/>
      <c r="AV2"/>
      <c r="AW2"/>
      <c r="AX2"/>
      <c r="AY2"/>
      <c r="AZ2"/>
      <c r="BA2"/>
      <c r="BB2"/>
      <c r="BC2"/>
      <c r="BD2"/>
      <c r="BE2"/>
      <c r="BF2"/>
      <c r="BG2"/>
      <c r="BH2"/>
      <c r="BI2"/>
      <c r="BJ2"/>
      <c r="BK2"/>
      <c r="BL2"/>
      <c r="BM2"/>
      <c r="BN2"/>
      <c r="BO2"/>
      <c r="BP2"/>
      <c r="BQ2"/>
      <c r="BR2"/>
      <c r="BS2"/>
    </row>
    <row r="3" spans="11:71" ht="12.75">
      <c r="K3" s="24"/>
      <c r="L3" s="24"/>
      <c r="M3" s="24"/>
      <c r="N3" s="24"/>
      <c r="O3" s="24"/>
      <c r="P3" s="24"/>
      <c r="Q3" s="24"/>
      <c r="R3" s="24"/>
      <c r="S3" s="24"/>
      <c r="T3" s="24"/>
      <c r="U3" s="24"/>
      <c r="V3" s="64"/>
      <c r="W3" s="64"/>
      <c r="X3" s="64"/>
      <c r="Y3" s="64"/>
      <c r="Z3" s="64"/>
      <c r="AA3" s="64"/>
      <c r="AB3" s="64"/>
      <c r="AC3" s="64"/>
      <c r="AD3" s="64"/>
      <c r="AE3" s="64"/>
      <c r="AF3" s="64"/>
      <c r="AG3" s="64"/>
      <c r="AH3" s="64"/>
      <c r="AI3" s="64"/>
      <c r="AJ3" s="64"/>
      <c r="AK3" s="64"/>
      <c r="AL3" s="64"/>
      <c r="AM3" s="64"/>
      <c r="AN3" s="64"/>
      <c r="AO3" s="77"/>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47"/>
      <c r="BS3" s="47"/>
    </row>
    <row r="4" spans="1:69" ht="12.75" customHeight="1">
      <c r="A4" s="180" t="s">
        <v>0</v>
      </c>
      <c r="B4" s="12" t="s">
        <v>1</v>
      </c>
      <c r="C4" s="12" t="s">
        <v>1</v>
      </c>
      <c r="D4" s="12" t="s">
        <v>1</v>
      </c>
      <c r="E4" s="12" t="s">
        <v>1</v>
      </c>
      <c r="F4" s="12" t="s">
        <v>1</v>
      </c>
      <c r="G4" s="12" t="s">
        <v>1</v>
      </c>
      <c r="H4" s="12" t="s">
        <v>1</v>
      </c>
      <c r="I4" s="12" t="s">
        <v>1</v>
      </c>
      <c r="J4" s="12" t="s">
        <v>1</v>
      </c>
      <c r="K4" s="12" t="s">
        <v>1</v>
      </c>
      <c r="L4" s="12" t="s">
        <v>1</v>
      </c>
      <c r="M4" s="12" t="s">
        <v>1</v>
      </c>
      <c r="N4" s="12" t="s">
        <v>1</v>
      </c>
      <c r="O4" s="12" t="s">
        <v>1</v>
      </c>
      <c r="P4" s="12" t="s">
        <v>1</v>
      </c>
      <c r="Q4" s="12" t="s">
        <v>1</v>
      </c>
      <c r="R4" s="12" t="s">
        <v>1</v>
      </c>
      <c r="S4" s="12" t="s">
        <v>1</v>
      </c>
      <c r="T4" s="12" t="s">
        <v>1</v>
      </c>
      <c r="U4" s="12" t="s">
        <v>1</v>
      </c>
      <c r="V4" s="26" t="s">
        <v>2</v>
      </c>
      <c r="W4" s="12" t="s">
        <v>2</v>
      </c>
      <c r="X4" s="12" t="s">
        <v>2</v>
      </c>
      <c r="Y4" s="12" t="s">
        <v>2</v>
      </c>
      <c r="Z4" s="12" t="s">
        <v>2</v>
      </c>
      <c r="AA4" s="12" t="s">
        <v>2</v>
      </c>
      <c r="AB4" s="12" t="s">
        <v>2</v>
      </c>
      <c r="AC4" s="12" t="s">
        <v>2</v>
      </c>
      <c r="AD4" s="12" t="s">
        <v>2</v>
      </c>
      <c r="AE4" s="12" t="s">
        <v>2</v>
      </c>
      <c r="AF4" s="12" t="s">
        <v>2</v>
      </c>
      <c r="AG4" s="12" t="s">
        <v>2</v>
      </c>
      <c r="AH4" s="12" t="s">
        <v>2</v>
      </c>
      <c r="AI4" s="12" t="s">
        <v>2</v>
      </c>
      <c r="AJ4" s="12" t="s">
        <v>2</v>
      </c>
      <c r="AK4" s="12" t="s">
        <v>2</v>
      </c>
      <c r="AL4" s="12" t="s">
        <v>2</v>
      </c>
      <c r="AM4" s="12" t="s">
        <v>2</v>
      </c>
      <c r="AN4" s="12" t="s">
        <v>2</v>
      </c>
      <c r="AO4" s="78" t="s">
        <v>2</v>
      </c>
      <c r="AP4" s="27"/>
      <c r="AQ4" s="175" t="s">
        <v>3</v>
      </c>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row>
    <row r="5" spans="1:69" ht="12.75">
      <c r="A5" s="181"/>
      <c r="B5" s="12">
        <v>1995</v>
      </c>
      <c r="C5" s="12">
        <v>1996</v>
      </c>
      <c r="D5" s="12">
        <v>1997</v>
      </c>
      <c r="E5" s="12">
        <v>1998</v>
      </c>
      <c r="F5" s="12">
        <v>1999</v>
      </c>
      <c r="G5" s="12">
        <v>2000</v>
      </c>
      <c r="H5" s="12">
        <v>2001</v>
      </c>
      <c r="I5" s="12">
        <v>2002</v>
      </c>
      <c r="J5" s="12">
        <v>2003</v>
      </c>
      <c r="K5" s="12">
        <v>2004</v>
      </c>
      <c r="L5" s="12">
        <v>2005</v>
      </c>
      <c r="M5" s="12">
        <v>2006</v>
      </c>
      <c r="N5" s="12">
        <v>2007</v>
      </c>
      <c r="O5" s="12">
        <v>2008</v>
      </c>
      <c r="P5" s="12">
        <v>2009</v>
      </c>
      <c r="Q5" s="12">
        <v>2010</v>
      </c>
      <c r="R5" s="12">
        <v>2011</v>
      </c>
      <c r="S5" s="12">
        <v>2012</v>
      </c>
      <c r="T5" s="12">
        <v>2013</v>
      </c>
      <c r="U5" s="13" t="s">
        <v>4</v>
      </c>
      <c r="V5" s="65">
        <v>1995</v>
      </c>
      <c r="W5" s="18">
        <v>1996</v>
      </c>
      <c r="X5" s="18">
        <v>1997</v>
      </c>
      <c r="Y5" s="18">
        <v>1998</v>
      </c>
      <c r="Z5" s="18">
        <v>1999</v>
      </c>
      <c r="AA5" s="18">
        <v>2000</v>
      </c>
      <c r="AB5" s="18">
        <v>2001</v>
      </c>
      <c r="AC5" s="18">
        <v>2002</v>
      </c>
      <c r="AD5" s="18">
        <v>2003</v>
      </c>
      <c r="AE5" s="18">
        <v>2004</v>
      </c>
      <c r="AF5" s="18">
        <v>2005</v>
      </c>
      <c r="AG5" s="18">
        <v>2006</v>
      </c>
      <c r="AH5" s="18">
        <v>2007</v>
      </c>
      <c r="AI5" s="18">
        <v>2008</v>
      </c>
      <c r="AJ5" s="18">
        <v>2009</v>
      </c>
      <c r="AK5" s="18">
        <v>2010</v>
      </c>
      <c r="AL5" s="18">
        <v>2011</v>
      </c>
      <c r="AM5" s="18">
        <v>2012</v>
      </c>
      <c r="AN5" s="18">
        <v>2013</v>
      </c>
      <c r="AO5" s="19" t="s">
        <v>4</v>
      </c>
      <c r="AP5" s="18"/>
      <c r="AQ5" s="176"/>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row>
    <row r="6" spans="1:69" ht="12.75">
      <c r="A6" s="28" t="s">
        <v>5</v>
      </c>
      <c r="B6" s="14">
        <f aca="true" t="shared" si="0" ref="B6:AO6">AVERAGE(B7:B40)</f>
        <v>8.126655706429062</v>
      </c>
      <c r="C6" s="14">
        <f t="shared" si="0"/>
        <v>7.9727441127581695</v>
      </c>
      <c r="D6" s="14">
        <f t="shared" si="0"/>
        <v>8.121712119643451</v>
      </c>
      <c r="E6" s="14">
        <f t="shared" si="0"/>
        <v>7.7463384002930376</v>
      </c>
      <c r="F6" s="14">
        <f t="shared" si="0"/>
        <v>7.510842756641784</v>
      </c>
      <c r="G6" s="14">
        <f t="shared" si="0"/>
        <v>7.374294807062901</v>
      </c>
      <c r="H6" s="14">
        <f t="shared" si="0"/>
        <v>7.173694085539187</v>
      </c>
      <c r="I6" s="14">
        <f t="shared" si="0"/>
        <v>7.107218913617732</v>
      </c>
      <c r="J6" s="14">
        <f t="shared" si="0"/>
        <v>7.102441452253208</v>
      </c>
      <c r="K6" s="14">
        <f t="shared" si="0"/>
        <v>7.246769018695972</v>
      </c>
      <c r="L6" s="14">
        <f t="shared" si="0"/>
        <v>6.967185864785512</v>
      </c>
      <c r="M6" s="14">
        <f t="shared" si="0"/>
        <v>7.085108279832283</v>
      </c>
      <c r="N6" s="14">
        <f t="shared" si="0"/>
        <v>7.048541958246691</v>
      </c>
      <c r="O6" s="14">
        <f t="shared" si="0"/>
        <v>7.048220422723278</v>
      </c>
      <c r="P6" s="14">
        <f t="shared" si="0"/>
        <v>7.096041132652025</v>
      </c>
      <c r="Q6" s="14">
        <f t="shared" si="0"/>
        <v>7.110025965971968</v>
      </c>
      <c r="R6" s="14">
        <f t="shared" si="0"/>
        <v>7.2239609925608335</v>
      </c>
      <c r="S6" s="14">
        <f t="shared" si="0"/>
        <v>7.1657339780247185</v>
      </c>
      <c r="T6" s="14">
        <f t="shared" si="0"/>
        <v>7.207889589952572</v>
      </c>
      <c r="U6" s="15">
        <f t="shared" si="0"/>
        <v>7.20072772167998</v>
      </c>
      <c r="V6" s="79">
        <f t="shared" si="0"/>
        <v>4.362403359969783</v>
      </c>
      <c r="W6" s="16">
        <f t="shared" si="0"/>
        <v>4.296985704887814</v>
      </c>
      <c r="X6" s="16">
        <f t="shared" si="0"/>
        <v>4.473668893199354</v>
      </c>
      <c r="Y6" s="16">
        <f t="shared" si="0"/>
        <v>4.219244923045185</v>
      </c>
      <c r="Z6" s="16">
        <f t="shared" si="0"/>
        <v>4.062644204808316</v>
      </c>
      <c r="AA6" s="16">
        <f t="shared" si="0"/>
        <v>3.8947965824933584</v>
      </c>
      <c r="AB6" s="16">
        <f t="shared" si="0"/>
        <v>3.746078005437817</v>
      </c>
      <c r="AC6" s="16">
        <f t="shared" si="0"/>
        <v>3.6859205914386437</v>
      </c>
      <c r="AD6" s="16">
        <f t="shared" si="0"/>
        <v>3.7789286989130835</v>
      </c>
      <c r="AE6" s="16">
        <f t="shared" si="0"/>
        <v>3.950941776018876</v>
      </c>
      <c r="AF6" s="16">
        <f t="shared" si="0"/>
        <v>3.8450633781859573</v>
      </c>
      <c r="AG6" s="16">
        <f t="shared" si="0"/>
        <v>3.9086899517514335</v>
      </c>
      <c r="AH6" s="16">
        <f t="shared" si="0"/>
        <v>3.9433859173894055</v>
      </c>
      <c r="AI6" s="16">
        <f t="shared" si="0"/>
        <v>4.02428925110347</v>
      </c>
      <c r="AJ6" s="16">
        <f t="shared" si="0"/>
        <v>4.115576415597862</v>
      </c>
      <c r="AK6" s="16">
        <f t="shared" si="0"/>
        <v>4.162533187125856</v>
      </c>
      <c r="AL6" s="16">
        <f t="shared" si="0"/>
        <v>4.385195211765959</v>
      </c>
      <c r="AM6" s="16">
        <f t="shared" si="0"/>
        <v>4.284181291363832</v>
      </c>
      <c r="AN6" s="16">
        <f t="shared" si="0"/>
        <v>4.363743821292981</v>
      </c>
      <c r="AO6" s="17">
        <f t="shared" si="0"/>
        <v>4.40322217844519</v>
      </c>
      <c r="AP6" s="31" t="s">
        <v>125</v>
      </c>
      <c r="AQ6" s="32" t="s">
        <v>7</v>
      </c>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row>
    <row r="7" spans="1:69" ht="12.75">
      <c r="A7" s="23" t="s">
        <v>8</v>
      </c>
      <c r="B7" s="68" t="s">
        <v>6</v>
      </c>
      <c r="C7" s="68" t="s">
        <v>6</v>
      </c>
      <c r="D7" s="68" t="s">
        <v>6</v>
      </c>
      <c r="E7" s="68" t="s">
        <v>6</v>
      </c>
      <c r="F7" s="68" t="s">
        <v>6</v>
      </c>
      <c r="G7" s="68" t="s">
        <v>6</v>
      </c>
      <c r="H7" s="68" t="s">
        <v>6</v>
      </c>
      <c r="I7" s="68" t="s">
        <v>6</v>
      </c>
      <c r="J7" s="68" t="s">
        <v>6</v>
      </c>
      <c r="K7" s="68" t="s">
        <v>6</v>
      </c>
      <c r="L7" s="68" t="s">
        <v>6</v>
      </c>
      <c r="M7" s="68" t="s">
        <v>6</v>
      </c>
      <c r="N7" s="68" t="s">
        <v>6</v>
      </c>
      <c r="O7" s="68" t="s">
        <v>6</v>
      </c>
      <c r="P7" s="68" t="s">
        <v>6</v>
      </c>
      <c r="Q7" s="68" t="s">
        <v>6</v>
      </c>
      <c r="R7" s="68" t="s">
        <v>6</v>
      </c>
      <c r="S7" s="68" t="s">
        <v>6</v>
      </c>
      <c r="T7" s="68" t="s">
        <v>6</v>
      </c>
      <c r="U7" s="11" t="str">
        <f>IF(T7&lt;&gt;"..",T7,IF(S7&lt;&gt;"..",S7,IF(R7&lt;&gt;"..",R7,Q7)))</f>
        <v>..</v>
      </c>
      <c r="V7" s="39" t="s">
        <v>6</v>
      </c>
      <c r="W7" s="35" t="s">
        <v>6</v>
      </c>
      <c r="X7" s="35" t="s">
        <v>6</v>
      </c>
      <c r="Y7" s="35" t="s">
        <v>6</v>
      </c>
      <c r="Z7" s="35" t="s">
        <v>6</v>
      </c>
      <c r="AA7" s="35" t="s">
        <v>6</v>
      </c>
      <c r="AB7" s="35" t="s">
        <v>6</v>
      </c>
      <c r="AC7" s="35" t="s">
        <v>6</v>
      </c>
      <c r="AD7" s="35" t="s">
        <v>6</v>
      </c>
      <c r="AE7" s="35" t="s">
        <v>6</v>
      </c>
      <c r="AF7" s="35" t="s">
        <v>6</v>
      </c>
      <c r="AG7" s="35" t="s">
        <v>6</v>
      </c>
      <c r="AH7" s="35" t="s">
        <v>6</v>
      </c>
      <c r="AI7" s="35" t="s">
        <v>6</v>
      </c>
      <c r="AJ7" s="35" t="s">
        <v>6</v>
      </c>
      <c r="AK7" s="35" t="s">
        <v>6</v>
      </c>
      <c r="AL7" s="35" t="s">
        <v>6</v>
      </c>
      <c r="AM7" s="35" t="s">
        <v>6</v>
      </c>
      <c r="AN7" s="35" t="s">
        <v>6</v>
      </c>
      <c r="AO7" s="42" t="str">
        <f>IF(AN7&lt;&gt;"..",AN7,IF(AM7&lt;&gt;"..",AM7,IF(AL7&lt;&gt;"..",AL7,AK7)))</f>
        <v>..</v>
      </c>
      <c r="AP7" s="36"/>
      <c r="AQ7" s="37" t="s">
        <v>9</v>
      </c>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row>
    <row r="8" spans="1:69" ht="12.75">
      <c r="A8" s="23" t="s">
        <v>10</v>
      </c>
      <c r="B8" s="35">
        <v>4.735614367307046</v>
      </c>
      <c r="C8" s="35">
        <v>4.6864145719625006</v>
      </c>
      <c r="D8" s="35">
        <v>4.528143462095497</v>
      </c>
      <c r="E8" s="35">
        <v>4.452970683200481</v>
      </c>
      <c r="F8" s="35">
        <v>4.470548700501772</v>
      </c>
      <c r="G8" s="35">
        <v>4.458186952593308</v>
      </c>
      <c r="H8" s="35">
        <v>4.399465048290904</v>
      </c>
      <c r="I8" s="35">
        <v>4.302442094090374</v>
      </c>
      <c r="J8" s="35">
        <v>4.421933149425031</v>
      </c>
      <c r="K8" s="35">
        <v>4.36387869998018</v>
      </c>
      <c r="L8" s="35">
        <v>4.2792405531598705</v>
      </c>
      <c r="M8" s="35">
        <v>4.0964673009328925</v>
      </c>
      <c r="N8" s="35">
        <v>4.129569335000217</v>
      </c>
      <c r="O8" s="35">
        <v>4.19925688782797</v>
      </c>
      <c r="P8" s="35">
        <v>4.353517325359881</v>
      </c>
      <c r="Q8" s="35">
        <v>3.9876501915568388</v>
      </c>
      <c r="R8" s="35">
        <v>3.7802447276784297</v>
      </c>
      <c r="S8" s="35">
        <v>3.66347786211367</v>
      </c>
      <c r="T8" s="35">
        <v>3.9173634296028563</v>
      </c>
      <c r="U8" s="11">
        <f aca="true" t="shared" si="1" ref="U8:U46">IF(T8&lt;&gt;"..",T8,IF(S8&lt;&gt;"..",S8,IF(R8&lt;&gt;"..",R8,Q8)))</f>
        <v>3.9173634296028563</v>
      </c>
      <c r="V8" s="43">
        <v>1.5696504988798252</v>
      </c>
      <c r="W8" s="34">
        <v>1.6117517424762111</v>
      </c>
      <c r="X8" s="34">
        <v>1.630347112395759</v>
      </c>
      <c r="Y8" s="34">
        <v>2.0836474895440067</v>
      </c>
      <c r="Z8" s="34">
        <v>2.169105046737206</v>
      </c>
      <c r="AA8" s="34">
        <v>2.2872534896443937</v>
      </c>
      <c r="AB8" s="34">
        <v>2.0330223590738252</v>
      </c>
      <c r="AC8" s="34">
        <v>1.8931956304337871</v>
      </c>
      <c r="AD8" s="34">
        <v>1.9419180745544835</v>
      </c>
      <c r="AE8" s="34">
        <v>1.7094616467670916</v>
      </c>
      <c r="AF8" s="34">
        <v>1.8086822331830266</v>
      </c>
      <c r="AG8" s="34">
        <v>1.8956594949014072</v>
      </c>
      <c r="AH8" s="34">
        <v>2.1067682220402557</v>
      </c>
      <c r="AI8" s="34">
        <v>2.0880195656295535</v>
      </c>
      <c r="AJ8" s="34">
        <v>2.0539479824134355</v>
      </c>
      <c r="AK8" s="34">
        <v>2.23754401525464</v>
      </c>
      <c r="AL8" s="34">
        <v>2.5278069116530015</v>
      </c>
      <c r="AM8" s="34">
        <v>2.262158388774838</v>
      </c>
      <c r="AN8" s="34">
        <v>2.1467602365331655</v>
      </c>
      <c r="AO8" s="42">
        <f aca="true" t="shared" si="2" ref="AO8:AO46">IF(AN8&lt;&gt;"..",AN8,IF(AM8&lt;&gt;"..",AM8,IF(AL8&lt;&gt;"..",AL8,AK8)))</f>
        <v>2.1467602365331655</v>
      </c>
      <c r="AP8" s="36"/>
      <c r="AQ8" s="37" t="s">
        <v>11</v>
      </c>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69" ht="12.75">
      <c r="A9" s="23" t="s">
        <v>12</v>
      </c>
      <c r="B9" s="35">
        <v>11.182960497666787</v>
      </c>
      <c r="C9" s="35">
        <v>10.95427593345417</v>
      </c>
      <c r="D9" s="35">
        <v>10.529976647314703</v>
      </c>
      <c r="E9" s="35">
        <v>10.28448277820192</v>
      </c>
      <c r="F9" s="35">
        <v>9.62893363185702</v>
      </c>
      <c r="G9" s="35">
        <v>8.787690975792552</v>
      </c>
      <c r="H9" s="35">
        <v>7.889793427533175</v>
      </c>
      <c r="I9" s="35">
        <v>7.279500727980157</v>
      </c>
      <c r="J9" s="35">
        <v>7.334935548564776</v>
      </c>
      <c r="K9" s="35">
        <v>7.250237582157756</v>
      </c>
      <c r="L9" s="35">
        <v>7.488580072266079</v>
      </c>
      <c r="M9" s="35">
        <v>7.536572370697715</v>
      </c>
      <c r="N9" s="35">
        <v>7.672914245711753</v>
      </c>
      <c r="O9" s="35">
        <v>7.782597247644283</v>
      </c>
      <c r="P9" s="35">
        <v>7.587176859547635</v>
      </c>
      <c r="Q9" s="35">
        <v>7.501740737481057</v>
      </c>
      <c r="R9" s="35">
        <v>7.572840408580727</v>
      </c>
      <c r="S9" s="35">
        <v>8.29797075739345</v>
      </c>
      <c r="T9" s="35">
        <v>8.689419529716359</v>
      </c>
      <c r="U9" s="11">
        <f t="shared" si="1"/>
        <v>8.689419529716359</v>
      </c>
      <c r="V9" s="43">
        <v>7.390525137582466</v>
      </c>
      <c r="W9" s="34">
        <v>7.061291189108418</v>
      </c>
      <c r="X9" s="34">
        <v>6.796616922707571</v>
      </c>
      <c r="Y9" s="34">
        <v>5.788003288963772</v>
      </c>
      <c r="Z9" s="34">
        <v>5.554076482809134</v>
      </c>
      <c r="AA9" s="34">
        <v>4.746412454469848</v>
      </c>
      <c r="AB9" s="34">
        <v>5.156668839693492</v>
      </c>
      <c r="AC9" s="34">
        <v>5.365469646448877</v>
      </c>
      <c r="AD9" s="34">
        <v>5.89312133436563</v>
      </c>
      <c r="AE9" s="34">
        <v>5.485982502072377</v>
      </c>
      <c r="AF9" s="34">
        <v>5.222278130728455</v>
      </c>
      <c r="AG9" s="34">
        <v>5.063874008739874</v>
      </c>
      <c r="AH9" s="34">
        <v>5.048477421665763</v>
      </c>
      <c r="AI9" s="34">
        <v>5.0035199796936976</v>
      </c>
      <c r="AJ9" s="34">
        <v>5.1603000338644796</v>
      </c>
      <c r="AK9" s="34">
        <v>5.410419804968078</v>
      </c>
      <c r="AL9" s="34">
        <v>5.501599853629878</v>
      </c>
      <c r="AM9" s="34">
        <v>5.608621491326931</v>
      </c>
      <c r="AN9" s="34">
        <v>5.752582382762991</v>
      </c>
      <c r="AO9" s="42">
        <f t="shared" si="2"/>
        <v>5.752582382762991</v>
      </c>
      <c r="AP9" s="36"/>
      <c r="AQ9" s="37" t="s">
        <v>13</v>
      </c>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row>
    <row r="10" spans="1:43" s="40" customFormat="1" ht="12.75">
      <c r="A10" s="40" t="s">
        <v>14</v>
      </c>
      <c r="B10" s="35">
        <v>7.853420000000001</v>
      </c>
      <c r="C10" s="35">
        <v>8.003543333333333</v>
      </c>
      <c r="D10" s="35">
        <v>8.157266666666667</v>
      </c>
      <c r="E10" s="35">
        <v>7.94173</v>
      </c>
      <c r="F10" s="35">
        <v>7.379176666666667</v>
      </c>
      <c r="G10" s="35">
        <v>6.9060466666666676</v>
      </c>
      <c r="H10" s="35">
        <v>6.368253333333334</v>
      </c>
      <c r="I10" s="35">
        <v>6.36655</v>
      </c>
      <c r="J10" s="35">
        <v>6.192303333333332</v>
      </c>
      <c r="K10" s="35">
        <v>6.410646666666666</v>
      </c>
      <c r="L10" s="35">
        <v>6.2298800000000005</v>
      </c>
      <c r="M10" s="35">
        <v>6.418513333333333</v>
      </c>
      <c r="N10" s="35">
        <v>6.33364</v>
      </c>
      <c r="O10" s="35">
        <v>6.453303333333333</v>
      </c>
      <c r="P10" s="35">
        <v>6.4436333333333335</v>
      </c>
      <c r="Q10" s="35">
        <v>6.438963333333334</v>
      </c>
      <c r="R10" s="35">
        <v>6.499033333333333</v>
      </c>
      <c r="S10" s="35">
        <v>6.416943333333333</v>
      </c>
      <c r="T10" s="35">
        <v>6.495965</v>
      </c>
      <c r="U10" s="11">
        <f t="shared" si="1"/>
        <v>6.495965</v>
      </c>
      <c r="V10" s="43">
        <v>6.572765</v>
      </c>
      <c r="W10" s="34">
        <v>6.709590000000001</v>
      </c>
      <c r="X10" s="34">
        <v>6.9034233333333335</v>
      </c>
      <c r="Y10" s="34">
        <v>6.806830000000001</v>
      </c>
      <c r="Z10" s="34">
        <v>6.360146666666666</v>
      </c>
      <c r="AA10" s="34">
        <v>5.8829633333333335</v>
      </c>
      <c r="AB10" s="34">
        <v>5.33055</v>
      </c>
      <c r="AC10" s="34">
        <v>5.076023333333333</v>
      </c>
      <c r="AD10" s="34">
        <v>4.614680000000001</v>
      </c>
      <c r="AE10" s="34">
        <v>4.57969</v>
      </c>
      <c r="AF10" s="34">
        <v>4.34181</v>
      </c>
      <c r="AG10" s="34">
        <v>4.289373333333333</v>
      </c>
      <c r="AH10" s="34">
        <v>4.0914399999999995</v>
      </c>
      <c r="AI10" s="34">
        <v>4.213626666666666</v>
      </c>
      <c r="AJ10" s="34">
        <v>4.340926666666667</v>
      </c>
      <c r="AK10" s="34">
        <v>4.46295</v>
      </c>
      <c r="AL10" s="34">
        <v>4.3618</v>
      </c>
      <c r="AM10" s="34">
        <v>4.262133333333334</v>
      </c>
      <c r="AN10" s="34">
        <v>4.206915</v>
      </c>
      <c r="AO10" s="42">
        <f t="shared" si="2"/>
        <v>4.206915</v>
      </c>
      <c r="AP10" s="44"/>
      <c r="AQ10" s="45" t="s">
        <v>15</v>
      </c>
    </row>
    <row r="11" spans="1:69" ht="12.75">
      <c r="A11" s="23" t="s">
        <v>16</v>
      </c>
      <c r="B11" s="35" t="s">
        <v>6</v>
      </c>
      <c r="C11" s="35" t="s">
        <v>6</v>
      </c>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v>9.32698</v>
      </c>
      <c r="S11" s="35" t="s">
        <v>6</v>
      </c>
      <c r="T11" s="35" t="s">
        <v>6</v>
      </c>
      <c r="U11" s="11">
        <f t="shared" si="1"/>
        <v>9.32698</v>
      </c>
      <c r="V11" s="39"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v>7.699019999999999</v>
      </c>
      <c r="AM11" s="35" t="s">
        <v>6</v>
      </c>
      <c r="AN11" s="35" t="s">
        <v>6</v>
      </c>
      <c r="AO11" s="42">
        <f t="shared" si="2"/>
        <v>7.699019999999999</v>
      </c>
      <c r="AP11" s="36"/>
      <c r="AQ11" s="37" t="s">
        <v>17</v>
      </c>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row>
    <row r="12" spans="1:69" ht="12.75">
      <c r="A12" s="23" t="s">
        <v>18</v>
      </c>
      <c r="B12" s="35" t="s">
        <v>6</v>
      </c>
      <c r="C12" s="35" t="s">
        <v>6</v>
      </c>
      <c r="D12" s="35">
        <v>10.990507912017721</v>
      </c>
      <c r="E12" s="35">
        <v>11.390991439831962</v>
      </c>
      <c r="F12" s="35">
        <v>12.018814431335764</v>
      </c>
      <c r="G12" s="35">
        <v>12.292001973115687</v>
      </c>
      <c r="H12" s="35">
        <v>12.700359880971837</v>
      </c>
      <c r="I12" s="35">
        <v>13.3097842659348</v>
      </c>
      <c r="J12" s="35">
        <v>13.442584239536794</v>
      </c>
      <c r="K12" s="35">
        <v>12.746815561400638</v>
      </c>
      <c r="L12" s="35">
        <v>11.63289366889124</v>
      </c>
      <c r="M12" s="35">
        <v>10.697782562237377</v>
      </c>
      <c r="N12" s="35">
        <v>10.485292157082885</v>
      </c>
      <c r="O12" s="35">
        <v>10.897713458180135</v>
      </c>
      <c r="P12" s="35">
        <v>11.636960475021759</v>
      </c>
      <c r="Q12" s="35">
        <v>12.315903373748988</v>
      </c>
      <c r="R12" s="64">
        <v>12.76292789396839</v>
      </c>
      <c r="S12" s="35">
        <v>12.364759253673418</v>
      </c>
      <c r="T12" s="35">
        <v>12.182597047840801</v>
      </c>
      <c r="U12" s="11">
        <f t="shared" si="1"/>
        <v>12.182597047840801</v>
      </c>
      <c r="V12" s="43" t="s">
        <v>6</v>
      </c>
      <c r="W12" s="34" t="s">
        <v>6</v>
      </c>
      <c r="X12" s="34">
        <v>4.776495930673168</v>
      </c>
      <c r="Y12" s="34">
        <v>5.004651772165278</v>
      </c>
      <c r="Z12" s="34">
        <v>5.537348870341348</v>
      </c>
      <c r="AA12" s="34">
        <v>5.573263102057059</v>
      </c>
      <c r="AB12" s="34">
        <v>5.321314312294881</v>
      </c>
      <c r="AC12" s="34">
        <v>5.509807122619763</v>
      </c>
      <c r="AD12" s="34">
        <v>5.786805548893111</v>
      </c>
      <c r="AE12" s="34">
        <v>6.064306872891938</v>
      </c>
      <c r="AF12" s="34">
        <v>5.903370125858021</v>
      </c>
      <c r="AG12" s="34">
        <v>5.967448296852697</v>
      </c>
      <c r="AH12" s="34">
        <v>6.043844400205348</v>
      </c>
      <c r="AI12" s="34">
        <v>5.8699032110767115</v>
      </c>
      <c r="AJ12" s="34">
        <v>6.053935275509962</v>
      </c>
      <c r="AK12" s="34">
        <v>6.777960672942728</v>
      </c>
      <c r="AL12" s="34">
        <v>7.350827602114355</v>
      </c>
      <c r="AM12" s="34">
        <v>7.714722514958389</v>
      </c>
      <c r="AN12" s="34">
        <v>7.602640992329732</v>
      </c>
      <c r="AO12" s="42">
        <f t="shared" si="2"/>
        <v>7.602640992329732</v>
      </c>
      <c r="AP12" s="36"/>
      <c r="AQ12" s="37" t="s">
        <v>19</v>
      </c>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row>
    <row r="13" spans="1:69" ht="12.75">
      <c r="A13" s="23" t="s">
        <v>20</v>
      </c>
      <c r="B13" s="35">
        <v>2.238557662969459</v>
      </c>
      <c r="C13" s="35">
        <v>2.51702755501198</v>
      </c>
      <c r="D13" s="35">
        <v>2.350334741429529</v>
      </c>
      <c r="E13" s="35">
        <v>2.6949895669848623</v>
      </c>
      <c r="F13" s="35">
        <v>2.7871956777789086</v>
      </c>
      <c r="G13" s="35">
        <v>3.129580014279244</v>
      </c>
      <c r="H13" s="35">
        <v>3.3047498710797263</v>
      </c>
      <c r="I13" s="35">
        <v>3.4363654470909353</v>
      </c>
      <c r="J13" s="35">
        <v>3.689446385629155</v>
      </c>
      <c r="K13" s="35">
        <v>3.602690204969464</v>
      </c>
      <c r="L13" s="35">
        <v>3.4948971491115883</v>
      </c>
      <c r="M13" s="35">
        <v>3.533456194849713</v>
      </c>
      <c r="N13" s="35">
        <v>3.750547470167703</v>
      </c>
      <c r="O13" s="35">
        <v>3.8522873019455575</v>
      </c>
      <c r="P13" s="35">
        <v>3.77753439632562</v>
      </c>
      <c r="Q13" s="35">
        <v>3.6639605312668366</v>
      </c>
      <c r="R13" s="35">
        <v>3.4332340441382</v>
      </c>
      <c r="S13" s="35">
        <v>3.434681710981804</v>
      </c>
      <c r="T13" s="35">
        <v>3.3099994631320873</v>
      </c>
      <c r="U13" s="11">
        <f t="shared" si="1"/>
        <v>3.3099994631320873</v>
      </c>
      <c r="V13" s="43">
        <v>0.5997749206055563</v>
      </c>
      <c r="W13" s="34">
        <v>0.8176356826716838</v>
      </c>
      <c r="X13" s="34">
        <v>1.0959596650485872</v>
      </c>
      <c r="Y13" s="34">
        <v>1.233818984709241</v>
      </c>
      <c r="Z13" s="34">
        <v>1.0194033827511586</v>
      </c>
      <c r="AA13" s="34">
        <v>0.9764111575645361</v>
      </c>
      <c r="AB13" s="34">
        <v>0.9807856529065759</v>
      </c>
      <c r="AC13" s="34">
        <v>1.0652681387221825</v>
      </c>
      <c r="AD13" s="34">
        <v>0.978707658139963</v>
      </c>
      <c r="AE13" s="34">
        <v>0.8276844509441119</v>
      </c>
      <c r="AF13" s="34">
        <v>0.8144410414557016</v>
      </c>
      <c r="AG13" s="34">
        <v>0.996515699975593</v>
      </c>
      <c r="AH13" s="34">
        <v>1.0473043533672146</v>
      </c>
      <c r="AI13" s="34">
        <v>1.156432957128379</v>
      </c>
      <c r="AJ13" s="34">
        <v>1.0138868448700176</v>
      </c>
      <c r="AK13" s="34">
        <v>1.014941412469269</v>
      </c>
      <c r="AL13" s="34">
        <v>1.012155979690059</v>
      </c>
      <c r="AM13" s="34">
        <v>1.063311908447554</v>
      </c>
      <c r="AN13" s="34">
        <v>1.135650277369494</v>
      </c>
      <c r="AO13" s="42">
        <f t="shared" si="2"/>
        <v>1.135650277369494</v>
      </c>
      <c r="AP13" s="36"/>
      <c r="AQ13" s="37" t="s">
        <v>21</v>
      </c>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row>
    <row r="14" spans="1:69" ht="12.75">
      <c r="A14" s="23" t="s">
        <v>22</v>
      </c>
      <c r="B14" s="35" t="s">
        <v>6</v>
      </c>
      <c r="C14" s="35" t="s">
        <v>6</v>
      </c>
      <c r="D14" s="35" t="s">
        <v>6</v>
      </c>
      <c r="E14" s="35" t="s">
        <v>6</v>
      </c>
      <c r="F14" s="35" t="s">
        <v>6</v>
      </c>
      <c r="G14" s="35" t="s">
        <v>6</v>
      </c>
      <c r="H14" s="35" t="s">
        <v>6</v>
      </c>
      <c r="I14" s="35" t="s">
        <v>6</v>
      </c>
      <c r="J14" s="35" t="s">
        <v>6</v>
      </c>
      <c r="K14" s="35" t="s">
        <v>6</v>
      </c>
      <c r="L14" s="35">
        <v>5.461391469390127</v>
      </c>
      <c r="M14" s="35">
        <v>5.0550690604014985</v>
      </c>
      <c r="N14" s="35">
        <v>4.472104498316036</v>
      </c>
      <c r="O14" s="35">
        <v>4.037683386566963</v>
      </c>
      <c r="P14" s="35">
        <v>3.7654669316425142</v>
      </c>
      <c r="Q14" s="35">
        <v>4.091549293486175</v>
      </c>
      <c r="R14" s="35">
        <v>4.776327021371222</v>
      </c>
      <c r="S14" s="35">
        <v>5.461562555981416</v>
      </c>
      <c r="T14" s="35">
        <v>5.828976034858388</v>
      </c>
      <c r="U14" s="11">
        <f t="shared" si="1"/>
        <v>5.828976034858388</v>
      </c>
      <c r="V14" s="43" t="s">
        <v>6</v>
      </c>
      <c r="W14" s="34" t="s">
        <v>6</v>
      </c>
      <c r="X14" s="34" t="s">
        <v>6</v>
      </c>
      <c r="Y14" s="34" t="s">
        <v>6</v>
      </c>
      <c r="Z14" s="34" t="s">
        <v>6</v>
      </c>
      <c r="AA14" s="34" t="s">
        <v>6</v>
      </c>
      <c r="AB14" s="34" t="s">
        <v>6</v>
      </c>
      <c r="AC14" s="34" t="s">
        <v>6</v>
      </c>
      <c r="AD14" s="34" t="s">
        <v>6</v>
      </c>
      <c r="AE14" s="34" t="s">
        <v>6</v>
      </c>
      <c r="AF14" s="34">
        <v>1.1177198151988066</v>
      </c>
      <c r="AG14" s="34">
        <v>1.9235977219170497</v>
      </c>
      <c r="AH14" s="34">
        <v>2.856455713598571</v>
      </c>
      <c r="AI14" s="34">
        <v>3.29206855522645</v>
      </c>
      <c r="AJ14" s="34">
        <v>3.233511974930739</v>
      </c>
      <c r="AK14" s="34">
        <v>3.078195368001229</v>
      </c>
      <c r="AL14" s="34">
        <v>2.943099263427527</v>
      </c>
      <c r="AM14" s="34">
        <v>2.6271626120871487</v>
      </c>
      <c r="AN14" s="34">
        <v>2.5070521618583217</v>
      </c>
      <c r="AO14" s="42">
        <f t="shared" si="2"/>
        <v>2.5070521618583217</v>
      </c>
      <c r="AP14" s="36"/>
      <c r="AQ14" s="37" t="s">
        <v>23</v>
      </c>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row>
    <row r="15" spans="1:69" ht="12.75">
      <c r="A15" s="23" t="s">
        <v>24</v>
      </c>
      <c r="B15" s="35">
        <v>9.483620903926013</v>
      </c>
      <c r="C15" s="35">
        <v>9.200325225076918</v>
      </c>
      <c r="D15" s="35">
        <v>8.236846357858774</v>
      </c>
      <c r="E15" s="35">
        <v>6.790032740974994</v>
      </c>
      <c r="F15" s="35">
        <v>5.536389933874311</v>
      </c>
      <c r="G15" s="35">
        <v>4.958297522992585</v>
      </c>
      <c r="H15" s="35">
        <v>4.97578619182875</v>
      </c>
      <c r="I15" s="35">
        <v>4.960459001869023</v>
      </c>
      <c r="J15" s="35">
        <v>4.929520643782861</v>
      </c>
      <c r="K15" s="35">
        <v>5.0956831518191885</v>
      </c>
      <c r="L15" s="35">
        <v>5.363320712153212</v>
      </c>
      <c r="M15" s="35">
        <v>5.403261045622668</v>
      </c>
      <c r="N15" s="35">
        <v>5.389419897975301</v>
      </c>
      <c r="O15" s="35">
        <v>5.734207249992497</v>
      </c>
      <c r="P15" s="35">
        <v>6.183151502715227</v>
      </c>
      <c r="Q15" s="35">
        <v>6.457260226600379</v>
      </c>
      <c r="R15" s="35">
        <v>6.333969751543973</v>
      </c>
      <c r="S15" s="35">
        <v>6.383006134293152</v>
      </c>
      <c r="T15" s="35">
        <v>6.305207391317822</v>
      </c>
      <c r="U15" s="11">
        <f t="shared" si="1"/>
        <v>6.305207391317822</v>
      </c>
      <c r="V15" s="43">
        <v>4.140195782002962</v>
      </c>
      <c r="W15" s="34">
        <v>4.55417429600341</v>
      </c>
      <c r="X15" s="34">
        <v>4.247233314782929</v>
      </c>
      <c r="Y15" s="34">
        <v>4.074651269428297</v>
      </c>
      <c r="Z15" s="34">
        <v>3.0064589743805183</v>
      </c>
      <c r="AA15" s="34">
        <v>2.530142178477497</v>
      </c>
      <c r="AB15" s="34">
        <v>2.2736094314658426</v>
      </c>
      <c r="AC15" s="34">
        <v>2.5670854604502313</v>
      </c>
      <c r="AD15" s="34">
        <v>2.7289476224202165</v>
      </c>
      <c r="AE15" s="34">
        <v>2.9385788718185335</v>
      </c>
      <c r="AF15" s="34">
        <v>2.858410203556818</v>
      </c>
      <c r="AG15" s="34">
        <v>3.1997425014983203</v>
      </c>
      <c r="AH15" s="34">
        <v>3.2097768433298968</v>
      </c>
      <c r="AI15" s="34">
        <v>3.398986514867957</v>
      </c>
      <c r="AJ15" s="34">
        <v>3.3815258861678097</v>
      </c>
      <c r="AK15" s="34">
        <v>3.3238875457997445</v>
      </c>
      <c r="AL15" s="34">
        <v>3.443568955915568</v>
      </c>
      <c r="AM15" s="34">
        <v>3.5261758371236342</v>
      </c>
      <c r="AN15" s="34">
        <v>3.5616623093214494</v>
      </c>
      <c r="AO15" s="42">
        <f t="shared" si="2"/>
        <v>3.5616623093214494</v>
      </c>
      <c r="AP15" s="36"/>
      <c r="AQ15" s="37" t="s">
        <v>25</v>
      </c>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row>
    <row r="16" spans="1:69" ht="12.75">
      <c r="A16" s="23" t="s">
        <v>26</v>
      </c>
      <c r="B16" s="35">
        <v>5.263879214686498</v>
      </c>
      <c r="C16" s="35">
        <v>5.295858521674554</v>
      </c>
      <c r="D16" s="35">
        <v>5.281376744383104</v>
      </c>
      <c r="E16" s="35">
        <v>5.1793298856001835</v>
      </c>
      <c r="F16" s="35">
        <v>4.76908067892609</v>
      </c>
      <c r="G16" s="35">
        <v>4.270772626886962</v>
      </c>
      <c r="H16" s="35">
        <v>3.856652723048027</v>
      </c>
      <c r="I16" s="35">
        <v>3.494851319294076</v>
      </c>
      <c r="J16" s="35">
        <v>3.099300859976539</v>
      </c>
      <c r="K16" s="35">
        <v>2.975568805356876</v>
      </c>
      <c r="L16" s="35">
        <v>3.28509870276916</v>
      </c>
      <c r="M16" s="35">
        <v>3.8352780454404005</v>
      </c>
      <c r="N16" s="35">
        <v>4.211007247131364</v>
      </c>
      <c r="O16" s="35">
        <v>4.41421167202597</v>
      </c>
      <c r="P16" s="35">
        <v>4.651020132331883</v>
      </c>
      <c r="Q16" s="35">
        <v>4.89343745609184</v>
      </c>
      <c r="R16" s="35">
        <v>5.122622792606482</v>
      </c>
      <c r="S16" s="35">
        <v>5.169785741321694</v>
      </c>
      <c r="T16" s="35">
        <v>5.206637222477736</v>
      </c>
      <c r="U16" s="11">
        <f t="shared" si="1"/>
        <v>5.206637222477736</v>
      </c>
      <c r="V16" s="39">
        <v>2.5776019525403973</v>
      </c>
      <c r="W16" s="35">
        <v>2.364257060574115</v>
      </c>
      <c r="X16" s="35">
        <v>1.9956890803914344</v>
      </c>
      <c r="Y16" s="35">
        <v>1.7765775516045157</v>
      </c>
      <c r="Z16" s="35">
        <v>1.7316501032860778</v>
      </c>
      <c r="AA16" s="35">
        <v>1.6295366488335603</v>
      </c>
      <c r="AB16" s="35">
        <v>1.6702521890497006</v>
      </c>
      <c r="AC16" s="35">
        <v>1.4348363691740822</v>
      </c>
      <c r="AD16" s="35">
        <v>1.3857409742246551</v>
      </c>
      <c r="AE16" s="35">
        <v>1.479114494548706</v>
      </c>
      <c r="AF16" s="35">
        <v>1.9132190886385496</v>
      </c>
      <c r="AG16" s="35">
        <v>2.3294873903254265</v>
      </c>
      <c r="AH16" s="35">
        <v>2.6342620066921527</v>
      </c>
      <c r="AI16" s="35">
        <v>2.700904256606955</v>
      </c>
      <c r="AJ16" s="35">
        <v>2.957514035906448</v>
      </c>
      <c r="AK16" s="35">
        <v>3.1067364284410104</v>
      </c>
      <c r="AL16" s="35">
        <v>3.293768995656625</v>
      </c>
      <c r="AM16" s="35">
        <v>3.379549854705509</v>
      </c>
      <c r="AN16" s="35">
        <v>3.4143171041875933</v>
      </c>
      <c r="AO16" s="42">
        <f t="shared" si="2"/>
        <v>3.4143171041875933</v>
      </c>
      <c r="AP16" s="36"/>
      <c r="AQ16" s="37" t="s">
        <v>27</v>
      </c>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row>
    <row r="17" spans="1:69" ht="12.75">
      <c r="A17" s="23" t="s">
        <v>28</v>
      </c>
      <c r="B17" s="35">
        <v>4.460883526211659</v>
      </c>
      <c r="C17" s="35">
        <v>4.419625567082863</v>
      </c>
      <c r="D17" s="35">
        <v>4.4556962094173125</v>
      </c>
      <c r="E17" s="35">
        <v>4.275130921745973</v>
      </c>
      <c r="F17" s="35">
        <v>4.204457043206899</v>
      </c>
      <c r="G17" s="35">
        <v>3.9671587842938867</v>
      </c>
      <c r="H17" s="35">
        <v>3.842230141064871</v>
      </c>
      <c r="I17" s="35">
        <v>3.7726605657619103</v>
      </c>
      <c r="J17" s="35">
        <v>3.9368891354538227</v>
      </c>
      <c r="K17" s="35">
        <v>4.238654811815254</v>
      </c>
      <c r="L17" s="35">
        <v>4.385009411800482</v>
      </c>
      <c r="M17" s="35">
        <v>4.347906592966712</v>
      </c>
      <c r="N17" s="35">
        <v>4.147774857484332</v>
      </c>
      <c r="O17" s="35">
        <v>4.001310681885348</v>
      </c>
      <c r="P17" s="35">
        <v>3.8752088804940903</v>
      </c>
      <c r="Q17" s="35">
        <v>3.8600024009673337</v>
      </c>
      <c r="R17" s="35">
        <v>3.8675820182222496</v>
      </c>
      <c r="S17" s="35">
        <v>3.7818107152233824</v>
      </c>
      <c r="T17" s="35">
        <v>3.710457413671398</v>
      </c>
      <c r="U17" s="11">
        <f t="shared" si="1"/>
        <v>3.710457413671398</v>
      </c>
      <c r="V17" s="39">
        <v>2.103908924328527</v>
      </c>
      <c r="W17" s="35">
        <v>2.1043039515878115</v>
      </c>
      <c r="X17" s="35">
        <v>2.0373903535191706</v>
      </c>
      <c r="Y17" s="35">
        <v>1.955462943265067</v>
      </c>
      <c r="Z17" s="35">
        <v>1.9500470574768152</v>
      </c>
      <c r="AA17" s="35">
        <v>1.9094308411159722</v>
      </c>
      <c r="AB17" s="35">
        <v>1.8474273793918536</v>
      </c>
      <c r="AC17" s="35">
        <v>1.8053118083093533</v>
      </c>
      <c r="AD17" s="35">
        <v>1.9303290453426996</v>
      </c>
      <c r="AE17" s="35">
        <v>2.2421403464405674</v>
      </c>
      <c r="AF17" s="35">
        <v>2.484618792846655</v>
      </c>
      <c r="AG17" s="35">
        <v>2.7151942016147177</v>
      </c>
      <c r="AH17" s="35">
        <v>2.579305353657924</v>
      </c>
      <c r="AI17" s="35">
        <v>2.533294350231417</v>
      </c>
      <c r="AJ17" s="35">
        <v>2.3817222796976965</v>
      </c>
      <c r="AK17" s="35">
        <v>2.4489574253825546</v>
      </c>
      <c r="AL17" s="35">
        <v>2.446938252256732</v>
      </c>
      <c r="AM17" s="35">
        <v>2.4390258450479902</v>
      </c>
      <c r="AN17" s="35">
        <v>2.4201445208054966</v>
      </c>
      <c r="AO17" s="42">
        <f t="shared" si="2"/>
        <v>2.4201445208054966</v>
      </c>
      <c r="AP17" s="36"/>
      <c r="AQ17" s="37" t="s">
        <v>29</v>
      </c>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row>
    <row r="18" spans="1:69" ht="12.75">
      <c r="A18" s="23" t="s">
        <v>30</v>
      </c>
      <c r="B18" s="35">
        <v>17.375480066404023</v>
      </c>
      <c r="C18" s="35">
        <v>17.264160874719177</v>
      </c>
      <c r="D18" s="35">
        <v>17.276672825502732</v>
      </c>
      <c r="E18" s="35">
        <v>17.396183756821554</v>
      </c>
      <c r="F18" s="35">
        <v>17.574297554214798</v>
      </c>
      <c r="G18" s="35">
        <v>17.74198847754042</v>
      </c>
      <c r="H18" s="35">
        <v>17.15160973189867</v>
      </c>
      <c r="I18" s="35">
        <v>16.482995474686614</v>
      </c>
      <c r="J18" s="35">
        <v>16.02594904600508</v>
      </c>
      <c r="K18" s="35">
        <v>15.77214476773124</v>
      </c>
      <c r="L18" s="35">
        <v>15.823652491373844</v>
      </c>
      <c r="M18" s="35">
        <v>15.374097535916453</v>
      </c>
      <c r="N18" s="35">
        <v>15.007933549697988</v>
      </c>
      <c r="O18" s="35">
        <v>14.467619382309573</v>
      </c>
      <c r="P18" s="35">
        <v>14.598366211654401</v>
      </c>
      <c r="Q18" s="35">
        <v>15.25775378093085</v>
      </c>
      <c r="R18" s="35">
        <v>16.546569826314094</v>
      </c>
      <c r="S18" s="35">
        <v>17.7163336518279</v>
      </c>
      <c r="T18" s="35">
        <v>18.45225378170661</v>
      </c>
      <c r="U18" s="11">
        <f t="shared" si="1"/>
        <v>18.45225378170661</v>
      </c>
      <c r="V18" s="39">
        <v>10.368426237517706</v>
      </c>
      <c r="W18" s="35">
        <v>9.797095575266646</v>
      </c>
      <c r="X18" s="35">
        <v>9.973529682928705</v>
      </c>
      <c r="Y18" s="35">
        <v>9.837204952693641</v>
      </c>
      <c r="Z18" s="35">
        <v>10.483197066575665</v>
      </c>
      <c r="AA18" s="35">
        <v>10.45360790338689</v>
      </c>
      <c r="AB18" s="35">
        <v>9.934107555599248</v>
      </c>
      <c r="AC18" s="35">
        <v>9.268360720026394</v>
      </c>
      <c r="AD18" s="35">
        <v>8.525165659228682</v>
      </c>
      <c r="AE18" s="35">
        <v>8.730064146273508</v>
      </c>
      <c r="AF18" s="35">
        <v>8.702266551685232</v>
      </c>
      <c r="AG18" s="35">
        <v>8.550061160205912</v>
      </c>
      <c r="AH18" s="35">
        <v>8.523335524345292</v>
      </c>
      <c r="AI18" s="35">
        <v>9.136946193331477</v>
      </c>
      <c r="AJ18" s="35">
        <v>10.043510107141769</v>
      </c>
      <c r="AK18" s="35">
        <v>10.279964195171265</v>
      </c>
      <c r="AL18" s="35">
        <v>10.29034348498587</v>
      </c>
      <c r="AM18" s="35">
        <v>10.541106686705957</v>
      </c>
      <c r="AN18" s="35">
        <v>10.863049447645533</v>
      </c>
      <c r="AO18" s="42">
        <f t="shared" si="2"/>
        <v>10.863049447645533</v>
      </c>
      <c r="AP18" s="36"/>
      <c r="AQ18" s="37" t="s">
        <v>31</v>
      </c>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row>
    <row r="19" spans="1:69" ht="12.75">
      <c r="A19" s="23" t="s">
        <v>32</v>
      </c>
      <c r="B19" s="35" t="s">
        <v>6</v>
      </c>
      <c r="C19" s="35">
        <v>12.703582123056446</v>
      </c>
      <c r="D19" s="35">
        <v>12.257450653141158</v>
      </c>
      <c r="E19" s="35">
        <v>11.770522780543834</v>
      </c>
      <c r="F19" s="35">
        <v>10.96150559846584</v>
      </c>
      <c r="G19" s="35">
        <v>10.299012507919313</v>
      </c>
      <c r="H19" s="35">
        <v>9.209205770534401</v>
      </c>
      <c r="I19" s="35">
        <v>8.500818150573862</v>
      </c>
      <c r="J19" s="35">
        <v>8.149518511286702</v>
      </c>
      <c r="K19" s="35">
        <v>8.281661949753873</v>
      </c>
      <c r="L19" s="35">
        <v>7.656981283165031</v>
      </c>
      <c r="M19" s="35">
        <v>6.746483409166622</v>
      </c>
      <c r="N19" s="35">
        <v>5.61240638984837</v>
      </c>
      <c r="O19" s="35">
        <v>5.104334614074673</v>
      </c>
      <c r="P19" s="35">
        <v>5.070259665192812</v>
      </c>
      <c r="Q19" s="35">
        <v>5.081297996572711</v>
      </c>
      <c r="R19" s="35">
        <v>4.998299729628228</v>
      </c>
      <c r="S19" s="35">
        <v>4.590070325772619</v>
      </c>
      <c r="T19" s="35">
        <v>4.490292045949218</v>
      </c>
      <c r="U19" s="11">
        <f t="shared" si="1"/>
        <v>4.490292045949218</v>
      </c>
      <c r="V19" s="39" t="s">
        <v>6</v>
      </c>
      <c r="W19" s="35">
        <v>7.789587218219333</v>
      </c>
      <c r="X19" s="35">
        <v>7.540702461285956</v>
      </c>
      <c r="Y19" s="35">
        <v>7.367012426185944</v>
      </c>
      <c r="Z19" s="35">
        <v>6.596306463397167</v>
      </c>
      <c r="AA19" s="35">
        <v>6.003477687910716</v>
      </c>
      <c r="AB19" s="35">
        <v>5.44507252181041</v>
      </c>
      <c r="AC19" s="35">
        <v>5.475552006199703</v>
      </c>
      <c r="AD19" s="35">
        <v>5.691967153146671</v>
      </c>
      <c r="AE19" s="35">
        <v>5.659199314497127</v>
      </c>
      <c r="AF19" s="35">
        <v>5.352005253008305</v>
      </c>
      <c r="AG19" s="35">
        <v>4.802343193192371</v>
      </c>
      <c r="AH19" s="35">
        <v>4.332389080685369</v>
      </c>
      <c r="AI19" s="35">
        <v>4.311932120418541</v>
      </c>
      <c r="AJ19" s="35">
        <v>4.0772406623774815</v>
      </c>
      <c r="AK19" s="35">
        <v>3.6013871558697534</v>
      </c>
      <c r="AL19" s="35">
        <v>3.4375215970771626</v>
      </c>
      <c r="AM19" s="35">
        <v>3.4520498453256345</v>
      </c>
      <c r="AN19" s="35">
        <v>3.8627348294848645</v>
      </c>
      <c r="AO19" s="42">
        <f t="shared" si="2"/>
        <v>3.8627348294848645</v>
      </c>
      <c r="AP19" s="36"/>
      <c r="AQ19" s="37" t="s">
        <v>33</v>
      </c>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1:69" ht="12.75">
      <c r="A20" s="23" t="s">
        <v>34</v>
      </c>
      <c r="B20" s="35" t="s">
        <v>6</v>
      </c>
      <c r="C20" s="35" t="s">
        <v>6</v>
      </c>
      <c r="D20" s="35" t="s">
        <v>6</v>
      </c>
      <c r="E20" s="35" t="s">
        <v>6</v>
      </c>
      <c r="F20" s="35" t="s">
        <v>6</v>
      </c>
      <c r="G20" s="35" t="s">
        <v>6</v>
      </c>
      <c r="H20" s="35" t="s">
        <v>6</v>
      </c>
      <c r="I20" s="35" t="s">
        <v>6</v>
      </c>
      <c r="J20" s="35" t="s">
        <v>6</v>
      </c>
      <c r="K20" s="35" t="s">
        <v>6</v>
      </c>
      <c r="L20" s="35">
        <v>3.128991060025543</v>
      </c>
      <c r="M20" s="35">
        <v>3.1317456740039566</v>
      </c>
      <c r="N20" s="35">
        <v>3.2142894580981287</v>
      </c>
      <c r="O20" s="35">
        <v>3.478383601502616</v>
      </c>
      <c r="P20" s="35">
        <v>3.6489479512735326</v>
      </c>
      <c r="Q20" s="35" t="s">
        <v>6</v>
      </c>
      <c r="R20" s="35" t="s">
        <v>6</v>
      </c>
      <c r="S20" s="35">
        <v>4.9460020768431985</v>
      </c>
      <c r="T20" s="35">
        <v>4.9460020768431985</v>
      </c>
      <c r="U20" s="11">
        <f t="shared" si="1"/>
        <v>4.9460020768431985</v>
      </c>
      <c r="V20" s="39" t="s">
        <v>6</v>
      </c>
      <c r="W20" s="35" t="s">
        <v>6</v>
      </c>
      <c r="X20" s="35" t="s">
        <v>6</v>
      </c>
      <c r="Y20" s="35" t="s">
        <v>6</v>
      </c>
      <c r="Z20" s="35" t="s">
        <v>6</v>
      </c>
      <c r="AA20" s="35" t="s">
        <v>6</v>
      </c>
      <c r="AB20" s="35" t="s">
        <v>6</v>
      </c>
      <c r="AC20" s="35" t="s">
        <v>6</v>
      </c>
      <c r="AD20" s="35" t="s">
        <v>6</v>
      </c>
      <c r="AE20" s="35" t="s">
        <v>6</v>
      </c>
      <c r="AF20" s="35">
        <v>3.11624649859944</v>
      </c>
      <c r="AG20" s="35">
        <v>3.284134166487108</v>
      </c>
      <c r="AH20" s="35">
        <v>4.139229567876362</v>
      </c>
      <c r="AI20" s="35">
        <v>4.001203342893617</v>
      </c>
      <c r="AJ20" s="35">
        <v>4.1918502632092025</v>
      </c>
      <c r="AK20" s="35" t="s">
        <v>6</v>
      </c>
      <c r="AL20" s="35" t="s">
        <v>6</v>
      </c>
      <c r="AM20" s="35">
        <v>1.8684668989547042</v>
      </c>
      <c r="AN20" s="35">
        <v>1.8684668989547042</v>
      </c>
      <c r="AO20" s="42">
        <f t="shared" si="2"/>
        <v>1.8684668989547042</v>
      </c>
      <c r="AP20" s="36"/>
      <c r="AQ20" s="37" t="s">
        <v>35</v>
      </c>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row>
    <row r="21" spans="1:69" ht="12.75">
      <c r="A21" s="23" t="s">
        <v>36</v>
      </c>
      <c r="B21" s="35">
        <v>9.106798108858202</v>
      </c>
      <c r="C21" s="35">
        <v>9.00750974006593</v>
      </c>
      <c r="D21" s="35">
        <v>8.483716775108109</v>
      </c>
      <c r="E21" s="35">
        <v>7.886821760737366</v>
      </c>
      <c r="F21" s="35">
        <v>7.445520739950157</v>
      </c>
      <c r="G21" s="35">
        <v>7.283402902761201</v>
      </c>
      <c r="H21" s="35">
        <v>6.952444552934927</v>
      </c>
      <c r="I21" s="35">
        <v>6.526634030154166</v>
      </c>
      <c r="J21" s="35">
        <v>6.531525174506601</v>
      </c>
      <c r="K21" s="35">
        <v>6.4940330244255255</v>
      </c>
      <c r="L21" s="35">
        <v>6.27506241126024</v>
      </c>
      <c r="M21" s="35">
        <v>6.088816941761398</v>
      </c>
      <c r="N21" s="35">
        <v>6.399137934585137</v>
      </c>
      <c r="O21" s="35">
        <v>6.682772576243416</v>
      </c>
      <c r="P21" s="35">
        <v>6.336464044736849</v>
      </c>
      <c r="Q21" s="35">
        <v>5.399944261716626</v>
      </c>
      <c r="R21" s="35">
        <v>4.5208543711635985</v>
      </c>
      <c r="S21" s="35">
        <v>4.081339341644749</v>
      </c>
      <c r="T21" s="35">
        <v>4.030066863706793</v>
      </c>
      <c r="U21" s="11">
        <f t="shared" si="1"/>
        <v>4.030066863706793</v>
      </c>
      <c r="V21" s="39">
        <v>2.0870438323674847</v>
      </c>
      <c r="W21" s="35">
        <v>2.149304822287886</v>
      </c>
      <c r="X21" s="35">
        <v>2.0373949168446734</v>
      </c>
      <c r="Y21" s="35">
        <v>1.727787596279981</v>
      </c>
      <c r="Z21" s="35">
        <v>1.4621939649649622</v>
      </c>
      <c r="AA21" s="35">
        <v>1.3884623923060506</v>
      </c>
      <c r="AB21" s="35">
        <v>1.3422742366649647</v>
      </c>
      <c r="AC21" s="35">
        <v>1.3311325195789132</v>
      </c>
      <c r="AD21" s="35">
        <v>1.486325610757013</v>
      </c>
      <c r="AE21" s="35">
        <v>1.54420537778463</v>
      </c>
      <c r="AF21" s="35">
        <v>1.4868243465528843</v>
      </c>
      <c r="AG21" s="35">
        <v>1.3635250689175022</v>
      </c>
      <c r="AH21" s="35">
        <v>1.527001981094737</v>
      </c>
      <c r="AI21" s="35">
        <v>1.5577773957226222</v>
      </c>
      <c r="AJ21" s="35">
        <v>1.590867203099904</v>
      </c>
      <c r="AK21" s="35">
        <v>1.549031399140037</v>
      </c>
      <c r="AL21" s="35">
        <v>1.671702074337599</v>
      </c>
      <c r="AM21" s="35">
        <v>1.7630721486423158</v>
      </c>
      <c r="AN21" s="35">
        <v>1.784543136956965</v>
      </c>
      <c r="AO21" s="42">
        <f t="shared" si="2"/>
        <v>1.784543136956965</v>
      </c>
      <c r="AP21" s="36"/>
      <c r="AQ21" s="37" t="s">
        <v>37</v>
      </c>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row>
    <row r="22" spans="1:69" ht="12.75">
      <c r="A22" s="23" t="s">
        <v>38</v>
      </c>
      <c r="B22" s="35">
        <v>6.933185</v>
      </c>
      <c r="C22" s="35">
        <v>6.800713333333333</v>
      </c>
      <c r="D22" s="35">
        <v>6.516606666666667</v>
      </c>
      <c r="E22" s="35">
        <v>6.277236666666667</v>
      </c>
      <c r="F22" s="35">
        <v>5.946836666666667</v>
      </c>
      <c r="G22" s="35">
        <v>5.78151</v>
      </c>
      <c r="H22" s="35">
        <v>5.6598766666666664</v>
      </c>
      <c r="I22" s="35">
        <v>5.655536666666666</v>
      </c>
      <c r="J22" s="35">
        <v>5.348376666666667</v>
      </c>
      <c r="K22" s="36">
        <v>5.345926666666666</v>
      </c>
      <c r="L22" s="36">
        <v>5.255516666666667</v>
      </c>
      <c r="M22" s="36">
        <v>5.322906666666667</v>
      </c>
      <c r="N22" s="36">
        <v>5.22137</v>
      </c>
      <c r="O22" s="36">
        <v>5.2633833333333335</v>
      </c>
      <c r="P22" s="36">
        <v>5.30727</v>
      </c>
      <c r="Q22" s="36">
        <v>5.049523333333333</v>
      </c>
      <c r="R22" s="36">
        <v>4.881105</v>
      </c>
      <c r="S22" s="35" t="s">
        <v>6</v>
      </c>
      <c r="T22" s="35" t="s">
        <v>6</v>
      </c>
      <c r="U22" s="11">
        <f t="shared" si="1"/>
        <v>4.881105</v>
      </c>
      <c r="V22" s="39">
        <v>1.9137000000000002</v>
      </c>
      <c r="W22" s="80">
        <v>1.8190733333333335</v>
      </c>
      <c r="X22" s="34">
        <v>1.8784500000000002</v>
      </c>
      <c r="Y22" s="34">
        <v>1.9523966666666668</v>
      </c>
      <c r="Z22" s="34">
        <v>2.1214433333333336</v>
      </c>
      <c r="AA22" s="34">
        <v>2.071293333333333</v>
      </c>
      <c r="AB22" s="34">
        <v>1.9781266666666666</v>
      </c>
      <c r="AC22" s="34">
        <v>1.8924066666666668</v>
      </c>
      <c r="AD22" s="34">
        <v>1.9575933333333335</v>
      </c>
      <c r="AE22" s="34">
        <v>2.0497566666666667</v>
      </c>
      <c r="AF22" s="34">
        <v>2.2711533333333334</v>
      </c>
      <c r="AG22" s="81">
        <v>2.36563</v>
      </c>
      <c r="AH22" s="81">
        <v>2.3282633333333336</v>
      </c>
      <c r="AI22" s="81">
        <v>2.2817833333333333</v>
      </c>
      <c r="AJ22" s="81">
        <v>2.1645733333333337</v>
      </c>
      <c r="AK22" s="81">
        <v>2.25041</v>
      </c>
      <c r="AL22" s="81">
        <v>2.17334</v>
      </c>
      <c r="AM22" s="35" t="s">
        <v>6</v>
      </c>
      <c r="AN22" s="35" t="s">
        <v>6</v>
      </c>
      <c r="AO22" s="42">
        <f t="shared" si="2"/>
        <v>2.17334</v>
      </c>
      <c r="AP22" s="36"/>
      <c r="AQ22" s="37" t="s">
        <v>39</v>
      </c>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1:69" ht="12.75">
      <c r="A23" s="23" t="s">
        <v>40</v>
      </c>
      <c r="B23" s="35">
        <v>16.586306583549245</v>
      </c>
      <c r="C23" s="35">
        <v>16.51828002244385</v>
      </c>
      <c r="D23" s="35">
        <v>16.349392322100375</v>
      </c>
      <c r="E23" s="35">
        <v>16.09323811526613</v>
      </c>
      <c r="F23" s="35">
        <v>16.147599363532986</v>
      </c>
      <c r="G23" s="35">
        <v>15.983107070942808</v>
      </c>
      <c r="H23" s="35">
        <v>15.638920392308643</v>
      </c>
      <c r="I23" s="35">
        <v>15.385719713370348</v>
      </c>
      <c r="J23" s="35">
        <v>16.363175376623055</v>
      </c>
      <c r="K23" s="35">
        <v>16.891998361144108</v>
      </c>
      <c r="L23" s="35">
        <v>17.264277423254992</v>
      </c>
      <c r="M23" s="35">
        <v>16.69047015161408</v>
      </c>
      <c r="N23" s="35">
        <v>16.498787286705628</v>
      </c>
      <c r="O23" s="35">
        <v>16.04833881917673</v>
      </c>
      <c r="P23" s="35">
        <v>15.947978256626186</v>
      </c>
      <c r="Q23" s="35">
        <v>15.804317517114713</v>
      </c>
      <c r="R23" s="35">
        <v>15.983365972890288</v>
      </c>
      <c r="S23" s="35">
        <v>15.955362282517939</v>
      </c>
      <c r="T23" s="35">
        <v>16.181291993219126</v>
      </c>
      <c r="U23" s="11">
        <f t="shared" si="1"/>
        <v>16.181291993219126</v>
      </c>
      <c r="V23" s="39">
        <v>10.198791510155644</v>
      </c>
      <c r="W23" s="35">
        <v>10.352937964214862</v>
      </c>
      <c r="X23" s="35">
        <v>10.230326380879715</v>
      </c>
      <c r="Y23" s="35">
        <v>10.139226280040685</v>
      </c>
      <c r="Z23" s="35">
        <v>9.915870372708556</v>
      </c>
      <c r="AA23" s="35">
        <v>9.96037731748798</v>
      </c>
      <c r="AB23" s="35">
        <v>9.916631375465222</v>
      </c>
      <c r="AC23" s="35">
        <v>9.576173662158665</v>
      </c>
      <c r="AD23" s="35">
        <v>10.92726437849201</v>
      </c>
      <c r="AE23" s="35">
        <v>12.262312858224298</v>
      </c>
      <c r="AF23" s="35">
        <v>14.06083339791941</v>
      </c>
      <c r="AG23" s="35">
        <v>14.219690781509518</v>
      </c>
      <c r="AH23" s="35">
        <v>13.856901091151249</v>
      </c>
      <c r="AI23" s="35">
        <v>13.216362742430093</v>
      </c>
      <c r="AJ23" s="35">
        <v>12.788354954169831</v>
      </c>
      <c r="AK23" s="35">
        <v>12.750294554579261</v>
      </c>
      <c r="AL23" s="35">
        <v>13.083826380984055</v>
      </c>
      <c r="AM23" s="35">
        <v>13.402110098961494</v>
      </c>
      <c r="AN23" s="35">
        <v>13.76635307546379</v>
      </c>
      <c r="AO23" s="42">
        <f t="shared" si="2"/>
        <v>13.76635307546379</v>
      </c>
      <c r="AP23" s="36"/>
      <c r="AQ23" s="37" t="s">
        <v>41</v>
      </c>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row>
    <row r="24" spans="1:43" s="40" customFormat="1" ht="12.75">
      <c r="A24" s="40" t="s">
        <v>42</v>
      </c>
      <c r="B24" s="35" t="s">
        <v>6</v>
      </c>
      <c r="C24" s="35" t="s">
        <v>6</v>
      </c>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11" t="str">
        <f t="shared" si="1"/>
        <v>..</v>
      </c>
      <c r="V24" s="39"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42" t="str">
        <f t="shared" si="2"/>
        <v>..</v>
      </c>
      <c r="AP24" s="44"/>
      <c r="AQ24" s="45" t="s">
        <v>43</v>
      </c>
    </row>
    <row r="25" spans="1:69" ht="12.75">
      <c r="A25" s="23" t="s">
        <v>44</v>
      </c>
      <c r="B25" s="35" t="s">
        <v>6</v>
      </c>
      <c r="C25" s="35" t="s">
        <v>6</v>
      </c>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11" t="str">
        <f t="shared" si="1"/>
        <v>..</v>
      </c>
      <c r="V25" s="39" t="s">
        <v>6</v>
      </c>
      <c r="W25" s="35" t="s">
        <v>6</v>
      </c>
      <c r="X25" s="35" t="s">
        <v>6</v>
      </c>
      <c r="Y25" s="35" t="s">
        <v>6</v>
      </c>
      <c r="Z25" s="35" t="s">
        <v>6</v>
      </c>
      <c r="AA25" s="35" t="s">
        <v>6</v>
      </c>
      <c r="AB25" s="35" t="s">
        <v>6</v>
      </c>
      <c r="AC25" s="35" t="s">
        <v>6</v>
      </c>
      <c r="AD25" s="35" t="s">
        <v>6</v>
      </c>
      <c r="AE25" s="35" t="s">
        <v>6</v>
      </c>
      <c r="AF25" s="35" t="s">
        <v>6</v>
      </c>
      <c r="AG25" s="35" t="s">
        <v>6</v>
      </c>
      <c r="AH25" s="35" t="s">
        <v>6</v>
      </c>
      <c r="AI25" s="35" t="s">
        <v>6</v>
      </c>
      <c r="AJ25" s="35" t="s">
        <v>6</v>
      </c>
      <c r="AK25" s="35" t="s">
        <v>6</v>
      </c>
      <c r="AL25" s="35" t="s">
        <v>6</v>
      </c>
      <c r="AM25" s="35" t="s">
        <v>6</v>
      </c>
      <c r="AN25" s="35" t="s">
        <v>6</v>
      </c>
      <c r="AO25" s="42" t="str">
        <f t="shared" si="2"/>
        <v>..</v>
      </c>
      <c r="AP25" s="36"/>
      <c r="AQ25" s="37" t="s">
        <v>45</v>
      </c>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ht="12.75">
      <c r="A26" s="23" t="s">
        <v>46</v>
      </c>
      <c r="B26" s="35">
        <v>3.9051956815114712</v>
      </c>
      <c r="C26" s="35">
        <v>3.579753885303324</v>
      </c>
      <c r="D26" s="35">
        <v>3.9122957235080538</v>
      </c>
      <c r="E26" s="35">
        <v>3.3854758001364065</v>
      </c>
      <c r="F26" s="35">
        <v>3.1599364532581475</v>
      </c>
      <c r="G26" s="35">
        <v>2.976456079904356</v>
      </c>
      <c r="H26" s="35">
        <v>3.315588315588316</v>
      </c>
      <c r="I26" s="35">
        <v>3.847256347256347</v>
      </c>
      <c r="J26" s="35">
        <v>3.3481935543791215</v>
      </c>
      <c r="K26" s="35" t="s">
        <v>6</v>
      </c>
      <c r="L26" s="35" t="s">
        <v>6</v>
      </c>
      <c r="M26" s="35" t="s">
        <v>6</v>
      </c>
      <c r="N26" s="35" t="s">
        <v>6</v>
      </c>
      <c r="O26" s="35" t="s">
        <v>6</v>
      </c>
      <c r="P26" s="35" t="s">
        <v>6</v>
      </c>
      <c r="Q26" s="35">
        <v>3.4858057815475156</v>
      </c>
      <c r="R26" s="35">
        <v>3.0208064099250453</v>
      </c>
      <c r="S26" s="35">
        <v>2.944103498089565</v>
      </c>
      <c r="T26" s="35">
        <v>2.7652118509079324</v>
      </c>
      <c r="U26" s="11">
        <f t="shared" si="1"/>
        <v>2.7652118509079324</v>
      </c>
      <c r="V26" s="39">
        <v>1.5584520725388598</v>
      </c>
      <c r="W26" s="35">
        <v>1.3880081879752957</v>
      </c>
      <c r="X26" s="35">
        <v>1.0503250377921456</v>
      </c>
      <c r="Y26" s="35">
        <v>1.2490362009024396</v>
      </c>
      <c r="Z26" s="35">
        <v>1.449446610736933</v>
      </c>
      <c r="AA26" s="35">
        <v>1.7871297609200836</v>
      </c>
      <c r="AB26" s="35">
        <v>1.24758884732289</v>
      </c>
      <c r="AC26" s="35">
        <v>1.0472074468085104</v>
      </c>
      <c r="AD26" s="35">
        <v>1.1918833727344367</v>
      </c>
      <c r="AE26" s="35" t="s">
        <v>6</v>
      </c>
      <c r="AF26" s="35" t="s">
        <v>6</v>
      </c>
      <c r="AG26" s="35" t="s">
        <v>6</v>
      </c>
      <c r="AH26" s="35" t="s">
        <v>6</v>
      </c>
      <c r="AI26" s="35" t="s">
        <v>6</v>
      </c>
      <c r="AJ26" s="35" t="s">
        <v>6</v>
      </c>
      <c r="AK26" s="35">
        <v>3.182570325427468</v>
      </c>
      <c r="AL26" s="35">
        <v>4.9826749826749825</v>
      </c>
      <c r="AM26" s="35">
        <v>4.55635122301789</v>
      </c>
      <c r="AN26" s="35">
        <v>4.672364672364672</v>
      </c>
      <c r="AO26" s="42">
        <f t="shared" si="2"/>
        <v>4.672364672364672</v>
      </c>
      <c r="AP26" s="36"/>
      <c r="AQ26" s="37" t="s">
        <v>47</v>
      </c>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1:69" ht="12.75">
      <c r="A27" s="23" t="s">
        <v>48</v>
      </c>
      <c r="B27" s="35" t="s">
        <v>6</v>
      </c>
      <c r="C27" s="35" t="s">
        <v>6</v>
      </c>
      <c r="D27" s="35" t="s">
        <v>6</v>
      </c>
      <c r="E27" s="35" t="s">
        <v>6</v>
      </c>
      <c r="F27" s="35" t="s">
        <v>6</v>
      </c>
      <c r="G27" s="35" t="s">
        <v>6</v>
      </c>
      <c r="H27" s="35" t="s">
        <v>6</v>
      </c>
      <c r="I27" s="35" t="s">
        <v>6</v>
      </c>
      <c r="J27" s="35" t="s">
        <v>6</v>
      </c>
      <c r="K27" s="35" t="s">
        <v>6</v>
      </c>
      <c r="L27" s="35" t="s">
        <v>6</v>
      </c>
      <c r="M27" s="35" t="s">
        <v>6</v>
      </c>
      <c r="N27" s="35" t="s">
        <v>6</v>
      </c>
      <c r="O27" s="35" t="s">
        <v>6</v>
      </c>
      <c r="P27" s="35" t="s">
        <v>6</v>
      </c>
      <c r="Q27" s="35" t="s">
        <v>6</v>
      </c>
      <c r="R27" s="35" t="s">
        <v>6</v>
      </c>
      <c r="S27" s="35" t="s">
        <v>6</v>
      </c>
      <c r="T27" s="35" t="s">
        <v>6</v>
      </c>
      <c r="U27" s="11" t="str">
        <f t="shared" si="1"/>
        <v>..</v>
      </c>
      <c r="V27" s="39" t="s">
        <v>6</v>
      </c>
      <c r="W27" s="35" t="s">
        <v>6</v>
      </c>
      <c r="X27" s="35" t="s">
        <v>6</v>
      </c>
      <c r="Y27" s="35" t="s">
        <v>6</v>
      </c>
      <c r="Z27" s="35" t="s">
        <v>6</v>
      </c>
      <c r="AA27" s="35" t="s">
        <v>6</v>
      </c>
      <c r="AB27" s="35" t="s">
        <v>6</v>
      </c>
      <c r="AC27" s="35" t="s">
        <v>6</v>
      </c>
      <c r="AD27" s="35" t="s">
        <v>6</v>
      </c>
      <c r="AE27" s="35" t="s">
        <v>6</v>
      </c>
      <c r="AF27" s="35" t="s">
        <v>6</v>
      </c>
      <c r="AG27" s="35" t="s">
        <v>6</v>
      </c>
      <c r="AH27" s="35" t="s">
        <v>6</v>
      </c>
      <c r="AI27" s="35" t="s">
        <v>6</v>
      </c>
      <c r="AJ27" s="35" t="s">
        <v>6</v>
      </c>
      <c r="AK27" s="35" t="s">
        <v>6</v>
      </c>
      <c r="AL27" s="35" t="s">
        <v>6</v>
      </c>
      <c r="AM27" s="35" t="s">
        <v>6</v>
      </c>
      <c r="AN27" s="35" t="s">
        <v>6</v>
      </c>
      <c r="AO27" s="42" t="str">
        <f t="shared" si="2"/>
        <v>..</v>
      </c>
      <c r="AP27" s="36"/>
      <c r="AQ27" s="37" t="s">
        <v>49</v>
      </c>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row>
    <row r="28" spans="1:69" ht="12.75">
      <c r="A28" s="23" t="s">
        <v>50</v>
      </c>
      <c r="B28" s="35">
        <v>5.8854170601305285</v>
      </c>
      <c r="C28" s="35">
        <v>5.926684104382464</v>
      </c>
      <c r="D28" s="35">
        <v>5.484916080820393</v>
      </c>
      <c r="E28" s="35">
        <v>5.152956011632789</v>
      </c>
      <c r="F28" s="35">
        <v>4.593474735944375</v>
      </c>
      <c r="G28" s="35">
        <v>4.675844177056611</v>
      </c>
      <c r="H28" s="35">
        <v>5.02760361286981</v>
      </c>
      <c r="I28" s="35">
        <v>5.367492417117219</v>
      </c>
      <c r="J28" s="35">
        <v>5.453844475759513</v>
      </c>
      <c r="K28" s="35">
        <v>5.357791116432221</v>
      </c>
      <c r="L28" s="35">
        <v>5.290417009046479</v>
      </c>
      <c r="M28" s="35">
        <v>5.323920174036094</v>
      </c>
      <c r="N28" s="35">
        <v>5.447856169384845</v>
      </c>
      <c r="O28" s="35">
        <v>5.744294979941593</v>
      </c>
      <c r="P28" s="35">
        <v>6.281012331956845</v>
      </c>
      <c r="Q28" s="35">
        <v>6.674176182285187</v>
      </c>
      <c r="R28" s="35">
        <v>7.031461812517836</v>
      </c>
      <c r="S28" s="35">
        <v>7.388822748103631</v>
      </c>
      <c r="T28" s="35">
        <v>7.651492866044125</v>
      </c>
      <c r="U28" s="11">
        <f t="shared" si="1"/>
        <v>7.651492866044125</v>
      </c>
      <c r="V28" s="39">
        <v>3.2856800468691745</v>
      </c>
      <c r="W28" s="35">
        <v>3.2102553447774693</v>
      </c>
      <c r="X28" s="35">
        <v>3.088786145895757</v>
      </c>
      <c r="Y28" s="35">
        <v>3.140593493041001</v>
      </c>
      <c r="Z28" s="35">
        <v>3.1816251591065936</v>
      </c>
      <c r="AA28" s="35">
        <v>3.0157937780386774</v>
      </c>
      <c r="AB28" s="35">
        <v>2.774481344066182</v>
      </c>
      <c r="AC28" s="35">
        <v>2.563488155263158</v>
      </c>
      <c r="AD28" s="35">
        <v>2.6402452850168925</v>
      </c>
      <c r="AE28" s="35">
        <v>2.717738751855507</v>
      </c>
      <c r="AF28" s="35">
        <v>2.8453491799073554</v>
      </c>
      <c r="AG28" s="35">
        <v>2.9811185017885613</v>
      </c>
      <c r="AH28" s="35">
        <v>3.2336348445617618</v>
      </c>
      <c r="AI28" s="35">
        <v>3.5184127650240815</v>
      </c>
      <c r="AJ28" s="35">
        <v>3.7316732057381246</v>
      </c>
      <c r="AK28" s="35">
        <v>3.9540748021685777</v>
      </c>
      <c r="AL28" s="35">
        <v>4.0696237739716</v>
      </c>
      <c r="AM28" s="35">
        <v>4.382515248946344</v>
      </c>
      <c r="AN28" s="35">
        <v>4.482863782510425</v>
      </c>
      <c r="AO28" s="42">
        <f t="shared" si="2"/>
        <v>4.482863782510425</v>
      </c>
      <c r="AP28" s="36"/>
      <c r="AQ28" s="37" t="s">
        <v>51</v>
      </c>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row>
    <row r="29" spans="1:69" ht="12.75">
      <c r="A29" s="23" t="s">
        <v>52</v>
      </c>
      <c r="B29" s="35" t="s">
        <v>6</v>
      </c>
      <c r="C29" s="35" t="s">
        <v>6</v>
      </c>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11" t="str">
        <f t="shared" si="1"/>
        <v>..</v>
      </c>
      <c r="V29" s="39"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42" t="str">
        <f t="shared" si="2"/>
        <v>..</v>
      </c>
      <c r="AP29" s="22"/>
      <c r="AQ29" s="37" t="s">
        <v>53</v>
      </c>
      <c r="AR29" s="37"/>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row>
    <row r="30" spans="1:69" ht="12.75">
      <c r="A30" s="23" t="s">
        <v>54</v>
      </c>
      <c r="B30" s="35">
        <v>4.32912807874121</v>
      </c>
      <c r="C30" s="35">
        <v>4.256864389505172</v>
      </c>
      <c r="D30" s="35">
        <v>4.137551873792596</v>
      </c>
      <c r="E30" s="35">
        <v>3.6629277918763328</v>
      </c>
      <c r="F30" s="35">
        <v>3.4358307779832202</v>
      </c>
      <c r="G30" s="35">
        <v>3.332298578803741</v>
      </c>
      <c r="H30" s="35">
        <v>3.464632880895131</v>
      </c>
      <c r="I30" s="35">
        <v>3.691828994111655</v>
      </c>
      <c r="J30" s="35">
        <v>3.6097775237445155</v>
      </c>
      <c r="K30" s="35">
        <v>3.6196824996115127</v>
      </c>
      <c r="L30" s="35">
        <v>3.905119096403362</v>
      </c>
      <c r="M30" s="35">
        <v>4.394595476048422</v>
      </c>
      <c r="N30" s="35">
        <v>4.519063784439985</v>
      </c>
      <c r="O30" s="35">
        <v>4.026880020562191</v>
      </c>
      <c r="P30" s="35">
        <v>3.6943085250160124</v>
      </c>
      <c r="Q30" s="35">
        <v>3.591386348150214</v>
      </c>
      <c r="R30" s="35">
        <v>3.5586740371262553</v>
      </c>
      <c r="S30" s="35">
        <v>3.3271925556447735</v>
      </c>
      <c r="T30" s="35">
        <v>3.2596279373368144</v>
      </c>
      <c r="U30" s="11">
        <f t="shared" si="1"/>
        <v>3.2596279373368144</v>
      </c>
      <c r="V30" s="39">
        <v>1.8791384204864303</v>
      </c>
      <c r="W30" s="35">
        <v>1.8012505949590414</v>
      </c>
      <c r="X30" s="35">
        <v>1.450703814886137</v>
      </c>
      <c r="Y30" s="35">
        <v>1.3530725446542478</v>
      </c>
      <c r="Z30" s="35">
        <v>1.1616797761345037</v>
      </c>
      <c r="AA30" s="35">
        <v>1.0822116252377814</v>
      </c>
      <c r="AB30" s="35">
        <v>1.1277182504320917</v>
      </c>
      <c r="AC30" s="35">
        <v>1.2784318709837477</v>
      </c>
      <c r="AD30" s="35">
        <v>1.2573330846301156</v>
      </c>
      <c r="AE30" s="35">
        <v>1.482650353329065</v>
      </c>
      <c r="AF30" s="35">
        <v>1.7249014180379385</v>
      </c>
      <c r="AG30" s="35">
        <v>2.0143733589141086</v>
      </c>
      <c r="AH30" s="35">
        <v>2.0105277818692113</v>
      </c>
      <c r="AI30" s="35">
        <v>1.8485611355324856</v>
      </c>
      <c r="AJ30" s="35">
        <v>1.601236272734931</v>
      </c>
      <c r="AK30" s="35">
        <v>1.626796834402376</v>
      </c>
      <c r="AL30" s="35">
        <v>1.6455778661313742</v>
      </c>
      <c r="AM30" s="35">
        <v>2.0378869848094507</v>
      </c>
      <c r="AN30" s="35">
        <v>2.1611508144112257</v>
      </c>
      <c r="AO30" s="42">
        <f t="shared" si="2"/>
        <v>2.1611508144112257</v>
      </c>
      <c r="AP30" s="36"/>
      <c r="AQ30" s="37" t="s">
        <v>55</v>
      </c>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1:69" ht="12.75">
      <c r="A31" s="23" t="s">
        <v>56</v>
      </c>
      <c r="B31" s="35" t="s">
        <v>6</v>
      </c>
      <c r="C31" s="35" t="s">
        <v>6</v>
      </c>
      <c r="D31" s="35">
        <v>14.850019387037008</v>
      </c>
      <c r="E31" s="35">
        <v>15.090770978203167</v>
      </c>
      <c r="F31" s="35">
        <v>15.221745809737277</v>
      </c>
      <c r="G31" s="35">
        <v>15.176478045626018</v>
      </c>
      <c r="H31" s="35">
        <v>14.603436643992332</v>
      </c>
      <c r="I31" s="35">
        <v>14.117205579057286</v>
      </c>
      <c r="J31" s="35">
        <v>13.023417665339458</v>
      </c>
      <c r="K31" s="35">
        <v>12.022334371337967</v>
      </c>
      <c r="L31" s="35">
        <v>10.992625681415683</v>
      </c>
      <c r="M31" s="35">
        <v>10.42889181373053</v>
      </c>
      <c r="N31" s="35">
        <v>10.125704847235157</v>
      </c>
      <c r="O31" s="35">
        <v>9.977248998599224</v>
      </c>
      <c r="P31" s="35">
        <v>10.178670782004211</v>
      </c>
      <c r="Q31" s="35">
        <v>10.40623358672731</v>
      </c>
      <c r="R31" s="35">
        <v>10.520194764952421</v>
      </c>
      <c r="S31" s="35">
        <v>10.475367861514298</v>
      </c>
      <c r="T31" s="35">
        <v>10.401537998114874</v>
      </c>
      <c r="U31" s="11">
        <f t="shared" si="1"/>
        <v>10.401537998114874</v>
      </c>
      <c r="V31" s="39" t="s">
        <v>6</v>
      </c>
      <c r="W31" s="35" t="s">
        <v>6</v>
      </c>
      <c r="X31" s="35">
        <v>11.259524077129726</v>
      </c>
      <c r="Y31" s="35">
        <v>11.161278290183057</v>
      </c>
      <c r="Z31" s="35">
        <v>10.999218314420697</v>
      </c>
      <c r="AA31" s="35">
        <v>10.939975436742477</v>
      </c>
      <c r="AB31" s="35">
        <v>10.878156795324992</v>
      </c>
      <c r="AC31" s="35">
        <v>10.185259792429834</v>
      </c>
      <c r="AD31" s="35">
        <v>9.773554787056652</v>
      </c>
      <c r="AE31" s="35">
        <v>8.495323575816995</v>
      </c>
      <c r="AF31" s="35">
        <v>7.646545352644338</v>
      </c>
      <c r="AG31" s="35">
        <v>6.641713897044174</v>
      </c>
      <c r="AH31" s="35">
        <v>6.501571980401972</v>
      </c>
      <c r="AI31" s="35">
        <v>6.535575107573508</v>
      </c>
      <c r="AJ31" s="35">
        <v>6.522735481177968</v>
      </c>
      <c r="AK31" s="35">
        <v>6.428807865463564</v>
      </c>
      <c r="AL31" s="35">
        <v>6.23864807302109</v>
      </c>
      <c r="AM31" s="35">
        <v>6.3085286175063855</v>
      </c>
      <c r="AN31" s="35">
        <v>6.341578645635335</v>
      </c>
      <c r="AO31" s="42">
        <f t="shared" si="2"/>
        <v>6.341578645635335</v>
      </c>
      <c r="AP31" s="36"/>
      <c r="AQ31" s="37" t="s">
        <v>57</v>
      </c>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1:69" ht="12.75">
      <c r="A32" s="23" t="s">
        <v>58</v>
      </c>
      <c r="B32" s="35">
        <v>10.04128241174105</v>
      </c>
      <c r="C32" s="35">
        <v>9.878367929261925</v>
      </c>
      <c r="D32" s="35">
        <v>9.998381809491134</v>
      </c>
      <c r="E32" s="35">
        <v>9.718186560360923</v>
      </c>
      <c r="F32" s="35">
        <v>9.256355822354722</v>
      </c>
      <c r="G32" s="35">
        <v>9.408719852611114</v>
      </c>
      <c r="H32" s="35">
        <v>9.002569425572437</v>
      </c>
      <c r="I32" s="35">
        <v>9.076221758420246</v>
      </c>
      <c r="J32" s="35">
        <v>8.521376766118463</v>
      </c>
      <c r="K32" s="35">
        <v>8.165886839239398</v>
      </c>
      <c r="L32" s="35">
        <v>7.7319515159475465</v>
      </c>
      <c r="M32" s="35">
        <v>7.320115977097097</v>
      </c>
      <c r="N32" s="35">
        <v>7.194104445482693</v>
      </c>
      <c r="O32" s="35">
        <v>7.301174321634183</v>
      </c>
      <c r="P32" s="35">
        <v>7.009067235651812</v>
      </c>
      <c r="Q32" s="35">
        <v>6.722865352464246</v>
      </c>
      <c r="R32" s="35">
        <v>6.178922069247034</v>
      </c>
      <c r="S32" s="35">
        <v>5.7747558214468055</v>
      </c>
      <c r="T32" s="35">
        <v>5.474254944291421</v>
      </c>
      <c r="U32" s="11">
        <f t="shared" si="1"/>
        <v>5.474254944291421</v>
      </c>
      <c r="V32" s="39">
        <v>8.638718869760007</v>
      </c>
      <c r="W32" s="35">
        <v>8.191252557149797</v>
      </c>
      <c r="X32" s="35">
        <v>7.547617801388218</v>
      </c>
      <c r="Y32" s="35">
        <v>6.936949645498274</v>
      </c>
      <c r="Z32" s="35">
        <v>6.450414035437056</v>
      </c>
      <c r="AA32" s="35">
        <v>6.002523448419346</v>
      </c>
      <c r="AB32" s="35">
        <v>5.971522159201393</v>
      </c>
      <c r="AC32" s="35">
        <v>6.168894503289291</v>
      </c>
      <c r="AD32" s="35">
        <v>6.3540426183661</v>
      </c>
      <c r="AE32" s="35">
        <v>6.21435441431387</v>
      </c>
      <c r="AF32" s="35">
        <v>5.908404279553974</v>
      </c>
      <c r="AG32" s="35">
        <v>5.688195793505489</v>
      </c>
      <c r="AH32" s="35">
        <v>4.874949268526509</v>
      </c>
      <c r="AI32" s="35">
        <v>4.582446573923192</v>
      </c>
      <c r="AJ32" s="35">
        <v>4.104210099138117</v>
      </c>
      <c r="AK32" s="35">
        <v>4.308146637144802</v>
      </c>
      <c r="AL32" s="35">
        <v>4.369725652008668</v>
      </c>
      <c r="AM32" s="35">
        <v>4.964654138331692</v>
      </c>
      <c r="AN32" s="35">
        <v>5.269001517492194</v>
      </c>
      <c r="AO32" s="42">
        <f t="shared" si="2"/>
        <v>5.269001517492194</v>
      </c>
      <c r="AP32" s="36"/>
      <c r="AQ32" s="37" t="s">
        <v>59</v>
      </c>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row>
    <row r="33" spans="1:69" ht="12.75">
      <c r="A33" s="23" t="s">
        <v>60</v>
      </c>
      <c r="B33" s="35" t="s">
        <v>6</v>
      </c>
      <c r="C33" s="35" t="s">
        <v>6</v>
      </c>
      <c r="D33" s="35" t="s">
        <v>6</v>
      </c>
      <c r="E33" s="35">
        <v>6.554602998117643</v>
      </c>
      <c r="F33" s="35">
        <v>6.767735104779871</v>
      </c>
      <c r="G33" s="35">
        <v>7.298495389554506</v>
      </c>
      <c r="H33" s="35">
        <v>7.737590549900319</v>
      </c>
      <c r="I33" s="35">
        <v>8.24096568247115</v>
      </c>
      <c r="J33" s="35">
        <v>9.656465808968216</v>
      </c>
      <c r="K33" s="35">
        <v>10.615994843589538</v>
      </c>
      <c r="L33" s="35">
        <v>11.585652887579442</v>
      </c>
      <c r="M33" s="35">
        <v>11.816721320303257</v>
      </c>
      <c r="N33" s="35">
        <v>12.322399238843252</v>
      </c>
      <c r="O33" s="35">
        <v>13.164390572141778</v>
      </c>
      <c r="P33" s="35">
        <v>14.07910958593351</v>
      </c>
      <c r="Q33" s="35">
        <v>14.93613473927977</v>
      </c>
      <c r="R33" s="35">
        <v>15.466982076633139</v>
      </c>
      <c r="S33" s="35">
        <v>15.184315038491226</v>
      </c>
      <c r="T33" s="35">
        <v>15.11018168964214</v>
      </c>
      <c r="U33" s="11">
        <f t="shared" si="1"/>
        <v>15.11018168964214</v>
      </c>
      <c r="V33" s="39" t="s">
        <v>6</v>
      </c>
      <c r="W33" s="35" t="s">
        <v>6</v>
      </c>
      <c r="X33" s="35" t="s">
        <v>6</v>
      </c>
      <c r="Y33" s="35">
        <v>1.2335845672116186</v>
      </c>
      <c r="Z33" s="35">
        <v>1.137371908132862</v>
      </c>
      <c r="AA33" s="35">
        <v>1.2428107993638993</v>
      </c>
      <c r="AB33" s="35">
        <v>1.2463274602655483</v>
      </c>
      <c r="AC33" s="35">
        <v>1.9802486827598027</v>
      </c>
      <c r="AD33" s="35">
        <v>3.0944584858575475</v>
      </c>
      <c r="AE33" s="35">
        <v>4.143508306093808</v>
      </c>
      <c r="AF33" s="35">
        <v>4.597395784321955</v>
      </c>
      <c r="AG33" s="35">
        <v>4.364314294618533</v>
      </c>
      <c r="AH33" s="35">
        <v>4.646620035056671</v>
      </c>
      <c r="AI33" s="35">
        <v>6.057075556475113</v>
      </c>
      <c r="AJ33" s="35">
        <v>7.542621049034956</v>
      </c>
      <c r="AK33" s="35">
        <v>7.862155436899342</v>
      </c>
      <c r="AL33" s="35">
        <v>7.360574750012556</v>
      </c>
      <c r="AM33" s="35">
        <v>6.555684402393573</v>
      </c>
      <c r="AN33" s="35">
        <v>6.6580391384093005</v>
      </c>
      <c r="AO33" s="42">
        <f t="shared" si="2"/>
        <v>6.6580391384093005</v>
      </c>
      <c r="AP33" s="36"/>
      <c r="AQ33" s="37" t="s">
        <v>61</v>
      </c>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row>
    <row r="34" spans="1:69" ht="12.75">
      <c r="A34" s="23" t="s">
        <v>62</v>
      </c>
      <c r="B34" s="35" t="s">
        <v>6</v>
      </c>
      <c r="C34" s="35">
        <v>7.8172222757651175</v>
      </c>
      <c r="D34" s="35">
        <v>7.172265830902236</v>
      </c>
      <c r="E34" s="35">
        <v>6.365646042668455</v>
      </c>
      <c r="F34" s="35">
        <v>6.586240126995235</v>
      </c>
      <c r="G34" s="35">
        <v>6.549084868681746</v>
      </c>
      <c r="H34" s="35">
        <v>6.2879882629376205</v>
      </c>
      <c r="I34" s="35">
        <v>5.629935607814492</v>
      </c>
      <c r="J34" s="35">
        <v>5.249516428945701</v>
      </c>
      <c r="K34" s="35">
        <v>4.444877686970144</v>
      </c>
      <c r="L34" s="35">
        <v>4.081164058333008</v>
      </c>
      <c r="M34" s="35">
        <v>4.04333052587582</v>
      </c>
      <c r="N34" s="35">
        <v>4.24070120517421</v>
      </c>
      <c r="O34" s="35">
        <v>4.570301518845884</v>
      </c>
      <c r="P34" s="35">
        <v>4.937941047775735</v>
      </c>
      <c r="Q34" s="35">
        <v>5.774376219356366</v>
      </c>
      <c r="R34" s="35">
        <v>6.167588527262595</v>
      </c>
      <c r="S34" s="35">
        <v>6.358435582595632</v>
      </c>
      <c r="T34" s="35">
        <v>6.234807845438163</v>
      </c>
      <c r="U34" s="11">
        <f t="shared" si="1"/>
        <v>6.234807845438163</v>
      </c>
      <c r="V34" s="39" t="s">
        <v>6</v>
      </c>
      <c r="W34" s="35">
        <v>3.072009018742073</v>
      </c>
      <c r="X34" s="35">
        <v>3.232764257771693</v>
      </c>
      <c r="Y34" s="35">
        <v>2.5701891686415057</v>
      </c>
      <c r="Z34" s="35">
        <v>2.094695637964614</v>
      </c>
      <c r="AA34" s="35">
        <v>1.5599915638685686</v>
      </c>
      <c r="AB34" s="35">
        <v>1.6970463646601903</v>
      </c>
      <c r="AC34" s="35">
        <v>2.034232858172499</v>
      </c>
      <c r="AD34" s="35">
        <v>2.1577370554866446</v>
      </c>
      <c r="AE34" s="35">
        <v>2.0412803503700774</v>
      </c>
      <c r="AF34" s="35">
        <v>1.7615344779377047</v>
      </c>
      <c r="AG34" s="35">
        <v>1.4103625930751509</v>
      </c>
      <c r="AH34" s="35">
        <v>1.3382312904547744</v>
      </c>
      <c r="AI34" s="35">
        <v>1.3290778315003422</v>
      </c>
      <c r="AJ34" s="35">
        <v>1.794037026880164</v>
      </c>
      <c r="AK34" s="35">
        <v>2.293542749096049</v>
      </c>
      <c r="AL34" s="35">
        <v>2.7258587587541068</v>
      </c>
      <c r="AM34" s="35">
        <v>2.8740160383216433</v>
      </c>
      <c r="AN34" s="35">
        <v>2.9935836559768183</v>
      </c>
      <c r="AO34" s="42">
        <f t="shared" si="2"/>
        <v>2.9935836559768183</v>
      </c>
      <c r="AP34" s="36"/>
      <c r="AQ34" s="37" t="s">
        <v>63</v>
      </c>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row>
    <row r="35" spans="1:69" ht="12.75">
      <c r="A35" s="23" t="s">
        <v>64</v>
      </c>
      <c r="B35" s="35">
        <v>11.700623255682661</v>
      </c>
      <c r="C35" s="35">
        <v>11.703619916528448</v>
      </c>
      <c r="D35" s="35">
        <v>11.17661490731677</v>
      </c>
      <c r="E35" s="35">
        <v>10.431193617612157</v>
      </c>
      <c r="F35" s="35">
        <v>9.373901800569042</v>
      </c>
      <c r="G35" s="35">
        <v>8.824023054655434</v>
      </c>
      <c r="H35" s="35">
        <v>8.409912204431441</v>
      </c>
      <c r="I35" s="35">
        <v>8.246035673559929</v>
      </c>
      <c r="J35" s="35">
        <v>8.12882992856858</v>
      </c>
      <c r="K35" s="35">
        <v>8.372653240319542</v>
      </c>
      <c r="L35" s="35">
        <v>8.570308723177755</v>
      </c>
      <c r="M35" s="35">
        <v>8.824703465149495</v>
      </c>
      <c r="N35" s="35">
        <v>8.716074941821708</v>
      </c>
      <c r="O35" s="35">
        <v>8.46765003028751</v>
      </c>
      <c r="P35" s="35">
        <v>8.116928538690571</v>
      </c>
      <c r="Q35" s="35">
        <v>7.760559947808178</v>
      </c>
      <c r="R35" s="35">
        <v>8.23595797240799</v>
      </c>
      <c r="S35" s="35">
        <v>9.075692049077722</v>
      </c>
      <c r="T35" s="35">
        <v>9.732816496933012</v>
      </c>
      <c r="U35" s="11">
        <f t="shared" si="1"/>
        <v>9.732816496933012</v>
      </c>
      <c r="V35" s="39">
        <v>7.840693487899504</v>
      </c>
      <c r="W35" s="35">
        <v>7.906543533953777</v>
      </c>
      <c r="X35" s="35">
        <v>7.595682166727598</v>
      </c>
      <c r="Y35" s="35">
        <v>6.831764339094716</v>
      </c>
      <c r="Z35" s="35">
        <v>6.0131681774024335</v>
      </c>
      <c r="AA35" s="35">
        <v>5.624911437959916</v>
      </c>
      <c r="AB35" s="35">
        <v>5.352992973589479</v>
      </c>
      <c r="AC35" s="35">
        <v>4.913216346051397</v>
      </c>
      <c r="AD35" s="35">
        <v>4.638527880704194</v>
      </c>
      <c r="AE35" s="35">
        <v>4.707693938222711</v>
      </c>
      <c r="AF35" s="35">
        <v>4.8651108669550505</v>
      </c>
      <c r="AG35" s="35">
        <v>4.893698691444672</v>
      </c>
      <c r="AH35" s="35">
        <v>4.797783089051294</v>
      </c>
      <c r="AI35" s="35">
        <v>4.837791338967453</v>
      </c>
      <c r="AJ35" s="35">
        <v>4.7614036894939575</v>
      </c>
      <c r="AK35" s="35">
        <v>4.721641493438585</v>
      </c>
      <c r="AL35" s="35">
        <v>4.846312725653832</v>
      </c>
      <c r="AM35" s="35">
        <v>5.095551127317176</v>
      </c>
      <c r="AN35" s="35">
        <v>5.296257155668554</v>
      </c>
      <c r="AO35" s="42">
        <f t="shared" si="2"/>
        <v>5.296257155668554</v>
      </c>
      <c r="AP35" s="36"/>
      <c r="AQ35" s="37" t="s">
        <v>65</v>
      </c>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row>
    <row r="36" spans="1:69" ht="12.75">
      <c r="A36" s="23" t="s">
        <v>66</v>
      </c>
      <c r="B36" s="35">
        <v>5.82589049227856</v>
      </c>
      <c r="C36" s="35">
        <v>4.861179191616766</v>
      </c>
      <c r="D36" s="35">
        <v>4.42446152018925</v>
      </c>
      <c r="E36" s="35">
        <v>3.6114683963490446</v>
      </c>
      <c r="F36" s="35">
        <v>3.871089011720008</v>
      </c>
      <c r="G36" s="35">
        <v>3.991099809423371</v>
      </c>
      <c r="H36" s="35">
        <v>4.062709852744077</v>
      </c>
      <c r="I36" s="35">
        <v>4.4928661048980585</v>
      </c>
      <c r="J36" s="35">
        <v>4.763538497968752</v>
      </c>
      <c r="K36" s="35">
        <v>4.563061874720112</v>
      </c>
      <c r="L36" s="35">
        <v>4.346885186201539</v>
      </c>
      <c r="M36" s="35">
        <v>4.18754159769984</v>
      </c>
      <c r="N36" s="35">
        <v>4.386977116481748</v>
      </c>
      <c r="O36" s="35">
        <v>4.590014576031823</v>
      </c>
      <c r="P36" s="35">
        <v>4.865935991774035</v>
      </c>
      <c r="Q36" s="35">
        <v>4.847665711944219</v>
      </c>
      <c r="R36" s="35">
        <v>4.7813991707728185</v>
      </c>
      <c r="S36" s="35">
        <v>4.716162748324295</v>
      </c>
      <c r="T36" s="35">
        <v>4.888289621991883</v>
      </c>
      <c r="U36" s="11">
        <f t="shared" si="1"/>
        <v>4.888289621991883</v>
      </c>
      <c r="V36" s="39">
        <v>3.092786174501923</v>
      </c>
      <c r="W36" s="35">
        <v>2.675465101716315</v>
      </c>
      <c r="X36" s="35">
        <v>1.9392376295330696</v>
      </c>
      <c r="Y36" s="35">
        <v>2.02318842485604</v>
      </c>
      <c r="Z36" s="35">
        <v>2.0220482616909687</v>
      </c>
      <c r="AA36" s="35">
        <v>2.0504913265544</v>
      </c>
      <c r="AB36" s="35">
        <v>1.672948926557235</v>
      </c>
      <c r="AC36" s="35">
        <v>1.4858840508614204</v>
      </c>
      <c r="AD36" s="35">
        <v>1.1967024069136878</v>
      </c>
      <c r="AE36" s="35">
        <v>1.120775064423704</v>
      </c>
      <c r="AF36" s="35">
        <v>1.0638265120703403</v>
      </c>
      <c r="AG36" s="35">
        <v>1.4512223405180045</v>
      </c>
      <c r="AH36" s="35">
        <v>1.6612067107141604</v>
      </c>
      <c r="AI36" s="35">
        <v>2.015405928443865</v>
      </c>
      <c r="AJ36" s="35">
        <v>2.08473805538365</v>
      </c>
      <c r="AK36" s="35">
        <v>2.1760784159711366</v>
      </c>
      <c r="AL36" s="35">
        <v>2.264697554145146</v>
      </c>
      <c r="AM36" s="35">
        <v>2.4258383985124223</v>
      </c>
      <c r="AN36" s="35">
        <v>2.5581438091366904</v>
      </c>
      <c r="AO36" s="42">
        <f t="shared" si="2"/>
        <v>2.5581438091366904</v>
      </c>
      <c r="AP36" s="36"/>
      <c r="AQ36" s="37" t="s">
        <v>67</v>
      </c>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row>
    <row r="37" spans="1:69" ht="12.75">
      <c r="A37" s="23" t="s">
        <v>68</v>
      </c>
      <c r="B37" s="35" t="s">
        <v>6</v>
      </c>
      <c r="C37" s="35">
        <v>6.732270255372952</v>
      </c>
      <c r="D37" s="35">
        <v>6.295975869173366</v>
      </c>
      <c r="E37" s="35">
        <v>5.895698837048282</v>
      </c>
      <c r="F37" s="35">
        <v>6.173557029211795</v>
      </c>
      <c r="G37" s="35">
        <v>6.475374205450179</v>
      </c>
      <c r="H37" s="35">
        <v>6.138319675609046</v>
      </c>
      <c r="I37" s="35">
        <v>5.771658663862968</v>
      </c>
      <c r="J37" s="35">
        <v>5.603185425518888</v>
      </c>
      <c r="K37" s="35">
        <v>5.730644555471784</v>
      </c>
      <c r="L37" s="35">
        <v>5.5687311469678535</v>
      </c>
      <c r="M37" s="35">
        <v>5.251871585215148</v>
      </c>
      <c r="N37" s="35">
        <v>5.307781743357958</v>
      </c>
      <c r="O37" s="35">
        <v>4.899152631135891</v>
      </c>
      <c r="P37" s="35">
        <v>4.8714899989573555</v>
      </c>
      <c r="Q37" s="35">
        <v>4.282581640634153</v>
      </c>
      <c r="R37" s="35">
        <v>3.8986418119310535</v>
      </c>
      <c r="S37" s="35">
        <v>3.549232112900295</v>
      </c>
      <c r="T37" s="35">
        <v>3.432156774691689</v>
      </c>
      <c r="U37" s="11">
        <f t="shared" si="1"/>
        <v>3.432156774691689</v>
      </c>
      <c r="V37" s="39" t="s">
        <v>6</v>
      </c>
      <c r="W37" s="35">
        <v>3.5157949011761738</v>
      </c>
      <c r="X37" s="35">
        <v>3.586471247089977</v>
      </c>
      <c r="Y37" s="35">
        <v>3.7441392229490567</v>
      </c>
      <c r="Z37" s="35">
        <v>3.76742321596963</v>
      </c>
      <c r="AA37" s="35">
        <v>3.399895518925169</v>
      </c>
      <c r="AB37" s="35">
        <v>3.4766300776778962</v>
      </c>
      <c r="AC37" s="35">
        <v>3.284627330604735</v>
      </c>
      <c r="AD37" s="35">
        <v>3.2704441934563087</v>
      </c>
      <c r="AE37" s="35">
        <v>3.090066622457986</v>
      </c>
      <c r="AF37" s="35">
        <v>2.8594493135296797</v>
      </c>
      <c r="AG37" s="35">
        <v>3.0467701974334767</v>
      </c>
      <c r="AH37" s="35">
        <v>2.985329525018374</v>
      </c>
      <c r="AI37" s="35">
        <v>2.836727013774595</v>
      </c>
      <c r="AJ37" s="35">
        <v>2.706135958389492</v>
      </c>
      <c r="AK37" s="35">
        <v>2.4117709457738488</v>
      </c>
      <c r="AL37" s="35">
        <v>2.176367070944516</v>
      </c>
      <c r="AM37" s="35">
        <v>1.9460968976460418</v>
      </c>
      <c r="AN37" s="35">
        <v>1.9939981639627549</v>
      </c>
      <c r="AO37" s="42">
        <f t="shared" si="2"/>
        <v>1.9939981639627549</v>
      </c>
      <c r="AP37" s="36"/>
      <c r="AQ37" s="37" t="s">
        <v>69</v>
      </c>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row>
    <row r="38" spans="1:69" ht="12.75">
      <c r="A38" s="23" t="s">
        <v>70</v>
      </c>
      <c r="B38" s="35" t="s">
        <v>6</v>
      </c>
      <c r="C38" s="35" t="s">
        <v>6</v>
      </c>
      <c r="D38" s="35" t="s">
        <v>6</v>
      </c>
      <c r="E38" s="35" t="s">
        <v>6</v>
      </c>
      <c r="F38" s="35" t="s">
        <v>6</v>
      </c>
      <c r="G38" s="35" t="s">
        <v>6</v>
      </c>
      <c r="H38" s="35" t="s">
        <v>6</v>
      </c>
      <c r="I38" s="35" t="s">
        <v>6</v>
      </c>
      <c r="J38" s="35" t="s">
        <v>6</v>
      </c>
      <c r="K38" s="35" t="s">
        <v>6</v>
      </c>
      <c r="L38" s="35" t="s">
        <v>6</v>
      </c>
      <c r="M38" s="35">
        <v>13.068821052919095</v>
      </c>
      <c r="N38" s="35">
        <v>12.957632675725206</v>
      </c>
      <c r="O38" s="35">
        <v>12.525517056211624</v>
      </c>
      <c r="P38" s="35">
        <v>11.835711896458564</v>
      </c>
      <c r="Q38" s="35">
        <v>10.98238575248591</v>
      </c>
      <c r="R38" s="35">
        <v>10.029769935160838</v>
      </c>
      <c r="S38" s="35">
        <v>9.389088405197771</v>
      </c>
      <c r="T38" s="35">
        <v>8.995993863086923</v>
      </c>
      <c r="U38" s="11">
        <f t="shared" si="1"/>
        <v>8.995993863086923</v>
      </c>
      <c r="V38" s="39" t="s">
        <v>6</v>
      </c>
      <c r="W38" s="35" t="s">
        <v>6</v>
      </c>
      <c r="X38" s="35" t="s">
        <v>6</v>
      </c>
      <c r="Y38" s="35" t="s">
        <v>6</v>
      </c>
      <c r="Z38" s="35" t="s">
        <v>6</v>
      </c>
      <c r="AA38" s="35" t="s">
        <v>6</v>
      </c>
      <c r="AB38" s="35" t="s">
        <v>6</v>
      </c>
      <c r="AC38" s="35" t="s">
        <v>6</v>
      </c>
      <c r="AD38" s="35" t="s">
        <v>6</v>
      </c>
      <c r="AE38" s="35" t="s">
        <v>6</v>
      </c>
      <c r="AF38" s="35" t="s">
        <v>6</v>
      </c>
      <c r="AG38" s="35">
        <v>4.618301134081344</v>
      </c>
      <c r="AH38" s="35">
        <v>4.5891626830161565</v>
      </c>
      <c r="AI38" s="35">
        <v>4.782902829238734</v>
      </c>
      <c r="AJ38" s="35">
        <v>5.1928012624433215</v>
      </c>
      <c r="AK38" s="35">
        <v>5.208062394569014</v>
      </c>
      <c r="AL38" s="35">
        <v>4.825155711727174</v>
      </c>
      <c r="AM38" s="35">
        <v>4.419384927725624</v>
      </c>
      <c r="AN38" s="35">
        <v>4.340742802957007</v>
      </c>
      <c r="AO38" s="42">
        <f t="shared" si="2"/>
        <v>4.340742802957007</v>
      </c>
      <c r="AP38" s="36"/>
      <c r="AQ38" s="37" t="s">
        <v>71</v>
      </c>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row>
    <row r="39" spans="1:69" ht="12.75">
      <c r="A39" s="23" t="s">
        <v>72</v>
      </c>
      <c r="B39" s="35">
        <v>9.37155980405874</v>
      </c>
      <c r="C39" s="35">
        <v>8.913631731728517</v>
      </c>
      <c r="D39" s="35">
        <v>7.945739885509674</v>
      </c>
      <c r="E39" s="35">
        <v>7.359981876744821</v>
      </c>
      <c r="F39" s="35">
        <v>6.741132223179711</v>
      </c>
      <c r="G39" s="35">
        <v>6.302302972354099</v>
      </c>
      <c r="H39" s="35">
        <v>6.156022982445234</v>
      </c>
      <c r="I39" s="35">
        <v>6.331911887734335</v>
      </c>
      <c r="J39" s="35">
        <v>6.959145493561924</v>
      </c>
      <c r="K39" s="35">
        <v>7.35409916712369</v>
      </c>
      <c r="L39" s="35">
        <v>7.74644743739589</v>
      </c>
      <c r="M39" s="35">
        <v>7.8483870151186865</v>
      </c>
      <c r="N39" s="35">
        <v>7.986479043575707</v>
      </c>
      <c r="O39" s="35">
        <v>8.148793162094405</v>
      </c>
      <c r="P39" s="35">
        <v>8.257885347797005</v>
      </c>
      <c r="Q39" s="35">
        <v>8.57975538435902</v>
      </c>
      <c r="R39" s="35">
        <v>9.015705645660447</v>
      </c>
      <c r="S39" s="35">
        <v>9.3236999090263</v>
      </c>
      <c r="T39" s="35">
        <v>9.420167746198034</v>
      </c>
      <c r="U39" s="11">
        <f t="shared" si="1"/>
        <v>9.420167746198034</v>
      </c>
      <c r="V39" s="39">
        <v>2.705407611419635</v>
      </c>
      <c r="W39" s="35">
        <v>2.726583431338239</v>
      </c>
      <c r="X39" s="35">
        <v>2.6918621037791706</v>
      </c>
      <c r="Y39" s="35">
        <v>2.7251659575505642</v>
      </c>
      <c r="Z39" s="35">
        <v>2.8058595711163172</v>
      </c>
      <c r="AA39" s="35">
        <v>2.749164693049179</v>
      </c>
      <c r="AB39" s="35">
        <v>2.6356110834315043</v>
      </c>
      <c r="AC39" s="35">
        <v>2.589667331286405</v>
      </c>
      <c r="AD39" s="35">
        <v>2.6289052430393727</v>
      </c>
      <c r="AE39" s="35">
        <v>2.643740365306415</v>
      </c>
      <c r="AF39" s="35">
        <v>2.6104518353119115</v>
      </c>
      <c r="AG39" s="35">
        <v>2.761590875394368</v>
      </c>
      <c r="AH39" s="35">
        <v>2.9610643344662653</v>
      </c>
      <c r="AI39" s="35">
        <v>3.098589180749515</v>
      </c>
      <c r="AJ39" s="35">
        <v>3.300453617368783</v>
      </c>
      <c r="AK39" s="35">
        <v>3.620518174023766</v>
      </c>
      <c r="AL39" s="35">
        <v>3.80551965867336</v>
      </c>
      <c r="AM39" s="35">
        <v>3.9592793978997882</v>
      </c>
      <c r="AN39" s="35">
        <v>3.8989166427113915</v>
      </c>
      <c r="AO39" s="42">
        <f t="shared" si="2"/>
        <v>3.8989166427113915</v>
      </c>
      <c r="AP39" s="36"/>
      <c r="AQ39" s="37" t="s">
        <v>73</v>
      </c>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row>
    <row r="40" spans="1:69" ht="12.75">
      <c r="A40" s="47" t="s">
        <v>74</v>
      </c>
      <c r="B40" s="35" t="s">
        <v>6</v>
      </c>
      <c r="C40" s="35">
        <v>4.35946</v>
      </c>
      <c r="D40" s="35">
        <v>4.10888</v>
      </c>
      <c r="E40" s="35">
        <v>3.9958899999999997</v>
      </c>
      <c r="F40" s="35">
        <v>3.719713333333333</v>
      </c>
      <c r="G40" s="35">
        <v>3.488436666666667</v>
      </c>
      <c r="H40" s="35">
        <v>3.1866299999999996</v>
      </c>
      <c r="I40" s="35">
        <v>3.3927766666666663</v>
      </c>
      <c r="J40" s="35">
        <v>3.778286666666667</v>
      </c>
      <c r="K40" s="35">
        <v>4.20549</v>
      </c>
      <c r="L40" s="35">
        <v>4.302736666666667</v>
      </c>
      <c r="M40" s="35">
        <v>4.510196666666666</v>
      </c>
      <c r="N40" s="35">
        <v>4.559663333333334</v>
      </c>
      <c r="O40" s="35">
        <v>4.46913</v>
      </c>
      <c r="P40" s="35">
        <v>4.282093333333333</v>
      </c>
      <c r="Q40" s="35">
        <v>4.12347</v>
      </c>
      <c r="R40" s="35">
        <v>3.9588466666666666</v>
      </c>
      <c r="S40" s="35">
        <v>3.704843333333333</v>
      </c>
      <c r="T40" s="35">
        <v>3.49995</v>
      </c>
      <c r="U40" s="11">
        <f t="shared" si="1"/>
        <v>3.49995</v>
      </c>
      <c r="V40" s="39" t="s">
        <v>6</v>
      </c>
      <c r="W40" s="34">
        <v>2.91552</v>
      </c>
      <c r="X40" s="34">
        <v>2.78152</v>
      </c>
      <c r="Y40" s="34">
        <v>2.76489</v>
      </c>
      <c r="Z40" s="34">
        <v>2.575906666666667</v>
      </c>
      <c r="AA40" s="34">
        <v>2.502383333333333</v>
      </c>
      <c r="AB40" s="34">
        <v>2.341083333333333</v>
      </c>
      <c r="AC40" s="34">
        <v>2.3562333333333334</v>
      </c>
      <c r="AD40" s="34">
        <v>2.4208166666666666</v>
      </c>
      <c r="AE40" s="34">
        <v>2.5929733333333336</v>
      </c>
      <c r="AF40" s="34">
        <v>2.6348</v>
      </c>
      <c r="AG40" s="34">
        <v>2.6966900000000003</v>
      </c>
      <c r="AH40" s="34">
        <v>2.546583333333333</v>
      </c>
      <c r="AI40" s="34">
        <v>2.450483333333333</v>
      </c>
      <c r="AJ40" s="34">
        <v>2.3448499999999997</v>
      </c>
      <c r="AK40" s="34">
        <v>2.30155</v>
      </c>
      <c r="AL40" s="34">
        <v>2.23741</v>
      </c>
      <c r="AM40" s="34">
        <v>2.23744</v>
      </c>
      <c r="AN40" s="34">
        <v>2.26157</v>
      </c>
      <c r="AO40" s="42">
        <f t="shared" si="2"/>
        <v>2.26157</v>
      </c>
      <c r="AP40" s="52">
        <v>3</v>
      </c>
      <c r="AQ40" s="53" t="s">
        <v>75</v>
      </c>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row>
    <row r="41" spans="1:69" ht="12.75">
      <c r="A41" s="71" t="s">
        <v>76</v>
      </c>
      <c r="B41" s="68" t="s">
        <v>6</v>
      </c>
      <c r="C41" s="68" t="s">
        <v>6</v>
      </c>
      <c r="D41" s="68" t="s">
        <v>6</v>
      </c>
      <c r="E41" s="68" t="s">
        <v>6</v>
      </c>
      <c r="F41" s="68" t="s">
        <v>6</v>
      </c>
      <c r="G41" s="68" t="s">
        <v>6</v>
      </c>
      <c r="H41" s="68" t="s">
        <v>6</v>
      </c>
      <c r="I41" s="68" t="s">
        <v>6</v>
      </c>
      <c r="J41" s="68" t="s">
        <v>6</v>
      </c>
      <c r="K41" s="68" t="s">
        <v>6</v>
      </c>
      <c r="L41" s="68" t="s">
        <v>6</v>
      </c>
      <c r="M41" s="68" t="s">
        <v>6</v>
      </c>
      <c r="N41" s="68" t="s">
        <v>6</v>
      </c>
      <c r="O41" s="68" t="s">
        <v>6</v>
      </c>
      <c r="P41" s="68" t="s">
        <v>6</v>
      </c>
      <c r="Q41" s="68" t="s">
        <v>6</v>
      </c>
      <c r="R41" s="68" t="s">
        <v>6</v>
      </c>
      <c r="S41" s="68" t="s">
        <v>6</v>
      </c>
      <c r="T41" s="54">
        <v>13.665731943280365</v>
      </c>
      <c r="U41" s="69">
        <f t="shared" si="1"/>
        <v>13.665731943280365</v>
      </c>
      <c r="V41" s="67" t="s">
        <v>6</v>
      </c>
      <c r="W41" s="68" t="s">
        <v>6</v>
      </c>
      <c r="X41" s="68" t="s">
        <v>6</v>
      </c>
      <c r="Y41" s="68" t="s">
        <v>6</v>
      </c>
      <c r="Z41" s="68" t="s">
        <v>6</v>
      </c>
      <c r="AA41" s="68" t="s">
        <v>6</v>
      </c>
      <c r="AB41" s="68" t="s">
        <v>6</v>
      </c>
      <c r="AC41" s="68" t="s">
        <v>6</v>
      </c>
      <c r="AD41" s="68" t="s">
        <v>6</v>
      </c>
      <c r="AE41" s="68" t="s">
        <v>6</v>
      </c>
      <c r="AF41" s="68" t="s">
        <v>6</v>
      </c>
      <c r="AG41" s="68" t="s">
        <v>6</v>
      </c>
      <c r="AH41" s="68" t="s">
        <v>6</v>
      </c>
      <c r="AI41" s="68" t="s">
        <v>6</v>
      </c>
      <c r="AJ41" s="68" t="s">
        <v>6</v>
      </c>
      <c r="AK41" s="68" t="s">
        <v>6</v>
      </c>
      <c r="AL41" s="68" t="s">
        <v>6</v>
      </c>
      <c r="AM41" s="68" t="s">
        <v>6</v>
      </c>
      <c r="AN41" s="68">
        <v>9.656284448752828</v>
      </c>
      <c r="AO41" s="55">
        <f t="shared" si="2"/>
        <v>9.656284448752828</v>
      </c>
      <c r="AP41" s="72"/>
      <c r="AQ41" s="37" t="s">
        <v>77</v>
      </c>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row>
    <row r="42" spans="1:69" ht="12.75">
      <c r="A42" s="73" t="s">
        <v>78</v>
      </c>
      <c r="B42" s="35" t="s">
        <v>6</v>
      </c>
      <c r="C42" s="35" t="s">
        <v>6</v>
      </c>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11" t="str">
        <f t="shared" si="1"/>
        <v>..</v>
      </c>
      <c r="V42" s="39"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42" t="str">
        <f t="shared" si="2"/>
        <v>..</v>
      </c>
      <c r="AP42" s="36"/>
      <c r="AQ42" s="37" t="s">
        <v>79</v>
      </c>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row>
    <row r="43" spans="1:69" ht="12.75">
      <c r="A43" s="73" t="s">
        <v>80</v>
      </c>
      <c r="B43" s="35" t="s">
        <v>6</v>
      </c>
      <c r="C43" s="35" t="s">
        <v>6</v>
      </c>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11" t="str">
        <f t="shared" si="1"/>
        <v>..</v>
      </c>
      <c r="V43" s="39"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42" t="str">
        <f t="shared" si="2"/>
        <v>..</v>
      </c>
      <c r="AP43" s="36"/>
      <c r="AQ43" s="37" t="s">
        <v>81</v>
      </c>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row>
    <row r="44" spans="1:69" ht="12.75">
      <c r="A44" s="73" t="s">
        <v>82</v>
      </c>
      <c r="B44" s="35" t="s">
        <v>6</v>
      </c>
      <c r="C44" s="35" t="s">
        <v>6</v>
      </c>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11" t="str">
        <f t="shared" si="1"/>
        <v>..</v>
      </c>
      <c r="V44" s="39"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42" t="str">
        <f t="shared" si="2"/>
        <v>..</v>
      </c>
      <c r="AP44" s="36"/>
      <c r="AQ44" s="37" t="s">
        <v>83</v>
      </c>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row>
    <row r="45" spans="1:69" ht="12.75">
      <c r="A45" s="73" t="s">
        <v>84</v>
      </c>
      <c r="B45" s="35" t="s">
        <v>6</v>
      </c>
      <c r="C45" s="35" t="s">
        <v>6</v>
      </c>
      <c r="D45" s="35" t="s">
        <v>6</v>
      </c>
      <c r="E45" s="35" t="s">
        <v>6</v>
      </c>
      <c r="F45" s="35" t="s">
        <v>6</v>
      </c>
      <c r="G45" s="35" t="s">
        <v>6</v>
      </c>
      <c r="H45" s="35" t="s">
        <v>6</v>
      </c>
      <c r="I45" s="35" t="s">
        <v>6</v>
      </c>
      <c r="J45" s="35" t="s">
        <v>6</v>
      </c>
      <c r="K45" s="35" t="s">
        <v>6</v>
      </c>
      <c r="L45" s="35" t="s">
        <v>6</v>
      </c>
      <c r="M45" s="35" t="s">
        <v>6</v>
      </c>
      <c r="N45" s="35" t="s">
        <v>6</v>
      </c>
      <c r="O45" s="35" t="s">
        <v>6</v>
      </c>
      <c r="P45" s="35" t="s">
        <v>6</v>
      </c>
      <c r="Q45" s="35" t="s">
        <v>6</v>
      </c>
      <c r="R45" s="35" t="s">
        <v>6</v>
      </c>
      <c r="S45" s="35" t="s">
        <v>6</v>
      </c>
      <c r="T45" s="35" t="s">
        <v>6</v>
      </c>
      <c r="U45" s="11" t="str">
        <f t="shared" si="1"/>
        <v>..</v>
      </c>
      <c r="V45" s="39" t="s">
        <v>6</v>
      </c>
      <c r="W45" s="35" t="s">
        <v>6</v>
      </c>
      <c r="X45" s="35" t="s">
        <v>6</v>
      </c>
      <c r="Y45" s="35" t="s">
        <v>6</v>
      </c>
      <c r="Z45" s="35" t="s">
        <v>6</v>
      </c>
      <c r="AA45" s="35" t="s">
        <v>6</v>
      </c>
      <c r="AB45" s="35" t="s">
        <v>6</v>
      </c>
      <c r="AC45" s="35" t="s">
        <v>6</v>
      </c>
      <c r="AD45" s="35" t="s">
        <v>6</v>
      </c>
      <c r="AE45" s="35" t="s">
        <v>6</v>
      </c>
      <c r="AF45" s="35" t="s">
        <v>6</v>
      </c>
      <c r="AG45" s="35" t="s">
        <v>6</v>
      </c>
      <c r="AH45" s="35" t="s">
        <v>6</v>
      </c>
      <c r="AI45" s="35" t="s">
        <v>6</v>
      </c>
      <c r="AJ45" s="35" t="s">
        <v>6</v>
      </c>
      <c r="AK45" s="35" t="s">
        <v>6</v>
      </c>
      <c r="AL45" s="35" t="s">
        <v>6</v>
      </c>
      <c r="AM45" s="35" t="s">
        <v>6</v>
      </c>
      <c r="AN45" s="35" t="s">
        <v>6</v>
      </c>
      <c r="AO45" s="42" t="str">
        <f t="shared" si="2"/>
        <v>..</v>
      </c>
      <c r="AP45" s="36"/>
      <c r="AQ45" s="37" t="s">
        <v>85</v>
      </c>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row>
    <row r="46" spans="1:69" ht="12.75" customHeight="1">
      <c r="A46" s="74" t="s">
        <v>86</v>
      </c>
      <c r="B46" s="49" t="s">
        <v>6</v>
      </c>
      <c r="C46" s="49" t="s">
        <v>6</v>
      </c>
      <c r="D46" s="49" t="s">
        <v>6</v>
      </c>
      <c r="E46" s="49" t="s">
        <v>6</v>
      </c>
      <c r="F46" s="49" t="s">
        <v>6</v>
      </c>
      <c r="G46" s="49" t="s">
        <v>6</v>
      </c>
      <c r="H46" s="49" t="s">
        <v>6</v>
      </c>
      <c r="I46" s="49" t="s">
        <v>6</v>
      </c>
      <c r="J46" s="49" t="s">
        <v>6</v>
      </c>
      <c r="K46" s="49" t="s">
        <v>6</v>
      </c>
      <c r="L46" s="49" t="s">
        <v>6</v>
      </c>
      <c r="M46" s="49" t="s">
        <v>6</v>
      </c>
      <c r="N46" s="49" t="s">
        <v>6</v>
      </c>
      <c r="O46" s="49">
        <v>8.967759999999998</v>
      </c>
      <c r="P46" s="49">
        <v>8.954696666666665</v>
      </c>
      <c r="Q46" s="49">
        <v>9.14228</v>
      </c>
      <c r="R46" s="49">
        <v>9.691166666666668</v>
      </c>
      <c r="S46" s="49">
        <v>10.109213333333335</v>
      </c>
      <c r="T46" s="82">
        <v>10.589030000000001</v>
      </c>
      <c r="U46" s="61">
        <f t="shared" si="1"/>
        <v>10.589030000000001</v>
      </c>
      <c r="V46" s="70" t="s">
        <v>6</v>
      </c>
      <c r="W46" s="49" t="s">
        <v>6</v>
      </c>
      <c r="X46" s="49" t="s">
        <v>6</v>
      </c>
      <c r="Y46" s="49" t="s">
        <v>6</v>
      </c>
      <c r="Z46" s="49" t="s">
        <v>6</v>
      </c>
      <c r="AA46" s="49" t="s">
        <v>6</v>
      </c>
      <c r="AB46" s="49" t="s">
        <v>6</v>
      </c>
      <c r="AC46" s="49" t="s">
        <v>6</v>
      </c>
      <c r="AD46" s="49" t="s">
        <v>6</v>
      </c>
      <c r="AE46" s="49" t="s">
        <v>6</v>
      </c>
      <c r="AF46" s="49" t="s">
        <v>6</v>
      </c>
      <c r="AG46" s="49" t="s">
        <v>6</v>
      </c>
      <c r="AH46" s="49" t="s">
        <v>6</v>
      </c>
      <c r="AI46" s="58">
        <v>7.771464999999999</v>
      </c>
      <c r="AJ46" s="58">
        <v>7.6309</v>
      </c>
      <c r="AK46" s="58">
        <v>7.426586666666666</v>
      </c>
      <c r="AL46" s="58">
        <v>7.05094</v>
      </c>
      <c r="AM46" s="58">
        <v>6.694973333333333</v>
      </c>
      <c r="AN46" s="58">
        <v>6.445705</v>
      </c>
      <c r="AO46" s="59">
        <f t="shared" si="2"/>
        <v>6.445705</v>
      </c>
      <c r="AP46" s="62"/>
      <c r="AQ46" s="53" t="s">
        <v>87</v>
      </c>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row>
    <row r="47" ht="13.5" customHeight="1"/>
    <row r="48" ht="13.5" customHeight="1">
      <c r="A48" s="23" t="s">
        <v>88</v>
      </c>
    </row>
    <row r="49" spans="1:44" ht="13.5" customHeight="1">
      <c r="A49" s="182" t="s">
        <v>89</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83"/>
      <c r="AQ49" s="83"/>
      <c r="AR49" s="83"/>
    </row>
    <row r="50" spans="1:44" ht="13.5" customHeight="1">
      <c r="A50" s="178" t="s">
        <v>134</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84"/>
      <c r="AQ50" s="84"/>
      <c r="AR50" s="84"/>
    </row>
    <row r="51" spans="1:44" ht="13.5" customHeight="1">
      <c r="A51" s="178" t="s">
        <v>139</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85"/>
      <c r="AQ51" s="85"/>
      <c r="AR51" s="85"/>
    </row>
    <row r="52" spans="1:44" ht="13.5" customHeight="1">
      <c r="A52" s="178" t="s">
        <v>135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86"/>
      <c r="AQ52" s="86"/>
      <c r="AR52" s="86"/>
    </row>
    <row r="53" spans="1:48" ht="13.5" customHeight="1">
      <c r="A53" s="23" t="s">
        <v>98</v>
      </c>
      <c r="AV53" s="63"/>
    </row>
    <row r="54" ht="12.75">
      <c r="AV54" s="63"/>
    </row>
    <row r="55" spans="11:24" ht="12.75">
      <c r="K55" s="23"/>
      <c r="L55" s="23"/>
      <c r="M55" s="23"/>
      <c r="N55" s="23"/>
      <c r="O55" s="23"/>
      <c r="P55" s="23"/>
      <c r="Q55" s="23"/>
      <c r="R55" s="23"/>
      <c r="S55" s="23"/>
      <c r="T55" s="23"/>
      <c r="U55" s="23"/>
      <c r="V55" s="23"/>
      <c r="W55" s="23"/>
      <c r="X55" s="23"/>
    </row>
  </sheetData>
  <sheetProtection/>
  <mergeCells count="7">
    <mergeCell ref="O1:R1"/>
    <mergeCell ref="A4:A5"/>
    <mergeCell ref="AQ4:AQ5"/>
    <mergeCell ref="A49:AO49"/>
    <mergeCell ref="A52:AO52"/>
    <mergeCell ref="A51:AO51"/>
    <mergeCell ref="A50:AO50"/>
  </mergeCells>
  <hyperlinks>
    <hyperlink ref="O1:Q1" location="'Read me'!A1" display="Return to home page"/>
    <hyperlink ref="O1:R1" location="'Read me'!A1" display="Return to home page"/>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Q88"/>
  <sheetViews>
    <sheetView zoomScalePageLayoutView="0" workbookViewId="0" topLeftCell="A1">
      <selection activeCell="A1" sqref="A1"/>
    </sheetView>
  </sheetViews>
  <sheetFormatPr defaultColWidth="9.140625" defaultRowHeight="12.75"/>
  <cols>
    <col min="1" max="1" width="14.140625" style="23" customWidth="1"/>
    <col min="2" max="10" width="5.00390625" style="23" customWidth="1"/>
    <col min="11" max="21" width="5.00390625" style="21" customWidth="1"/>
    <col min="22" max="30" width="5.140625" style="21" customWidth="1"/>
    <col min="31" max="40" width="5.140625" style="21" bestFit="1" customWidth="1"/>
    <col min="41" max="41" width="5.421875" style="21" customWidth="1"/>
    <col min="42" max="42" width="3.140625" style="21" customWidth="1"/>
    <col min="43" max="43" width="5.00390625" style="21" customWidth="1"/>
    <col min="44" max="44" width="6.8515625" style="21" customWidth="1"/>
    <col min="45" max="66" width="5.140625" style="21" bestFit="1" customWidth="1"/>
    <col min="67" max="68" width="5.00390625" style="21" customWidth="1"/>
    <col min="69" max="69" width="6.00390625" style="21" bestFit="1" customWidth="1"/>
    <col min="70" max="70" width="3.421875" style="23" customWidth="1"/>
    <col min="71" max="16384" width="9.140625" style="23" customWidth="1"/>
  </cols>
  <sheetData>
    <row r="1" spans="1:37" ht="17.25">
      <c r="A1" s="20" t="s">
        <v>142</v>
      </c>
      <c r="B1" s="20"/>
      <c r="C1" s="20"/>
      <c r="D1" s="20"/>
      <c r="E1" s="20"/>
      <c r="F1" s="20"/>
      <c r="G1" s="20"/>
      <c r="H1" s="20"/>
      <c r="I1" s="20"/>
      <c r="J1" s="20"/>
      <c r="M1" s="169" t="s">
        <v>113</v>
      </c>
      <c r="N1" s="170"/>
      <c r="O1" s="170"/>
      <c r="P1" s="171"/>
      <c r="AK1" s="22"/>
    </row>
    <row r="2" spans="1:69" s="47" customFormat="1" ht="12.75">
      <c r="A2" s="183"/>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row>
    <row r="3" spans="1:69" ht="12.75" customHeight="1">
      <c r="A3" s="186" t="s">
        <v>0</v>
      </c>
      <c r="B3" s="12" t="s">
        <v>1</v>
      </c>
      <c r="C3" s="12" t="s">
        <v>1</v>
      </c>
      <c r="D3" s="12" t="s">
        <v>1</v>
      </c>
      <c r="E3" s="12" t="s">
        <v>1</v>
      </c>
      <c r="F3" s="12" t="s">
        <v>1</v>
      </c>
      <c r="G3" s="12" t="s">
        <v>1</v>
      </c>
      <c r="H3" s="12" t="s">
        <v>1</v>
      </c>
      <c r="I3" s="12" t="s">
        <v>1</v>
      </c>
      <c r="J3" s="12" t="s">
        <v>1</v>
      </c>
      <c r="K3" s="12" t="s">
        <v>1</v>
      </c>
      <c r="L3" s="12" t="s">
        <v>1</v>
      </c>
      <c r="M3" s="12" t="s">
        <v>1</v>
      </c>
      <c r="N3" s="12" t="s">
        <v>1</v>
      </c>
      <c r="O3" s="12" t="s">
        <v>1</v>
      </c>
      <c r="P3" s="12" t="s">
        <v>1</v>
      </c>
      <c r="Q3" s="12" t="s">
        <v>1</v>
      </c>
      <c r="R3" s="12" t="s">
        <v>1</v>
      </c>
      <c r="S3" s="12" t="s">
        <v>1</v>
      </c>
      <c r="T3" s="12" t="s">
        <v>1</v>
      </c>
      <c r="U3" s="12" t="s">
        <v>1</v>
      </c>
      <c r="V3" s="26" t="s">
        <v>2</v>
      </c>
      <c r="W3" s="12" t="s">
        <v>2</v>
      </c>
      <c r="X3" s="12" t="s">
        <v>2</v>
      </c>
      <c r="Y3" s="12" t="s">
        <v>2</v>
      </c>
      <c r="Z3" s="12" t="s">
        <v>2</v>
      </c>
      <c r="AA3" s="12" t="s">
        <v>2</v>
      </c>
      <c r="AB3" s="12" t="s">
        <v>2</v>
      </c>
      <c r="AC3" s="12" t="s">
        <v>2</v>
      </c>
      <c r="AD3" s="12" t="s">
        <v>2</v>
      </c>
      <c r="AE3" s="12" t="s">
        <v>2</v>
      </c>
      <c r="AF3" s="12" t="s">
        <v>2</v>
      </c>
      <c r="AG3" s="12" t="s">
        <v>2</v>
      </c>
      <c r="AH3" s="12" t="s">
        <v>2</v>
      </c>
      <c r="AI3" s="12" t="s">
        <v>2</v>
      </c>
      <c r="AJ3" s="12" t="s">
        <v>2</v>
      </c>
      <c r="AK3" s="12" t="s">
        <v>2</v>
      </c>
      <c r="AL3" s="12" t="s">
        <v>2</v>
      </c>
      <c r="AM3" s="12" t="s">
        <v>2</v>
      </c>
      <c r="AN3" s="12" t="s">
        <v>2</v>
      </c>
      <c r="AO3" s="13" t="s">
        <v>2</v>
      </c>
      <c r="AP3" s="184"/>
      <c r="AQ3" s="175" t="s">
        <v>3</v>
      </c>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row>
    <row r="4" spans="1:69" ht="12.75">
      <c r="A4" s="187"/>
      <c r="B4" s="12">
        <v>1995</v>
      </c>
      <c r="C4" s="12">
        <v>1996</v>
      </c>
      <c r="D4" s="12">
        <v>1997</v>
      </c>
      <c r="E4" s="12">
        <v>1998</v>
      </c>
      <c r="F4" s="12">
        <v>1999</v>
      </c>
      <c r="G4" s="12">
        <v>2000</v>
      </c>
      <c r="H4" s="12">
        <v>2001</v>
      </c>
      <c r="I4" s="12">
        <v>2002</v>
      </c>
      <c r="J4" s="12">
        <v>2003</v>
      </c>
      <c r="K4" s="12">
        <v>2004</v>
      </c>
      <c r="L4" s="12">
        <v>2005</v>
      </c>
      <c r="M4" s="12">
        <v>2006</v>
      </c>
      <c r="N4" s="12">
        <v>2007</v>
      </c>
      <c r="O4" s="12">
        <v>2008</v>
      </c>
      <c r="P4" s="12">
        <v>2009</v>
      </c>
      <c r="Q4" s="12">
        <v>2010</v>
      </c>
      <c r="R4" s="12">
        <v>2011</v>
      </c>
      <c r="S4" s="12">
        <v>2012</v>
      </c>
      <c r="T4" s="12">
        <v>2013</v>
      </c>
      <c r="U4" s="12" t="s">
        <v>4</v>
      </c>
      <c r="V4" s="65">
        <v>1995</v>
      </c>
      <c r="W4" s="18">
        <v>1996</v>
      </c>
      <c r="X4" s="18">
        <v>1997</v>
      </c>
      <c r="Y4" s="18">
        <v>1998</v>
      </c>
      <c r="Z4" s="18">
        <v>1999</v>
      </c>
      <c r="AA4" s="18">
        <v>2000</v>
      </c>
      <c r="AB4" s="18">
        <v>2001</v>
      </c>
      <c r="AC4" s="18">
        <v>2002</v>
      </c>
      <c r="AD4" s="18">
        <v>2003</v>
      </c>
      <c r="AE4" s="18">
        <v>2004</v>
      </c>
      <c r="AF4" s="18">
        <v>2005</v>
      </c>
      <c r="AG4" s="18">
        <v>2006</v>
      </c>
      <c r="AH4" s="18">
        <v>2007</v>
      </c>
      <c r="AI4" s="18">
        <v>2008</v>
      </c>
      <c r="AJ4" s="18">
        <v>2009</v>
      </c>
      <c r="AK4" s="18">
        <v>2010</v>
      </c>
      <c r="AL4" s="18">
        <v>2011</v>
      </c>
      <c r="AM4" s="18">
        <v>2012</v>
      </c>
      <c r="AN4" s="18">
        <v>2013</v>
      </c>
      <c r="AO4" s="66" t="s">
        <v>4</v>
      </c>
      <c r="AP4" s="66"/>
      <c r="AQ4" s="176"/>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row>
    <row r="5" spans="1:69" ht="12.75">
      <c r="A5" s="110" t="s">
        <v>5</v>
      </c>
      <c r="B5" s="14">
        <f aca="true" t="shared" si="0" ref="B5:AN5">AVERAGE(B6:B39)</f>
        <v>14.089583453768437</v>
      </c>
      <c r="C5" s="14">
        <f t="shared" si="0"/>
        <v>13.635957054144942</v>
      </c>
      <c r="D5" s="14">
        <f t="shared" si="0"/>
        <v>14.036774851715746</v>
      </c>
      <c r="E5" s="14">
        <f t="shared" si="0"/>
        <v>14.484116554028397</v>
      </c>
      <c r="F5" s="14">
        <f t="shared" si="0"/>
        <v>14.418149861088503</v>
      </c>
      <c r="G5" s="14">
        <f t="shared" si="0"/>
        <v>14.354530274794236</v>
      </c>
      <c r="H5" s="14">
        <f t="shared" si="0"/>
        <v>14.629658755118843</v>
      </c>
      <c r="I5" s="14">
        <f t="shared" si="0"/>
        <v>13.84390105239686</v>
      </c>
      <c r="J5" s="14">
        <f t="shared" si="0"/>
        <v>13.965156486833356</v>
      </c>
      <c r="K5" s="14">
        <f t="shared" si="0"/>
        <v>14.13325304308848</v>
      </c>
      <c r="L5" s="14">
        <f t="shared" si="0"/>
        <v>14.170529652575514</v>
      </c>
      <c r="M5" s="14">
        <f t="shared" si="0"/>
        <v>14.861947688505138</v>
      </c>
      <c r="N5" s="14">
        <f t="shared" si="0"/>
        <v>14.241981706570014</v>
      </c>
      <c r="O5" s="14">
        <f t="shared" si="0"/>
        <v>14.262031449814772</v>
      </c>
      <c r="P5" s="14">
        <f t="shared" si="0"/>
        <v>13.935853020246483</v>
      </c>
      <c r="Q5" s="14">
        <f t="shared" si="0"/>
        <v>14.307497535123568</v>
      </c>
      <c r="R5" s="14">
        <f t="shared" si="0"/>
        <v>15.24909976471456</v>
      </c>
      <c r="S5" s="14">
        <f t="shared" si="0"/>
        <v>14.93163165325555</v>
      </c>
      <c r="T5" s="14">
        <f>AVERAGE(T6:T39)</f>
        <v>15.074106480643614</v>
      </c>
      <c r="U5" s="14">
        <f>AVERAGE(U6:U39)</f>
        <v>15.074106480643614</v>
      </c>
      <c r="V5" s="30">
        <f t="shared" si="0"/>
        <v>7.30326748329141</v>
      </c>
      <c r="W5" s="29">
        <f t="shared" si="0"/>
        <v>6.991840024061853</v>
      </c>
      <c r="X5" s="29">
        <f t="shared" si="0"/>
        <v>7.135675347475082</v>
      </c>
      <c r="Y5" s="29">
        <f t="shared" si="0"/>
        <v>7.914490105917205</v>
      </c>
      <c r="Z5" s="29">
        <f t="shared" si="0"/>
        <v>8.697727354341085</v>
      </c>
      <c r="AA5" s="29">
        <f t="shared" si="0"/>
        <v>8.270600334945831</v>
      </c>
      <c r="AB5" s="29">
        <f t="shared" si="0"/>
        <v>7.661710374510368</v>
      </c>
      <c r="AC5" s="29">
        <f t="shared" si="0"/>
        <v>7.401346747946318</v>
      </c>
      <c r="AD5" s="29">
        <f t="shared" si="0"/>
        <v>7.47145339885037</v>
      </c>
      <c r="AE5" s="29">
        <f t="shared" si="0"/>
        <v>7.902299898708454</v>
      </c>
      <c r="AF5" s="29">
        <f t="shared" si="0"/>
        <v>7.810838403568034</v>
      </c>
      <c r="AG5" s="29">
        <f t="shared" si="0"/>
        <v>8.577465495754625</v>
      </c>
      <c r="AH5" s="29">
        <f t="shared" si="0"/>
        <v>8.34743190295703</v>
      </c>
      <c r="AI5" s="29">
        <f t="shared" si="0"/>
        <v>8.292908697599628</v>
      </c>
      <c r="AJ5" s="29">
        <f t="shared" si="0"/>
        <v>7.967155405780365</v>
      </c>
      <c r="AK5" s="29">
        <f t="shared" si="0"/>
        <v>8.021473475555876</v>
      </c>
      <c r="AL5" s="29">
        <f t="shared" si="0"/>
        <v>9.217015663651326</v>
      </c>
      <c r="AM5" s="29">
        <f t="shared" si="0"/>
        <v>9.768355059586819</v>
      </c>
      <c r="AN5" s="29">
        <f t="shared" si="0"/>
        <v>10.352498251975922</v>
      </c>
      <c r="AO5" s="15">
        <f>AVERAGE(AO6:AO39)</f>
        <v>10.368992107263573</v>
      </c>
      <c r="AP5" s="185" t="s">
        <v>125</v>
      </c>
      <c r="AQ5" s="32" t="s">
        <v>7</v>
      </c>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row>
    <row r="6" spans="1:69" ht="12.75">
      <c r="A6" s="23" t="s">
        <v>8</v>
      </c>
      <c r="B6" s="35" t="s">
        <v>6</v>
      </c>
      <c r="C6" s="35" t="s">
        <v>6</v>
      </c>
      <c r="D6" s="35" t="s">
        <v>6</v>
      </c>
      <c r="E6" s="35" t="s">
        <v>6</v>
      </c>
      <c r="F6" s="35" t="s">
        <v>6</v>
      </c>
      <c r="G6" s="35" t="s">
        <v>6</v>
      </c>
      <c r="H6" s="35" t="s">
        <v>6</v>
      </c>
      <c r="I6" s="35" t="s">
        <v>6</v>
      </c>
      <c r="J6" s="35" t="s">
        <v>6</v>
      </c>
      <c r="K6" s="35" t="s">
        <v>6</v>
      </c>
      <c r="L6" s="35" t="s">
        <v>6</v>
      </c>
      <c r="M6" s="35" t="s">
        <v>6</v>
      </c>
      <c r="N6" s="35" t="s">
        <v>6</v>
      </c>
      <c r="O6" s="35" t="s">
        <v>6</v>
      </c>
      <c r="P6" s="35" t="s">
        <v>6</v>
      </c>
      <c r="Q6" s="35" t="s">
        <v>6</v>
      </c>
      <c r="R6" s="35" t="s">
        <v>6</v>
      </c>
      <c r="S6" s="35" t="s">
        <v>6</v>
      </c>
      <c r="T6" s="35" t="s">
        <v>6</v>
      </c>
      <c r="U6" s="11" t="str">
        <f>IF(T6&lt;&gt;"..",T6,IF(S6&lt;&gt;"..",S6,IF(R6&lt;&gt;"..",R6,Q6)))</f>
        <v>..</v>
      </c>
      <c r="V6" s="67" t="s">
        <v>6</v>
      </c>
      <c r="W6" s="68" t="s">
        <v>6</v>
      </c>
      <c r="X6" s="68" t="s">
        <v>6</v>
      </c>
      <c r="Y6" s="68" t="s">
        <v>6</v>
      </c>
      <c r="Z6" s="68" t="s">
        <v>6</v>
      </c>
      <c r="AA6" s="68" t="s">
        <v>6</v>
      </c>
      <c r="AB6" s="68" t="s">
        <v>6</v>
      </c>
      <c r="AC6" s="68" t="s">
        <v>6</v>
      </c>
      <c r="AD6" s="68" t="s">
        <v>6</v>
      </c>
      <c r="AE6" s="68" t="s">
        <v>6</v>
      </c>
      <c r="AF6" s="68" t="s">
        <v>6</v>
      </c>
      <c r="AG6" s="68" t="s">
        <v>6</v>
      </c>
      <c r="AH6" s="68" t="s">
        <v>6</v>
      </c>
      <c r="AI6" s="68" t="s">
        <v>6</v>
      </c>
      <c r="AJ6" s="68" t="s">
        <v>6</v>
      </c>
      <c r="AK6" s="68" t="s">
        <v>6</v>
      </c>
      <c r="AL6" s="68" t="s">
        <v>6</v>
      </c>
      <c r="AM6" s="68" t="s">
        <v>6</v>
      </c>
      <c r="AN6" s="68" t="s">
        <v>6</v>
      </c>
      <c r="AO6" s="69" t="str">
        <f>IF(AN6&lt;&gt;"..",AN6,IF(AM6&lt;&gt;"..",AM6,IF(AL6&lt;&gt;"..",AL6,AK6)))</f>
        <v>..</v>
      </c>
      <c r="AP6" s="36"/>
      <c r="AQ6" s="37" t="s">
        <v>9</v>
      </c>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row>
    <row r="7" spans="1:69" ht="12.75">
      <c r="A7" s="23" t="s">
        <v>10</v>
      </c>
      <c r="B7" s="35">
        <v>5.866150714455005</v>
      </c>
      <c r="C7" s="35">
        <v>5.599568585829488</v>
      </c>
      <c r="D7" s="35">
        <v>5.302854224839649</v>
      </c>
      <c r="E7" s="35">
        <v>5.134758746608014</v>
      </c>
      <c r="F7" s="35">
        <v>5.198552165072333</v>
      </c>
      <c r="G7" s="35">
        <v>5.7845223722708345</v>
      </c>
      <c r="H7" s="35">
        <v>6.271011005506819</v>
      </c>
      <c r="I7" s="35">
        <v>7.05430131164713</v>
      </c>
      <c r="J7" s="35">
        <v>7.125505309088905</v>
      </c>
      <c r="K7" s="35">
        <v>8.228482243011397</v>
      </c>
      <c r="L7" s="35">
        <v>8.750423294136445</v>
      </c>
      <c r="M7" s="35">
        <v>9.191780984000994</v>
      </c>
      <c r="N7" s="35">
        <v>9.06712936341009</v>
      </c>
      <c r="O7" s="35">
        <v>9.407077017111495</v>
      </c>
      <c r="P7" s="35">
        <v>9.823906016228312</v>
      </c>
      <c r="Q7" s="35">
        <v>9.693272106143683</v>
      </c>
      <c r="R7" s="35">
        <v>9.959890450178614</v>
      </c>
      <c r="S7" s="35">
        <v>9.998054890884044</v>
      </c>
      <c r="T7" s="35">
        <v>10.676094682005079</v>
      </c>
      <c r="U7" s="11">
        <f aca="true" t="shared" si="1" ref="U7:U45">IF(T7&lt;&gt;"..",T7,IF(S7&lt;&gt;"..",S7,IF(R7&lt;&gt;"..",R7,Q7)))</f>
        <v>10.676094682005079</v>
      </c>
      <c r="V7" s="39">
        <v>4.078606419086123</v>
      </c>
      <c r="W7" s="35">
        <v>3.9070015709089234</v>
      </c>
      <c r="X7" s="35">
        <v>4.06629902269617</v>
      </c>
      <c r="Y7" s="35">
        <v>4.143839348268071</v>
      </c>
      <c r="Z7" s="35">
        <v>4.311840926806393</v>
      </c>
      <c r="AA7" s="35">
        <v>4.384199411961911</v>
      </c>
      <c r="AB7" s="35">
        <v>4.127781847701823</v>
      </c>
      <c r="AC7" s="35">
        <v>4.375225171738152</v>
      </c>
      <c r="AD7" s="35">
        <v>5.025682136375761</v>
      </c>
      <c r="AE7" s="35">
        <v>5.398767315273538</v>
      </c>
      <c r="AF7" s="35">
        <v>5.7945757943753256</v>
      </c>
      <c r="AG7" s="35">
        <v>5.818168335688104</v>
      </c>
      <c r="AH7" s="35">
        <v>6.267093516372942</v>
      </c>
      <c r="AI7" s="35">
        <v>7.099923581964608</v>
      </c>
      <c r="AJ7" s="35">
        <v>7.331245777233671</v>
      </c>
      <c r="AK7" s="35">
        <v>7.937498621844653</v>
      </c>
      <c r="AL7" s="35">
        <v>7.7148359826058845</v>
      </c>
      <c r="AM7" s="35">
        <v>7.526131148994307</v>
      </c>
      <c r="AN7" s="35">
        <v>7.376570703328236</v>
      </c>
      <c r="AO7" s="11">
        <f aca="true" t="shared" si="2" ref="AO7:AO45">IF(AN7&lt;&gt;"..",AN7,IF(AM7&lt;&gt;"..",AM7,IF(AL7&lt;&gt;"..",AL7,AK7)))</f>
        <v>7.376570703328236</v>
      </c>
      <c r="AP7" s="36"/>
      <c r="AQ7" s="37" t="s">
        <v>11</v>
      </c>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row>
    <row r="8" spans="1:69" ht="12.75">
      <c r="A8" s="23" t="s">
        <v>12</v>
      </c>
      <c r="B8" s="35">
        <v>18.326655665381807</v>
      </c>
      <c r="C8" s="35">
        <v>18.988603776921206</v>
      </c>
      <c r="D8" s="35">
        <v>19.198962902991187</v>
      </c>
      <c r="E8" s="35">
        <v>18.306078506497595</v>
      </c>
      <c r="F8" s="35">
        <v>16.788163461102005</v>
      </c>
      <c r="G8" s="35">
        <v>16.646123069590924</v>
      </c>
      <c r="H8" s="35">
        <v>17.19740363568018</v>
      </c>
      <c r="I8" s="35">
        <v>16.71966186204938</v>
      </c>
      <c r="J8" s="35">
        <v>15.95105178327893</v>
      </c>
      <c r="K8" s="35">
        <v>15.664971974906129</v>
      </c>
      <c r="L8" s="35">
        <v>17.27203618206987</v>
      </c>
      <c r="M8" s="35">
        <v>18.55672655913445</v>
      </c>
      <c r="N8" s="35">
        <v>19.186021401155724</v>
      </c>
      <c r="O8" s="35">
        <v>19.33489589841578</v>
      </c>
      <c r="P8" s="35">
        <v>19.31501817213636</v>
      </c>
      <c r="Q8" s="35">
        <v>19.45605741370218</v>
      </c>
      <c r="R8" s="35">
        <v>19.51511577543628</v>
      </c>
      <c r="S8" s="35">
        <v>19.9454059550021</v>
      </c>
      <c r="T8" s="35">
        <v>20.301069345584047</v>
      </c>
      <c r="U8" s="11">
        <f t="shared" si="1"/>
        <v>20.301069345584047</v>
      </c>
      <c r="V8" s="39">
        <v>10.916787614900821</v>
      </c>
      <c r="W8" s="35">
        <v>10.767629769741342</v>
      </c>
      <c r="X8" s="35">
        <v>10.747798617834718</v>
      </c>
      <c r="Y8" s="35">
        <v>10.786696768187978</v>
      </c>
      <c r="Z8" s="35">
        <v>10.259888371343479</v>
      </c>
      <c r="AA8" s="35">
        <v>9.874758294201852</v>
      </c>
      <c r="AB8" s="35">
        <v>10.21328719410374</v>
      </c>
      <c r="AC8" s="35">
        <v>10.384227365043913</v>
      </c>
      <c r="AD8" s="35">
        <v>9.719845077557888</v>
      </c>
      <c r="AE8" s="35">
        <v>9.076074560612355</v>
      </c>
      <c r="AF8" s="35">
        <v>8.76247763138287</v>
      </c>
      <c r="AG8" s="35">
        <v>9.750775805180654</v>
      </c>
      <c r="AH8" s="35">
        <v>9.554120206409996</v>
      </c>
      <c r="AI8" s="35">
        <v>9.768361153930554</v>
      </c>
      <c r="AJ8" s="35">
        <v>9.249423944936888</v>
      </c>
      <c r="AK8" s="35">
        <v>9.092954880556364</v>
      </c>
      <c r="AL8" s="35">
        <v>8.986077073941948</v>
      </c>
      <c r="AM8" s="35">
        <v>8.791036662717092</v>
      </c>
      <c r="AN8" s="35">
        <v>8.859346932427744</v>
      </c>
      <c r="AO8" s="11">
        <f t="shared" si="2"/>
        <v>8.859346932427744</v>
      </c>
      <c r="AP8" s="36"/>
      <c r="AQ8" s="37" t="s">
        <v>13</v>
      </c>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43" s="40" customFormat="1" ht="12.75">
      <c r="A9" s="40" t="s">
        <v>14</v>
      </c>
      <c r="B9" s="35" t="s">
        <v>6</v>
      </c>
      <c r="C9" s="35" t="s">
        <v>6</v>
      </c>
      <c r="D9" s="35" t="s">
        <v>6</v>
      </c>
      <c r="E9" s="35" t="s">
        <v>6</v>
      </c>
      <c r="F9" s="35" t="s">
        <v>6</v>
      </c>
      <c r="G9" s="35" t="s">
        <v>6</v>
      </c>
      <c r="H9" s="35" t="s">
        <v>6</v>
      </c>
      <c r="I9" s="35" t="s">
        <v>6</v>
      </c>
      <c r="J9" s="35" t="s">
        <v>6</v>
      </c>
      <c r="K9" s="35" t="s">
        <v>6</v>
      </c>
      <c r="L9" s="35" t="s">
        <v>6</v>
      </c>
      <c r="M9" s="35" t="s">
        <v>6</v>
      </c>
      <c r="N9" s="35" t="s">
        <v>6</v>
      </c>
      <c r="O9" s="35" t="s">
        <v>6</v>
      </c>
      <c r="P9" s="35" t="s">
        <v>6</v>
      </c>
      <c r="Q9" s="35" t="s">
        <v>6</v>
      </c>
      <c r="R9" s="35" t="s">
        <v>6</v>
      </c>
      <c r="S9" s="35" t="s">
        <v>6</v>
      </c>
      <c r="T9" s="35" t="s">
        <v>6</v>
      </c>
      <c r="U9" s="11" t="str">
        <f t="shared" si="1"/>
        <v>..</v>
      </c>
      <c r="V9" s="39" t="s">
        <v>6</v>
      </c>
      <c r="W9" s="35" t="s">
        <v>6</v>
      </c>
      <c r="X9" s="35" t="s">
        <v>6</v>
      </c>
      <c r="Y9" s="35" t="s">
        <v>6</v>
      </c>
      <c r="Z9" s="35" t="s">
        <v>6</v>
      </c>
      <c r="AA9" s="35" t="s">
        <v>6</v>
      </c>
      <c r="AB9" s="35" t="s">
        <v>6</v>
      </c>
      <c r="AC9" s="35" t="s">
        <v>6</v>
      </c>
      <c r="AD9" s="35" t="s">
        <v>6</v>
      </c>
      <c r="AE9" s="35" t="s">
        <v>6</v>
      </c>
      <c r="AF9" s="35" t="s">
        <v>6</v>
      </c>
      <c r="AG9" s="35" t="s">
        <v>6</v>
      </c>
      <c r="AH9" s="35" t="s">
        <v>6</v>
      </c>
      <c r="AI9" s="35" t="s">
        <v>6</v>
      </c>
      <c r="AJ9" s="35" t="s">
        <v>6</v>
      </c>
      <c r="AK9" s="35" t="s">
        <v>6</v>
      </c>
      <c r="AL9" s="35" t="s">
        <v>6</v>
      </c>
      <c r="AM9" s="35" t="s">
        <v>6</v>
      </c>
      <c r="AN9" s="35" t="s">
        <v>6</v>
      </c>
      <c r="AO9" s="11" t="str">
        <f t="shared" si="2"/>
        <v>..</v>
      </c>
      <c r="AP9" s="44"/>
      <c r="AQ9" s="45" t="s">
        <v>15</v>
      </c>
    </row>
    <row r="10" spans="1:69" ht="12.75">
      <c r="A10" s="23" t="s">
        <v>16</v>
      </c>
      <c r="B10" s="35" t="s">
        <v>6</v>
      </c>
      <c r="C10" s="35" t="s">
        <v>6</v>
      </c>
      <c r="D10" s="35" t="s">
        <v>6</v>
      </c>
      <c r="E10" s="35" t="s">
        <v>6</v>
      </c>
      <c r="F10" s="35" t="s">
        <v>6</v>
      </c>
      <c r="G10" s="35" t="s">
        <v>6</v>
      </c>
      <c r="H10" s="35" t="s">
        <v>6</v>
      </c>
      <c r="I10" s="35" t="s">
        <v>6</v>
      </c>
      <c r="J10" s="35" t="s">
        <v>6</v>
      </c>
      <c r="K10" s="35" t="s">
        <v>6</v>
      </c>
      <c r="L10" s="35" t="s">
        <v>6</v>
      </c>
      <c r="M10" s="35" t="s">
        <v>6</v>
      </c>
      <c r="N10" s="35" t="s">
        <v>6</v>
      </c>
      <c r="O10" s="35" t="s">
        <v>6</v>
      </c>
      <c r="P10" s="35" t="s">
        <v>6</v>
      </c>
      <c r="Q10" s="35" t="s">
        <v>6</v>
      </c>
      <c r="R10" s="35" t="s">
        <v>6</v>
      </c>
      <c r="S10" s="35" t="s">
        <v>6</v>
      </c>
      <c r="T10" s="35" t="s">
        <v>6</v>
      </c>
      <c r="U10" s="11" t="str">
        <f t="shared" si="1"/>
        <v>..</v>
      </c>
      <c r="V10" s="39" t="s">
        <v>6</v>
      </c>
      <c r="W10" s="35" t="s">
        <v>6</v>
      </c>
      <c r="X10" s="35" t="s">
        <v>6</v>
      </c>
      <c r="Y10" s="35" t="s">
        <v>6</v>
      </c>
      <c r="Z10" s="35" t="s">
        <v>6</v>
      </c>
      <c r="AA10" s="35" t="s">
        <v>6</v>
      </c>
      <c r="AB10" s="35" t="s">
        <v>6</v>
      </c>
      <c r="AC10" s="35" t="s">
        <v>6</v>
      </c>
      <c r="AD10" s="35" t="s">
        <v>6</v>
      </c>
      <c r="AE10" s="35" t="s">
        <v>6</v>
      </c>
      <c r="AF10" s="35" t="s">
        <v>6</v>
      </c>
      <c r="AG10" s="35" t="s">
        <v>6</v>
      </c>
      <c r="AH10" s="35" t="s">
        <v>6</v>
      </c>
      <c r="AI10" s="35" t="s">
        <v>6</v>
      </c>
      <c r="AJ10" s="35" t="s">
        <v>6</v>
      </c>
      <c r="AK10" s="35" t="s">
        <v>6</v>
      </c>
      <c r="AL10" s="35" t="s">
        <v>6</v>
      </c>
      <c r="AM10" s="35" t="s">
        <v>6</v>
      </c>
      <c r="AN10" s="35" t="s">
        <v>6</v>
      </c>
      <c r="AO10" s="11" t="str">
        <f t="shared" si="2"/>
        <v>..</v>
      </c>
      <c r="AP10" s="36"/>
      <c r="AQ10" s="37" t="s">
        <v>17</v>
      </c>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row>
    <row r="11" spans="1:69" ht="12.75">
      <c r="A11" s="23" t="s">
        <v>18</v>
      </c>
      <c r="B11" s="35" t="s">
        <v>6</v>
      </c>
      <c r="C11" s="35" t="s">
        <v>6</v>
      </c>
      <c r="D11" s="35">
        <v>19.25899621212121</v>
      </c>
      <c r="E11" s="35">
        <v>22.435290404040405</v>
      </c>
      <c r="F11" s="35">
        <v>31.937287115339444</v>
      </c>
      <c r="G11" s="35">
        <v>35.54860739646394</v>
      </c>
      <c r="H11" s="35">
        <v>37.87676704169675</v>
      </c>
      <c r="I11" s="35">
        <v>33.35573944180161</v>
      </c>
      <c r="J11" s="35">
        <v>35.9817775749166</v>
      </c>
      <c r="K11" s="35">
        <v>35.301044577110424</v>
      </c>
      <c r="L11" s="35">
        <v>34.7038411804075</v>
      </c>
      <c r="M11" s="35">
        <v>30.037383303802425</v>
      </c>
      <c r="N11" s="35">
        <v>27.195823544434447</v>
      </c>
      <c r="O11" s="35">
        <v>27.85487475779631</v>
      </c>
      <c r="P11" s="35">
        <v>30.666178490759027</v>
      </c>
      <c r="Q11" s="35">
        <v>31.939333110293294</v>
      </c>
      <c r="R11" s="35">
        <v>31.469791306353045</v>
      </c>
      <c r="S11" s="35">
        <v>31.764819711980536</v>
      </c>
      <c r="T11" s="35">
        <v>33.134757912642</v>
      </c>
      <c r="U11" s="11">
        <f t="shared" si="1"/>
        <v>33.134757912642</v>
      </c>
      <c r="V11" s="39" t="s">
        <v>6</v>
      </c>
      <c r="W11" s="35" t="s">
        <v>6</v>
      </c>
      <c r="X11" s="35" t="s">
        <v>6</v>
      </c>
      <c r="Y11" s="35" t="s">
        <v>6</v>
      </c>
      <c r="Z11" s="35">
        <v>16.23301865070228</v>
      </c>
      <c r="AA11" s="35">
        <v>15.894476201917463</v>
      </c>
      <c r="AB11" s="35">
        <v>15.41995113747072</v>
      </c>
      <c r="AC11" s="35">
        <v>15.185478939174232</v>
      </c>
      <c r="AD11" s="35">
        <v>17.41228524405099</v>
      </c>
      <c r="AE11" s="35">
        <v>21.01282713553255</v>
      </c>
      <c r="AF11" s="35">
        <v>21.532235432718625</v>
      </c>
      <c r="AG11" s="35">
        <v>17.918862795623358</v>
      </c>
      <c r="AH11" s="35">
        <v>15.354456751515576</v>
      </c>
      <c r="AI11" s="35">
        <v>14.31014713577739</v>
      </c>
      <c r="AJ11" s="35">
        <v>14.581084232254051</v>
      </c>
      <c r="AK11" s="35">
        <v>14.442061833626704</v>
      </c>
      <c r="AL11" s="35">
        <v>14.896395191518598</v>
      </c>
      <c r="AM11" s="35">
        <v>17.992700755762854</v>
      </c>
      <c r="AN11" s="35">
        <v>19.424475487887825</v>
      </c>
      <c r="AO11" s="11">
        <f t="shared" si="2"/>
        <v>19.424475487887825</v>
      </c>
      <c r="AP11" s="36"/>
      <c r="AQ11" s="37" t="s">
        <v>19</v>
      </c>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row>
    <row r="12" spans="1:69" ht="12.75">
      <c r="A12" s="23" t="s">
        <v>20</v>
      </c>
      <c r="B12" s="35" t="s">
        <v>6</v>
      </c>
      <c r="C12" s="35" t="s">
        <v>6</v>
      </c>
      <c r="D12" s="35" t="s">
        <v>6</v>
      </c>
      <c r="E12" s="35" t="s">
        <v>6</v>
      </c>
      <c r="F12" s="35" t="s">
        <v>6</v>
      </c>
      <c r="G12" s="35" t="s">
        <v>6</v>
      </c>
      <c r="H12" s="35">
        <v>12.72477432165</v>
      </c>
      <c r="I12" s="35">
        <v>12.063135148403104</v>
      </c>
      <c r="J12" s="35">
        <v>12.17183770883055</v>
      </c>
      <c r="K12" s="35">
        <v>12.182861426358812</v>
      </c>
      <c r="L12" s="35">
        <v>12.708129531954377</v>
      </c>
      <c r="M12" s="35">
        <v>12.606848988633189</v>
      </c>
      <c r="N12" s="35">
        <v>12.519348092818205</v>
      </c>
      <c r="O12" s="35">
        <v>13.985587671068393</v>
      </c>
      <c r="P12" s="35">
        <v>14.44515543785347</v>
      </c>
      <c r="Q12" s="35">
        <v>14.244173205621237</v>
      </c>
      <c r="R12" s="35">
        <v>12.469297950107041</v>
      </c>
      <c r="S12" s="35">
        <v>11.36668821167204</v>
      </c>
      <c r="T12" s="35">
        <v>10.669823984174723</v>
      </c>
      <c r="U12" s="11">
        <f t="shared" si="1"/>
        <v>10.669823984174723</v>
      </c>
      <c r="V12" s="39" t="s">
        <v>6</v>
      </c>
      <c r="W12" s="35" t="s">
        <v>6</v>
      </c>
      <c r="X12" s="35" t="s">
        <v>6</v>
      </c>
      <c r="Y12" s="35" t="s">
        <v>6</v>
      </c>
      <c r="Z12" s="35" t="s">
        <v>6</v>
      </c>
      <c r="AA12" s="35" t="s">
        <v>6</v>
      </c>
      <c r="AB12" s="35" t="s">
        <v>6</v>
      </c>
      <c r="AC12" s="35" t="s">
        <v>6</v>
      </c>
      <c r="AD12" s="35" t="s">
        <v>6</v>
      </c>
      <c r="AE12" s="35" t="s">
        <v>6</v>
      </c>
      <c r="AF12" s="35">
        <v>5.141388174807198</v>
      </c>
      <c r="AG12" s="35">
        <v>5.3353070415900135</v>
      </c>
      <c r="AH12" s="35">
        <v>4.605555516778461</v>
      </c>
      <c r="AI12" s="35">
        <v>5.620461419200212</v>
      </c>
      <c r="AJ12" s="35">
        <v>5.599608338631492</v>
      </c>
      <c r="AK12" s="35">
        <v>6.141860622006341</v>
      </c>
      <c r="AL12" s="35">
        <v>5.711230048288495</v>
      </c>
      <c r="AM12" s="35">
        <v>5.970173278719758</v>
      </c>
      <c r="AN12" s="35">
        <v>6.300938930425316</v>
      </c>
      <c r="AO12" s="11">
        <f t="shared" si="2"/>
        <v>6.300938930425316</v>
      </c>
      <c r="AP12" s="36"/>
      <c r="AQ12" s="37" t="s">
        <v>21</v>
      </c>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row>
    <row r="13" spans="1:69" ht="12.75">
      <c r="A13" s="23" t="s">
        <v>22</v>
      </c>
      <c r="B13" s="35" t="s">
        <v>6</v>
      </c>
      <c r="C13" s="35" t="s">
        <v>6</v>
      </c>
      <c r="D13" s="35" t="s">
        <v>6</v>
      </c>
      <c r="E13" s="35" t="s">
        <v>6</v>
      </c>
      <c r="F13" s="35" t="s">
        <v>6</v>
      </c>
      <c r="G13" s="35" t="s">
        <v>6</v>
      </c>
      <c r="H13" s="35" t="s">
        <v>6</v>
      </c>
      <c r="I13" s="35" t="s">
        <v>6</v>
      </c>
      <c r="J13" s="35" t="s">
        <v>6</v>
      </c>
      <c r="K13" s="35" t="s">
        <v>6</v>
      </c>
      <c r="L13" s="35">
        <v>7.311107551120825</v>
      </c>
      <c r="M13" s="35">
        <v>8.114049734794444</v>
      </c>
      <c r="N13" s="35">
        <v>8.7586231562912</v>
      </c>
      <c r="O13" s="35">
        <v>9.00744366294745</v>
      </c>
      <c r="P13" s="35">
        <v>8.490055768708906</v>
      </c>
      <c r="Q13" s="35">
        <v>7.855347867101275</v>
      </c>
      <c r="R13" s="35">
        <v>7.335110491030772</v>
      </c>
      <c r="S13" s="35">
        <v>6.577156893461775</v>
      </c>
      <c r="T13" s="35">
        <v>6.559122113739757</v>
      </c>
      <c r="U13" s="11">
        <f t="shared" si="1"/>
        <v>6.559122113739757</v>
      </c>
      <c r="V13" s="39" t="s">
        <v>6</v>
      </c>
      <c r="W13" s="35" t="s">
        <v>6</v>
      </c>
      <c r="X13" s="35" t="s">
        <v>6</v>
      </c>
      <c r="Y13" s="35" t="s">
        <v>6</v>
      </c>
      <c r="Z13" s="35" t="s">
        <v>6</v>
      </c>
      <c r="AA13" s="35" t="s">
        <v>6</v>
      </c>
      <c r="AB13" s="35" t="s">
        <v>6</v>
      </c>
      <c r="AC13" s="35" t="s">
        <v>6</v>
      </c>
      <c r="AD13" s="35" t="s">
        <v>6</v>
      </c>
      <c r="AE13" s="35" t="s">
        <v>6</v>
      </c>
      <c r="AF13" s="35">
        <v>4.147465437788019</v>
      </c>
      <c r="AG13" s="35">
        <v>4.8134587462912695</v>
      </c>
      <c r="AH13" s="35">
        <v>4.581970209197993</v>
      </c>
      <c r="AI13" s="35">
        <v>4.310592841046432</v>
      </c>
      <c r="AJ13" s="35">
        <v>3.726163234172388</v>
      </c>
      <c r="AK13" s="35">
        <v>3.621973929236499</v>
      </c>
      <c r="AL13" s="35">
        <v>3.9553072625698324</v>
      </c>
      <c r="AM13" s="35">
        <v>4.42898620372039</v>
      </c>
      <c r="AN13" s="35">
        <v>4.688172043010752</v>
      </c>
      <c r="AO13" s="11">
        <f t="shared" si="2"/>
        <v>4.688172043010752</v>
      </c>
      <c r="AP13" s="36"/>
      <c r="AQ13" s="37" t="s">
        <v>23</v>
      </c>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row>
    <row r="14" spans="1:69" ht="12.75">
      <c r="A14" s="23" t="s">
        <v>24</v>
      </c>
      <c r="B14" s="35" t="s">
        <v>6</v>
      </c>
      <c r="C14" s="35" t="s">
        <v>6</v>
      </c>
      <c r="D14" s="35" t="s">
        <v>6</v>
      </c>
      <c r="E14" s="35" t="s">
        <v>6</v>
      </c>
      <c r="F14" s="35">
        <v>14.473684210526319</v>
      </c>
      <c r="G14" s="35">
        <v>13.451531370799884</v>
      </c>
      <c r="H14" s="35">
        <v>13.436961323550017</v>
      </c>
      <c r="I14" s="35">
        <v>14.200068513490185</v>
      </c>
      <c r="J14" s="35">
        <v>15.491724945161351</v>
      </c>
      <c r="K14" s="35">
        <v>17.167702598792637</v>
      </c>
      <c r="L14" s="35">
        <v>19.025042465580583</v>
      </c>
      <c r="M14" s="35">
        <v>17.53762827793756</v>
      </c>
      <c r="N14" s="35">
        <v>15.836821325733965</v>
      </c>
      <c r="O14" s="35">
        <v>13.608097852774428</v>
      </c>
      <c r="P14" s="35">
        <v>13.875288818694978</v>
      </c>
      <c r="Q14" s="35">
        <v>13.875288818694978</v>
      </c>
      <c r="R14" s="35">
        <v>13.47828093985136</v>
      </c>
      <c r="S14" s="35">
        <v>14.893748362529655</v>
      </c>
      <c r="T14" s="35">
        <v>15.673955877127813</v>
      </c>
      <c r="U14" s="11">
        <f t="shared" si="1"/>
        <v>15.673955877127813</v>
      </c>
      <c r="V14" s="39"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v>13.404406538734897</v>
      </c>
      <c r="AK14" s="35">
        <v>11.952862277708633</v>
      </c>
      <c r="AL14" s="35">
        <v>10.715363068304246</v>
      </c>
      <c r="AM14" s="35" t="s">
        <v>6</v>
      </c>
      <c r="AN14" s="35" t="s">
        <v>6</v>
      </c>
      <c r="AO14" s="11">
        <f t="shared" si="2"/>
        <v>10.715363068304246</v>
      </c>
      <c r="AP14" s="36"/>
      <c r="AQ14" s="37" t="s">
        <v>25</v>
      </c>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row>
    <row r="15" spans="1:69" ht="12.75">
      <c r="A15" s="23" t="s">
        <v>26</v>
      </c>
      <c r="B15" s="35">
        <v>11.97180205881022</v>
      </c>
      <c r="C15" s="35">
        <v>12.362400165123155</v>
      </c>
      <c r="D15" s="35">
        <v>13.387835346317454</v>
      </c>
      <c r="E15" s="35">
        <v>13.359619389101866</v>
      </c>
      <c r="F15" s="35">
        <v>13.081566201491349</v>
      </c>
      <c r="G15" s="35">
        <v>11.951027288868497</v>
      </c>
      <c r="H15" s="35">
        <v>11.840106785104368</v>
      </c>
      <c r="I15" s="35">
        <v>11.95198866944159</v>
      </c>
      <c r="J15" s="35">
        <v>12.659290036869956</v>
      </c>
      <c r="K15" s="35">
        <v>13.33093337842849</v>
      </c>
      <c r="L15" s="35">
        <v>14.04460720024903</v>
      </c>
      <c r="M15" s="35">
        <v>14.156624735644789</v>
      </c>
      <c r="N15" s="35">
        <v>13.61678411703486</v>
      </c>
      <c r="O15" s="35">
        <v>13.29992339563048</v>
      </c>
      <c r="P15" s="35">
        <v>14.012134359980159</v>
      </c>
      <c r="Q15" s="35">
        <v>14.91366118200593</v>
      </c>
      <c r="R15" s="35">
        <v>15.22222580212087</v>
      </c>
      <c r="S15" s="35">
        <v>14.646798269567205</v>
      </c>
      <c r="T15" s="35">
        <v>14.318796002949403</v>
      </c>
      <c r="U15" s="11">
        <f t="shared" si="1"/>
        <v>14.318796002949403</v>
      </c>
      <c r="V15" s="39">
        <v>3.850271399297742</v>
      </c>
      <c r="W15" s="35">
        <v>3.9264008891652344</v>
      </c>
      <c r="X15" s="35">
        <v>4.33797287363626</v>
      </c>
      <c r="Y15" s="35">
        <v>4.4521892105408085</v>
      </c>
      <c r="Z15" s="35">
        <v>4.434607230486301</v>
      </c>
      <c r="AA15" s="35">
        <v>4.047162245852668</v>
      </c>
      <c r="AB15" s="35">
        <v>4.230219810803205</v>
      </c>
      <c r="AC15" s="35">
        <v>4.572044696282256</v>
      </c>
      <c r="AD15" s="35">
        <v>4.526244589463311</v>
      </c>
      <c r="AE15" s="35">
        <v>4.4768685306572715</v>
      </c>
      <c r="AF15" s="35">
        <v>4.162743893950125</v>
      </c>
      <c r="AG15" s="35">
        <v>4.922889282445641</v>
      </c>
      <c r="AH15" s="35">
        <v>4.677081080289194</v>
      </c>
      <c r="AI15" s="35">
        <v>5.207172051622179</v>
      </c>
      <c r="AJ15" s="35">
        <v>5.349855267745286</v>
      </c>
      <c r="AK15" s="35">
        <v>5.927006588466605</v>
      </c>
      <c r="AL15" s="35">
        <v>6.0593358835661375</v>
      </c>
      <c r="AM15" s="35">
        <v>5.979842877850044</v>
      </c>
      <c r="AN15" s="35">
        <v>6.22029137229158</v>
      </c>
      <c r="AO15" s="11">
        <f t="shared" si="2"/>
        <v>6.22029137229158</v>
      </c>
      <c r="AP15" s="36"/>
      <c r="AQ15" s="37" t="s">
        <v>27</v>
      </c>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row>
    <row r="16" spans="1:69" ht="12.75">
      <c r="A16" s="23" t="s">
        <v>28</v>
      </c>
      <c r="B16" s="35">
        <v>9.827332974389096</v>
      </c>
      <c r="C16" s="35">
        <v>9.992931866879646</v>
      </c>
      <c r="D16" s="35">
        <v>10.393225142557709</v>
      </c>
      <c r="E16" s="35">
        <v>10.380125654278572</v>
      </c>
      <c r="F16" s="35">
        <v>10.268030930007212</v>
      </c>
      <c r="G16" s="35">
        <v>9.923721292615916</v>
      </c>
      <c r="H16" s="35">
        <v>9.901096636149967</v>
      </c>
      <c r="I16" s="35">
        <v>10.487287960313644</v>
      </c>
      <c r="J16" s="35">
        <v>11.52526750868411</v>
      </c>
      <c r="K16" s="35">
        <v>12.65749518118263</v>
      </c>
      <c r="L16" s="35">
        <v>13.249752191148934</v>
      </c>
      <c r="M16" s="35">
        <v>13.641529404945201</v>
      </c>
      <c r="N16" s="35">
        <v>13.60123795460988</v>
      </c>
      <c r="O16" s="35">
        <v>13.86673226142814</v>
      </c>
      <c r="P16" s="35">
        <v>14.289584634552488</v>
      </c>
      <c r="Q16" s="35">
        <v>14.70625526328621</v>
      </c>
      <c r="R16" s="35">
        <v>15.005840746977283</v>
      </c>
      <c r="S16" s="35">
        <v>14.877967634667838</v>
      </c>
      <c r="T16" s="35">
        <v>14.888994706262075</v>
      </c>
      <c r="U16" s="11">
        <f t="shared" si="1"/>
        <v>14.888994706262075</v>
      </c>
      <c r="V16" s="39">
        <v>5.762030210454659</v>
      </c>
      <c r="W16" s="35">
        <v>5.718956590659146</v>
      </c>
      <c r="X16" s="35">
        <v>6.044180028081956</v>
      </c>
      <c r="Y16" s="35">
        <v>5.983582500969464</v>
      </c>
      <c r="Z16" s="35">
        <v>6.229237886106521</v>
      </c>
      <c r="AA16" s="35">
        <v>6.201120687912109</v>
      </c>
      <c r="AB16" s="35">
        <v>6.233389854390257</v>
      </c>
      <c r="AC16" s="35">
        <v>6.288705844039399</v>
      </c>
      <c r="AD16" s="35">
        <v>6.448684887230272</v>
      </c>
      <c r="AE16" s="35">
        <v>7.127716689585303</v>
      </c>
      <c r="AF16" s="35">
        <v>7.803768233507401</v>
      </c>
      <c r="AG16" s="35">
        <v>8.373205901282802</v>
      </c>
      <c r="AH16" s="35">
        <v>8.469559155669875</v>
      </c>
      <c r="AI16" s="35">
        <v>8.451298513381895</v>
      </c>
      <c r="AJ16" s="35">
        <v>8.553081992784168</v>
      </c>
      <c r="AK16" s="35">
        <v>8.7313216669737</v>
      </c>
      <c r="AL16" s="35">
        <v>9.090708144155832</v>
      </c>
      <c r="AM16" s="35">
        <v>9.127391980550062</v>
      </c>
      <c r="AN16" s="35">
        <v>9.168975607829768</v>
      </c>
      <c r="AO16" s="11">
        <f t="shared" si="2"/>
        <v>9.168975607829768</v>
      </c>
      <c r="AP16" s="36"/>
      <c r="AQ16" s="37" t="s">
        <v>29</v>
      </c>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row>
    <row r="17" spans="1:69" ht="12.75">
      <c r="A17" s="23" t="s">
        <v>30</v>
      </c>
      <c r="B17" s="35">
        <v>14.530639710937843</v>
      </c>
      <c r="C17" s="35">
        <v>13.896190221412738</v>
      </c>
      <c r="D17" s="35">
        <v>13.193793785038592</v>
      </c>
      <c r="E17" s="35">
        <v>10.861135878024603</v>
      </c>
      <c r="F17" s="35">
        <v>9.705473911740908</v>
      </c>
      <c r="G17" s="35">
        <v>8.543377853490917</v>
      </c>
      <c r="H17" s="35">
        <v>8.187342468907202</v>
      </c>
      <c r="I17" s="35">
        <v>7.4122324775560955</v>
      </c>
      <c r="J17" s="35">
        <v>7.299251597012334</v>
      </c>
      <c r="K17" s="35">
        <v>8.178091221474764</v>
      </c>
      <c r="L17" s="35">
        <v>8.971799996627139</v>
      </c>
      <c r="M17" s="35">
        <v>9.474650180328387</v>
      </c>
      <c r="N17" s="35">
        <v>8.718765796568674</v>
      </c>
      <c r="O17" s="35">
        <v>8.525740644619276</v>
      </c>
      <c r="P17" s="35">
        <v>9.197054461168987</v>
      </c>
      <c r="Q17" s="35">
        <v>10.09627205220011</v>
      </c>
      <c r="R17" s="35">
        <v>10.65306800747191</v>
      </c>
      <c r="S17" s="35">
        <v>10.92797460164821</v>
      </c>
      <c r="T17" s="35">
        <v>11.277529394298565</v>
      </c>
      <c r="U17" s="11">
        <f t="shared" si="1"/>
        <v>11.277529394298565</v>
      </c>
      <c r="V17" s="39">
        <v>9.346740024030861</v>
      </c>
      <c r="W17" s="35">
        <v>8.738997006616186</v>
      </c>
      <c r="X17" s="35">
        <v>7.552329535088155</v>
      </c>
      <c r="Y17" s="35">
        <v>6.775985768090183</v>
      </c>
      <c r="Z17" s="35">
        <v>6.751078634726105</v>
      </c>
      <c r="AA17" s="35">
        <v>6.8949300845477035</v>
      </c>
      <c r="AB17" s="35">
        <v>6.644700222232321</v>
      </c>
      <c r="AC17" s="35">
        <v>6.717325920556344</v>
      </c>
      <c r="AD17" s="35">
        <v>5.54251927311288</v>
      </c>
      <c r="AE17" s="35">
        <v>6.466977450221016</v>
      </c>
      <c r="AF17" s="35">
        <v>6.450251046397838</v>
      </c>
      <c r="AG17" s="35">
        <v>7.325806088619547</v>
      </c>
      <c r="AH17" s="35">
        <v>6.847778372446304</v>
      </c>
      <c r="AI17" s="35">
        <v>6.486503659574898</v>
      </c>
      <c r="AJ17" s="35">
        <v>6.465136138207377</v>
      </c>
      <c r="AK17" s="35">
        <v>6.477208200271107</v>
      </c>
      <c r="AL17" s="35">
        <v>7.324767916661277</v>
      </c>
      <c r="AM17" s="35">
        <v>7.779659635020184</v>
      </c>
      <c r="AN17" s="35">
        <v>8.553342143748406</v>
      </c>
      <c r="AO17" s="11">
        <f t="shared" si="2"/>
        <v>8.553342143748406</v>
      </c>
      <c r="AP17" s="36"/>
      <c r="AQ17" s="37" t="s">
        <v>31</v>
      </c>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row>
    <row r="18" spans="1:69" ht="12.75">
      <c r="A18" s="23" t="s">
        <v>32</v>
      </c>
      <c r="B18" s="35" t="s">
        <v>6</v>
      </c>
      <c r="C18" s="35" t="s">
        <v>6</v>
      </c>
      <c r="D18" s="35" t="s">
        <v>6</v>
      </c>
      <c r="E18" s="35" t="s">
        <v>6</v>
      </c>
      <c r="F18" s="35" t="s">
        <v>6</v>
      </c>
      <c r="G18" s="35" t="s">
        <v>6</v>
      </c>
      <c r="H18" s="35">
        <v>25.101214574898783</v>
      </c>
      <c r="I18" s="35">
        <v>24.996251312040783</v>
      </c>
      <c r="J18" s="35">
        <v>25.063474974770063</v>
      </c>
      <c r="K18" s="35">
        <v>25.912485050159336</v>
      </c>
      <c r="L18" s="35">
        <v>29.36208849976279</v>
      </c>
      <c r="M18" s="35">
        <v>30.910457916041224</v>
      </c>
      <c r="N18" s="35">
        <v>27.694419157833796</v>
      </c>
      <c r="O18" s="35">
        <v>23.617716757109047</v>
      </c>
      <c r="P18" s="35">
        <v>24.41082608680374</v>
      </c>
      <c r="Q18" s="35">
        <v>26.38799122186361</v>
      </c>
      <c r="R18" s="35">
        <v>26.55025286604234</v>
      </c>
      <c r="S18" s="35">
        <v>21.320513280474533</v>
      </c>
      <c r="T18" s="35">
        <v>20.28486348796326</v>
      </c>
      <c r="U18" s="11">
        <f t="shared" si="1"/>
        <v>20.28486348796326</v>
      </c>
      <c r="V18" s="39" t="s">
        <v>6</v>
      </c>
      <c r="W18" s="35" t="s">
        <v>6</v>
      </c>
      <c r="X18" s="35" t="s">
        <v>6</v>
      </c>
      <c r="Y18" s="35" t="s">
        <v>6</v>
      </c>
      <c r="Z18" s="35" t="s">
        <v>6</v>
      </c>
      <c r="AA18" s="35" t="s">
        <v>6</v>
      </c>
      <c r="AB18" s="35">
        <v>11.457409050576999</v>
      </c>
      <c r="AC18" s="35">
        <v>10.971606033717999</v>
      </c>
      <c r="AD18" s="35">
        <v>12.672662285253082</v>
      </c>
      <c r="AE18" s="35">
        <v>11.245162151341253</v>
      </c>
      <c r="AF18" s="35">
        <v>10.715567135764928</v>
      </c>
      <c r="AG18" s="35">
        <v>10.068022589915302</v>
      </c>
      <c r="AH18" s="35">
        <v>10.315050534951583</v>
      </c>
      <c r="AI18" s="35">
        <v>11.366187500641283</v>
      </c>
      <c r="AJ18" s="35">
        <v>12.205348339802121</v>
      </c>
      <c r="AK18" s="35">
        <v>11.665422224428434</v>
      </c>
      <c r="AL18" s="35">
        <v>14.300222457205912</v>
      </c>
      <c r="AM18" s="35">
        <v>15.079651361634816</v>
      </c>
      <c r="AN18" s="35">
        <v>17.547013274336283</v>
      </c>
      <c r="AO18" s="11">
        <f t="shared" si="2"/>
        <v>17.547013274336283</v>
      </c>
      <c r="AP18" s="36"/>
      <c r="AQ18" s="37" t="s">
        <v>33</v>
      </c>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row>
    <row r="19" spans="1:69" ht="12.75">
      <c r="A19" s="23" t="s">
        <v>34</v>
      </c>
      <c r="B19" s="35" t="s">
        <v>6</v>
      </c>
      <c r="C19" s="35" t="s">
        <v>6</v>
      </c>
      <c r="D19" s="35" t="s">
        <v>6</v>
      </c>
      <c r="E19" s="35" t="s">
        <v>6</v>
      </c>
      <c r="F19" s="35" t="s">
        <v>6</v>
      </c>
      <c r="G19" s="35" t="s">
        <v>6</v>
      </c>
      <c r="H19" s="35" t="s">
        <v>6</v>
      </c>
      <c r="I19" s="35" t="s">
        <v>6</v>
      </c>
      <c r="J19" s="35" t="s">
        <v>6</v>
      </c>
      <c r="K19" s="35" t="s">
        <v>6</v>
      </c>
      <c r="L19" s="35" t="s">
        <v>6</v>
      </c>
      <c r="M19" s="35" t="s">
        <v>6</v>
      </c>
      <c r="N19" s="35" t="s">
        <v>6</v>
      </c>
      <c r="O19" s="35" t="s">
        <v>6</v>
      </c>
      <c r="P19" s="35" t="s">
        <v>6</v>
      </c>
      <c r="Q19" s="35" t="s">
        <v>6</v>
      </c>
      <c r="R19" s="35" t="s">
        <v>6</v>
      </c>
      <c r="S19" s="35" t="s">
        <v>6</v>
      </c>
      <c r="T19" s="35" t="s">
        <v>6</v>
      </c>
      <c r="U19" s="11" t="str">
        <f t="shared" si="1"/>
        <v>..</v>
      </c>
      <c r="V19" s="39" t="s">
        <v>6</v>
      </c>
      <c r="W19" s="35" t="s">
        <v>6</v>
      </c>
      <c r="X19" s="35" t="s">
        <v>6</v>
      </c>
      <c r="Y19" s="35" t="s">
        <v>6</v>
      </c>
      <c r="Z19" s="35" t="s">
        <v>6</v>
      </c>
      <c r="AA19" s="35" t="s">
        <v>6</v>
      </c>
      <c r="AB19" s="35" t="s">
        <v>6</v>
      </c>
      <c r="AC19" s="35" t="s">
        <v>6</v>
      </c>
      <c r="AD19" s="35" t="s">
        <v>6</v>
      </c>
      <c r="AE19" s="35" t="s">
        <v>6</v>
      </c>
      <c r="AF19" s="35" t="s">
        <v>6</v>
      </c>
      <c r="AG19" s="35" t="s">
        <v>6</v>
      </c>
      <c r="AH19" s="35" t="s">
        <v>6</v>
      </c>
      <c r="AI19" s="35" t="s">
        <v>6</v>
      </c>
      <c r="AJ19" s="35" t="s">
        <v>6</v>
      </c>
      <c r="AK19" s="35" t="s">
        <v>6</v>
      </c>
      <c r="AL19" s="35" t="s">
        <v>6</v>
      </c>
      <c r="AM19" s="35" t="s">
        <v>6</v>
      </c>
      <c r="AN19" s="35" t="s">
        <v>6</v>
      </c>
      <c r="AO19" s="11" t="str">
        <f t="shared" si="2"/>
        <v>..</v>
      </c>
      <c r="AP19" s="36"/>
      <c r="AQ19" s="37" t="s">
        <v>35</v>
      </c>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1:69" ht="12.75">
      <c r="A20" s="23" t="s">
        <v>36</v>
      </c>
      <c r="B20" s="35" t="s">
        <v>6</v>
      </c>
      <c r="C20" s="35" t="s">
        <v>6</v>
      </c>
      <c r="D20" s="35" t="s">
        <v>6</v>
      </c>
      <c r="E20" s="35">
        <v>23.698176477108966</v>
      </c>
      <c r="F20" s="35">
        <v>22.40879376094328</v>
      </c>
      <c r="G20" s="35">
        <v>19.8010213840591</v>
      </c>
      <c r="H20" s="35">
        <v>18.0886658701572</v>
      </c>
      <c r="I20" s="35">
        <v>15.728528419094042</v>
      </c>
      <c r="J20" s="35">
        <v>13.948160850544097</v>
      </c>
      <c r="K20" s="35">
        <v>12.49421097278584</v>
      </c>
      <c r="L20" s="35">
        <v>10.058608940409615</v>
      </c>
      <c r="M20" s="35">
        <v>7.765201762462871</v>
      </c>
      <c r="N20" s="35">
        <v>7.848293763737743</v>
      </c>
      <c r="O20" s="35">
        <v>8.283586470251578</v>
      </c>
      <c r="P20" s="35">
        <v>8.828001645815844</v>
      </c>
      <c r="Q20" s="35">
        <v>9.620296731367338</v>
      </c>
      <c r="R20" s="35">
        <v>10.147888536919645</v>
      </c>
      <c r="S20" s="35">
        <v>10.560420343676038</v>
      </c>
      <c r="T20" s="35">
        <v>10.64494900404307</v>
      </c>
      <c r="U20" s="11">
        <f t="shared" si="1"/>
        <v>10.64494900404307</v>
      </c>
      <c r="V20" s="39" t="s">
        <v>6</v>
      </c>
      <c r="W20" s="35" t="s">
        <v>6</v>
      </c>
      <c r="X20" s="35" t="s">
        <v>6</v>
      </c>
      <c r="Y20" s="35">
        <v>14.917476111505962</v>
      </c>
      <c r="Z20" s="35">
        <v>13.583994263565836</v>
      </c>
      <c r="AA20" s="35">
        <v>11.831792408164809</v>
      </c>
      <c r="AB20" s="35">
        <v>10.006700361765505</v>
      </c>
      <c r="AC20" s="35">
        <v>8.696656693643234</v>
      </c>
      <c r="AD20" s="35">
        <v>8.057309018725062</v>
      </c>
      <c r="AE20" s="35">
        <v>8.107183687238788</v>
      </c>
      <c r="AF20" s="35">
        <v>6.615735907581401</v>
      </c>
      <c r="AG20" s="35">
        <v>4.116332464022362</v>
      </c>
      <c r="AH20" s="35">
        <v>4.503681753551663</v>
      </c>
      <c r="AI20" s="35">
        <v>4.771818660807028</v>
      </c>
      <c r="AJ20" s="35">
        <v>5.233422463993668</v>
      </c>
      <c r="AK20" s="35">
        <v>5.499894281810776</v>
      </c>
      <c r="AL20" s="35">
        <v>5.845314620084902</v>
      </c>
      <c r="AM20" s="35">
        <v>6.164328115722294</v>
      </c>
      <c r="AN20" s="35">
        <v>6.207594280552646</v>
      </c>
      <c r="AO20" s="11">
        <f t="shared" si="2"/>
        <v>6.207594280552646</v>
      </c>
      <c r="AP20" s="36"/>
      <c r="AQ20" s="37" t="s">
        <v>37</v>
      </c>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row>
    <row r="21" spans="1:69" ht="12.75">
      <c r="A21" s="23" t="s">
        <v>38</v>
      </c>
      <c r="B21" s="35" t="s">
        <v>6</v>
      </c>
      <c r="C21" s="35" t="s">
        <v>6</v>
      </c>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11" t="str">
        <f t="shared" si="1"/>
        <v>..</v>
      </c>
      <c r="V21" s="39"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11" t="str">
        <f t="shared" si="2"/>
        <v>..</v>
      </c>
      <c r="AP21" s="36"/>
      <c r="AQ21" s="37" t="s">
        <v>39</v>
      </c>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row>
    <row r="22" spans="1:69" ht="12.75">
      <c r="A22" s="23" t="s">
        <v>40</v>
      </c>
      <c r="B22" s="35" t="s">
        <v>6</v>
      </c>
      <c r="C22" s="35" t="s">
        <v>6</v>
      </c>
      <c r="D22" s="35" t="s">
        <v>6</v>
      </c>
      <c r="E22" s="35" t="s">
        <v>6</v>
      </c>
      <c r="F22" s="35" t="s">
        <v>6</v>
      </c>
      <c r="G22" s="35" t="s">
        <v>6</v>
      </c>
      <c r="H22" s="35" t="s">
        <v>6</v>
      </c>
      <c r="I22" s="35" t="s">
        <v>6</v>
      </c>
      <c r="J22" s="35" t="s">
        <v>6</v>
      </c>
      <c r="K22" s="35" t="s">
        <v>6</v>
      </c>
      <c r="L22" s="35">
        <v>15.684265068120318</v>
      </c>
      <c r="M22" s="35">
        <v>16.077489196244255</v>
      </c>
      <c r="N22" s="35">
        <v>16.641896295989373</v>
      </c>
      <c r="O22" s="35">
        <v>16.773950942605495</v>
      </c>
      <c r="P22" s="35">
        <v>16.61662145079353</v>
      </c>
      <c r="Q22" s="35">
        <v>16.236752117040922</v>
      </c>
      <c r="R22" s="35">
        <v>16.030918807524426</v>
      </c>
      <c r="S22" s="35">
        <v>15.76727682113995</v>
      </c>
      <c r="T22" s="35">
        <v>15.796494203636202</v>
      </c>
      <c r="U22" s="11">
        <f t="shared" si="1"/>
        <v>15.796494203636202</v>
      </c>
      <c r="V22" s="39" t="s">
        <v>6</v>
      </c>
      <c r="W22" s="35" t="s">
        <v>6</v>
      </c>
      <c r="X22" s="35" t="s">
        <v>6</v>
      </c>
      <c r="Y22" s="35" t="s">
        <v>6</v>
      </c>
      <c r="Z22" s="35" t="s">
        <v>6</v>
      </c>
      <c r="AA22" s="35" t="s">
        <v>6</v>
      </c>
      <c r="AB22" s="35" t="s">
        <v>6</v>
      </c>
      <c r="AC22" s="35" t="s">
        <v>6</v>
      </c>
      <c r="AD22" s="35" t="s">
        <v>6</v>
      </c>
      <c r="AE22" s="35" t="s">
        <v>6</v>
      </c>
      <c r="AF22" s="35">
        <v>11.234270443569347</v>
      </c>
      <c r="AG22" s="35">
        <v>11.171381729156051</v>
      </c>
      <c r="AH22" s="35">
        <v>10.511370941061458</v>
      </c>
      <c r="AI22" s="35">
        <v>9.648954475944556</v>
      </c>
      <c r="AJ22" s="35">
        <v>8.831699749157304</v>
      </c>
      <c r="AK22" s="35">
        <v>8.190445456863605</v>
      </c>
      <c r="AL22" s="35">
        <v>8.0144661155595</v>
      </c>
      <c r="AM22" s="35">
        <v>7.78694337437707</v>
      </c>
      <c r="AN22" s="35">
        <v>7.696768977070375</v>
      </c>
      <c r="AO22" s="11">
        <f t="shared" si="2"/>
        <v>7.696768977070375</v>
      </c>
      <c r="AP22" s="36"/>
      <c r="AQ22" s="37" t="s">
        <v>41</v>
      </c>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1:43" s="40" customFormat="1" ht="12.75">
      <c r="A23" s="40" t="s">
        <v>42</v>
      </c>
      <c r="B23" s="35" t="s">
        <v>6</v>
      </c>
      <c r="C23" s="35" t="s">
        <v>6</v>
      </c>
      <c r="D23" s="35" t="s">
        <v>6</v>
      </c>
      <c r="E23" s="35" t="s">
        <v>6</v>
      </c>
      <c r="F23" s="35" t="s">
        <v>6</v>
      </c>
      <c r="G23" s="35" t="s">
        <v>6</v>
      </c>
      <c r="H23" s="35" t="s">
        <v>6</v>
      </c>
      <c r="I23" s="35" t="s">
        <v>6</v>
      </c>
      <c r="J23" s="35" t="s">
        <v>6</v>
      </c>
      <c r="K23" s="35" t="s">
        <v>6</v>
      </c>
      <c r="L23" s="35" t="s">
        <v>6</v>
      </c>
      <c r="M23" s="35" t="s">
        <v>6</v>
      </c>
      <c r="N23" s="35" t="s">
        <v>6</v>
      </c>
      <c r="O23" s="35" t="s">
        <v>6</v>
      </c>
      <c r="P23" s="35" t="s">
        <v>6</v>
      </c>
      <c r="Q23" s="35" t="s">
        <v>6</v>
      </c>
      <c r="R23" s="35" t="s">
        <v>6</v>
      </c>
      <c r="S23" s="35" t="s">
        <v>6</v>
      </c>
      <c r="T23" s="35" t="s">
        <v>6</v>
      </c>
      <c r="U23" s="11" t="str">
        <f t="shared" si="1"/>
        <v>..</v>
      </c>
      <c r="V23" s="39" t="s">
        <v>6</v>
      </c>
      <c r="W23" s="35" t="s">
        <v>6</v>
      </c>
      <c r="X23" s="35" t="s">
        <v>6</v>
      </c>
      <c r="Y23" s="35" t="s">
        <v>6</v>
      </c>
      <c r="Z23" s="35" t="s">
        <v>6</v>
      </c>
      <c r="AA23" s="35" t="s">
        <v>6</v>
      </c>
      <c r="AB23" s="35" t="s">
        <v>6</v>
      </c>
      <c r="AC23" s="35" t="s">
        <v>6</v>
      </c>
      <c r="AD23" s="35" t="s">
        <v>6</v>
      </c>
      <c r="AE23" s="35" t="s">
        <v>6</v>
      </c>
      <c r="AF23" s="35" t="s">
        <v>6</v>
      </c>
      <c r="AG23" s="35" t="s">
        <v>6</v>
      </c>
      <c r="AH23" s="35" t="s">
        <v>6</v>
      </c>
      <c r="AI23" s="35" t="s">
        <v>6</v>
      </c>
      <c r="AJ23" s="35" t="s">
        <v>6</v>
      </c>
      <c r="AK23" s="35" t="s">
        <v>6</v>
      </c>
      <c r="AL23" s="35" t="s">
        <v>6</v>
      </c>
      <c r="AM23" s="35" t="s">
        <v>6</v>
      </c>
      <c r="AN23" s="35" t="s">
        <v>6</v>
      </c>
      <c r="AO23" s="11" t="str">
        <f t="shared" si="2"/>
        <v>..</v>
      </c>
      <c r="AP23" s="44"/>
      <c r="AQ23" s="45" t="s">
        <v>43</v>
      </c>
    </row>
    <row r="24" spans="1:69" ht="12.75">
      <c r="A24" s="23" t="s">
        <v>44</v>
      </c>
      <c r="B24" s="35" t="s">
        <v>6</v>
      </c>
      <c r="C24" s="35" t="s">
        <v>6</v>
      </c>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11" t="str">
        <f t="shared" si="1"/>
        <v>..</v>
      </c>
      <c r="V24" s="39"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11" t="str">
        <f t="shared" si="2"/>
        <v>..</v>
      </c>
      <c r="AP24" s="36"/>
      <c r="AQ24" s="37" t="s">
        <v>45</v>
      </c>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row>
    <row r="25" spans="1:69" ht="12.75">
      <c r="A25" s="23" t="s">
        <v>46</v>
      </c>
      <c r="B25" s="35">
        <v>7.363741785852339</v>
      </c>
      <c r="C25" s="35">
        <v>7.307837782793205</v>
      </c>
      <c r="D25" s="35">
        <v>7.025723808747692</v>
      </c>
      <c r="E25" s="35">
        <v>6.88192304391725</v>
      </c>
      <c r="F25" s="35">
        <v>7.12113613994167</v>
      </c>
      <c r="G25" s="35">
        <v>7.093245910540358</v>
      </c>
      <c r="H25" s="35">
        <v>7.616002385822701</v>
      </c>
      <c r="I25" s="35">
        <v>6.910479847331755</v>
      </c>
      <c r="J25" s="35">
        <v>7.220484050778581</v>
      </c>
      <c r="K25" s="35">
        <v>6.853372070763375</v>
      </c>
      <c r="L25" s="35">
        <v>7.330643475221788</v>
      </c>
      <c r="M25" s="35">
        <v>7.058982051144008</v>
      </c>
      <c r="N25" s="35">
        <v>6.256806062400855</v>
      </c>
      <c r="O25" s="35">
        <v>6.380951291967771</v>
      </c>
      <c r="P25" s="35">
        <v>6.6786002420330774</v>
      </c>
      <c r="Q25" s="35">
        <v>7.741395241395241</v>
      </c>
      <c r="R25" s="35">
        <v>7.791198083751275</v>
      </c>
      <c r="S25" s="35">
        <v>7.933348430819656</v>
      </c>
      <c r="T25" s="35">
        <v>7.973740594947431</v>
      </c>
      <c r="U25" s="11">
        <f t="shared" si="1"/>
        <v>7.973740594947431</v>
      </c>
      <c r="V25" s="39">
        <v>3.943981052414787</v>
      </c>
      <c r="W25" s="35">
        <v>4.4541382198580335</v>
      </c>
      <c r="X25" s="35">
        <v>4.372738138457952</v>
      </c>
      <c r="Y25" s="35">
        <v>5.056807750238408</v>
      </c>
      <c r="Z25" s="35">
        <v>4.848151848151848</v>
      </c>
      <c r="AA25" s="35">
        <v>4.73204437008118</v>
      </c>
      <c r="AB25" s="35">
        <v>4.0300991013703324</v>
      </c>
      <c r="AC25" s="35">
        <v>3.8632128475275564</v>
      </c>
      <c r="AD25" s="35">
        <v>4.1866065793961065</v>
      </c>
      <c r="AE25" s="35">
        <v>4.734822776569664</v>
      </c>
      <c r="AF25" s="35">
        <v>4.796658525361934</v>
      </c>
      <c r="AG25" s="35">
        <v>5.1420055256191075</v>
      </c>
      <c r="AH25" s="35">
        <v>5.245374884926181</v>
      </c>
      <c r="AI25" s="35">
        <v>5.3748305150529525</v>
      </c>
      <c r="AJ25" s="35">
        <v>5.2032338489310375</v>
      </c>
      <c r="AK25" s="35">
        <v>5.586926894494588</v>
      </c>
      <c r="AL25" s="35">
        <v>6.490391464411304</v>
      </c>
      <c r="AM25" s="35">
        <v>7.430321109725099</v>
      </c>
      <c r="AN25" s="35">
        <v>7.812148331254315</v>
      </c>
      <c r="AO25" s="11">
        <f t="shared" si="2"/>
        <v>7.812148331254315</v>
      </c>
      <c r="AP25" s="36"/>
      <c r="AQ25" s="37" t="s">
        <v>47</v>
      </c>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ht="12.75">
      <c r="A26" s="23" t="s">
        <v>48</v>
      </c>
      <c r="B26" s="35" t="s">
        <v>6</v>
      </c>
      <c r="C26" s="35" t="s">
        <v>6</v>
      </c>
      <c r="D26" s="35" t="s">
        <v>6</v>
      </c>
      <c r="E26" s="35" t="s">
        <v>6</v>
      </c>
      <c r="F26" s="35" t="s">
        <v>6</v>
      </c>
      <c r="G26" s="35" t="s">
        <v>6</v>
      </c>
      <c r="H26" s="35" t="s">
        <v>6</v>
      </c>
      <c r="I26" s="35" t="s">
        <v>6</v>
      </c>
      <c r="J26" s="35" t="s">
        <v>6</v>
      </c>
      <c r="K26" s="35" t="s">
        <v>6</v>
      </c>
      <c r="L26" s="35" t="s">
        <v>6</v>
      </c>
      <c r="M26" s="35" t="s">
        <v>6</v>
      </c>
      <c r="N26" s="35" t="s">
        <v>6</v>
      </c>
      <c r="O26" s="35" t="s">
        <v>6</v>
      </c>
      <c r="P26" s="35" t="s">
        <v>6</v>
      </c>
      <c r="Q26" s="35" t="s">
        <v>6</v>
      </c>
      <c r="R26" s="35" t="s">
        <v>6</v>
      </c>
      <c r="S26" s="35" t="s">
        <v>6</v>
      </c>
      <c r="T26" s="35" t="s">
        <v>6</v>
      </c>
      <c r="U26" s="11" t="str">
        <f t="shared" si="1"/>
        <v>..</v>
      </c>
      <c r="V26" s="39" t="s">
        <v>6</v>
      </c>
      <c r="W26" s="35" t="s">
        <v>6</v>
      </c>
      <c r="X26" s="35" t="s">
        <v>6</v>
      </c>
      <c r="Y26" s="35" t="s">
        <v>6</v>
      </c>
      <c r="Z26" s="35" t="s">
        <v>6</v>
      </c>
      <c r="AA26" s="35" t="s">
        <v>6</v>
      </c>
      <c r="AB26" s="35" t="s">
        <v>6</v>
      </c>
      <c r="AC26" s="35" t="s">
        <v>6</v>
      </c>
      <c r="AD26" s="35" t="s">
        <v>6</v>
      </c>
      <c r="AE26" s="35" t="s">
        <v>6</v>
      </c>
      <c r="AF26" s="35" t="s">
        <v>6</v>
      </c>
      <c r="AG26" s="35" t="s">
        <v>6</v>
      </c>
      <c r="AH26" s="35" t="s">
        <v>6</v>
      </c>
      <c r="AI26" s="35" t="s">
        <v>6</v>
      </c>
      <c r="AJ26" s="35" t="s">
        <v>6</v>
      </c>
      <c r="AK26" s="35" t="s">
        <v>6</v>
      </c>
      <c r="AL26" s="35" t="s">
        <v>6</v>
      </c>
      <c r="AM26" s="35" t="s">
        <v>6</v>
      </c>
      <c r="AN26" s="35" t="s">
        <v>6</v>
      </c>
      <c r="AO26" s="11" t="str">
        <f t="shared" si="2"/>
        <v>..</v>
      </c>
      <c r="AP26" s="36"/>
      <c r="AQ26" s="37" t="s">
        <v>49</v>
      </c>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1:69" ht="12.75">
      <c r="A27" s="23" t="s">
        <v>50</v>
      </c>
      <c r="B27" s="35" t="s">
        <v>6</v>
      </c>
      <c r="C27" s="35" t="s">
        <v>6</v>
      </c>
      <c r="D27" s="35" t="s">
        <v>6</v>
      </c>
      <c r="E27" s="35" t="s">
        <v>6</v>
      </c>
      <c r="F27" s="35">
        <v>9.035286594582026</v>
      </c>
      <c r="G27" s="35">
        <v>9.610787596710468</v>
      </c>
      <c r="H27" s="35">
        <v>10.306029669732638</v>
      </c>
      <c r="I27" s="35">
        <v>9.679769680465208</v>
      </c>
      <c r="J27" s="35">
        <v>10.156037833278072</v>
      </c>
      <c r="K27" s="35">
        <v>11.859666794900349</v>
      </c>
      <c r="L27" s="35">
        <v>13.96128498074082</v>
      </c>
      <c r="M27" s="35">
        <v>13.816895541796924</v>
      </c>
      <c r="N27" s="35">
        <v>12.954949698089747</v>
      </c>
      <c r="O27" s="35">
        <v>12.694104554306277</v>
      </c>
      <c r="P27" s="35">
        <v>14.289421281675045</v>
      </c>
      <c r="Q27" s="35">
        <v>15.197411177519193</v>
      </c>
      <c r="R27" s="35">
        <v>16.03192522056523</v>
      </c>
      <c r="S27" s="35">
        <v>16.456636328285764</v>
      </c>
      <c r="T27" s="35">
        <v>17.1241392393057</v>
      </c>
      <c r="U27" s="11">
        <f t="shared" si="1"/>
        <v>17.1241392393057</v>
      </c>
      <c r="V27" s="39" t="s">
        <v>6</v>
      </c>
      <c r="W27" s="35" t="s">
        <v>6</v>
      </c>
      <c r="X27" s="35" t="s">
        <v>6</v>
      </c>
      <c r="Y27" s="35" t="s">
        <v>6</v>
      </c>
      <c r="Z27" s="35">
        <v>10.232991612301955</v>
      </c>
      <c r="AA27" s="35">
        <v>9.105099431032354</v>
      </c>
      <c r="AB27" s="35">
        <v>7.778438349069478</v>
      </c>
      <c r="AC27" s="35">
        <v>6.695030797467453</v>
      </c>
      <c r="AD27" s="35">
        <v>7.254063556533221</v>
      </c>
      <c r="AE27" s="35">
        <v>8.245296959894985</v>
      </c>
      <c r="AF27" s="35">
        <v>10.410322013613401</v>
      </c>
      <c r="AG27" s="35">
        <v>10.85081033259729</v>
      </c>
      <c r="AH27" s="35">
        <v>10.92597775093814</v>
      </c>
      <c r="AI27" s="35">
        <v>10.180084240354457</v>
      </c>
      <c r="AJ27" s="35">
        <v>10.437509819060317</v>
      </c>
      <c r="AK27" s="35">
        <v>11.453570127156022</v>
      </c>
      <c r="AL27" s="35">
        <v>12.972696039132487</v>
      </c>
      <c r="AM27" s="35">
        <v>13.843395565610706</v>
      </c>
      <c r="AN27" s="35">
        <v>13.685447330716942</v>
      </c>
      <c r="AO27" s="11">
        <f t="shared" si="2"/>
        <v>13.685447330716942</v>
      </c>
      <c r="AP27" s="36"/>
      <c r="AQ27" s="37" t="s">
        <v>51</v>
      </c>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row>
    <row r="28" spans="1:69" ht="12.75">
      <c r="A28" s="23" t="s">
        <v>52</v>
      </c>
      <c r="B28" s="35" t="s">
        <v>6</v>
      </c>
      <c r="C28" s="35" t="s">
        <v>6</v>
      </c>
      <c r="D28" s="35" t="s">
        <v>6</v>
      </c>
      <c r="E28" s="35" t="s">
        <v>6</v>
      </c>
      <c r="F28" s="35" t="s">
        <v>6</v>
      </c>
      <c r="G28" s="35" t="s">
        <v>6</v>
      </c>
      <c r="H28" s="35" t="s">
        <v>6</v>
      </c>
      <c r="I28" s="35" t="s">
        <v>6</v>
      </c>
      <c r="J28" s="35" t="s">
        <v>6</v>
      </c>
      <c r="K28" s="35" t="s">
        <v>6</v>
      </c>
      <c r="L28" s="35" t="s">
        <v>6</v>
      </c>
      <c r="M28" s="35" t="s">
        <v>6</v>
      </c>
      <c r="N28" s="35" t="s">
        <v>6</v>
      </c>
      <c r="O28" s="35" t="s">
        <v>6</v>
      </c>
      <c r="P28" s="35" t="s">
        <v>6</v>
      </c>
      <c r="Q28" s="35" t="s">
        <v>6</v>
      </c>
      <c r="R28" s="35" t="s">
        <v>6</v>
      </c>
      <c r="S28" s="35" t="s">
        <v>6</v>
      </c>
      <c r="T28" s="35" t="s">
        <v>6</v>
      </c>
      <c r="U28" s="11" t="str">
        <f t="shared" si="1"/>
        <v>..</v>
      </c>
      <c r="V28" s="39" t="s">
        <v>6</v>
      </c>
      <c r="W28" s="35" t="s">
        <v>6</v>
      </c>
      <c r="X28" s="35" t="s">
        <v>6</v>
      </c>
      <c r="Y28" s="35" t="s">
        <v>6</v>
      </c>
      <c r="Z28" s="35" t="s">
        <v>6</v>
      </c>
      <c r="AA28" s="35" t="s">
        <v>6</v>
      </c>
      <c r="AB28" s="35" t="s">
        <v>6</v>
      </c>
      <c r="AC28" s="35" t="s">
        <v>6</v>
      </c>
      <c r="AD28" s="35" t="s">
        <v>6</v>
      </c>
      <c r="AE28" s="35" t="s">
        <v>6</v>
      </c>
      <c r="AF28" s="35" t="s">
        <v>6</v>
      </c>
      <c r="AG28" s="35" t="s">
        <v>6</v>
      </c>
      <c r="AH28" s="35" t="s">
        <v>6</v>
      </c>
      <c r="AI28" s="35" t="s">
        <v>6</v>
      </c>
      <c r="AJ28" s="35" t="s">
        <v>6</v>
      </c>
      <c r="AK28" s="35" t="s">
        <v>6</v>
      </c>
      <c r="AL28" s="35" t="s">
        <v>6</v>
      </c>
      <c r="AM28" s="35" t="s">
        <v>6</v>
      </c>
      <c r="AN28" s="35" t="s">
        <v>6</v>
      </c>
      <c r="AO28" s="11" t="str">
        <f t="shared" si="2"/>
        <v>..</v>
      </c>
      <c r="AP28" s="22"/>
      <c r="AQ28" s="37" t="s">
        <v>53</v>
      </c>
      <c r="AR28" s="37"/>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row>
    <row r="29" spans="1:69" ht="12.75">
      <c r="A29" s="23" t="s">
        <v>54</v>
      </c>
      <c r="B29" s="35">
        <v>5.784574468085106</v>
      </c>
      <c r="C29" s="35">
        <v>6.625613747954174</v>
      </c>
      <c r="D29" s="35">
        <v>8.372232839624145</v>
      </c>
      <c r="E29" s="35">
        <v>9.787441780343288</v>
      </c>
      <c r="F29" s="35">
        <v>11.153232108158933</v>
      </c>
      <c r="G29" s="35">
        <v>9.490573584655067</v>
      </c>
      <c r="H29" s="35">
        <v>9.333933624227269</v>
      </c>
      <c r="I29" s="35">
        <v>8.784894597270503</v>
      </c>
      <c r="J29" s="35">
        <v>10.110064176872642</v>
      </c>
      <c r="K29" s="35">
        <v>10.356678609659447</v>
      </c>
      <c r="L29" s="35">
        <v>10.011437280310538</v>
      </c>
      <c r="M29" s="35">
        <v>9.411840069734806</v>
      </c>
      <c r="N29" s="35">
        <v>8.973729827388363</v>
      </c>
      <c r="O29" s="35">
        <v>8.33715575331429</v>
      </c>
      <c r="P29" s="35">
        <v>8.776795392953929</v>
      </c>
      <c r="Q29" s="35">
        <v>7.8640432098765425</v>
      </c>
      <c r="R29" s="35">
        <v>7.372774682598082</v>
      </c>
      <c r="S29" s="35">
        <v>6.127612234204616</v>
      </c>
      <c r="T29" s="35">
        <v>5.834936869825443</v>
      </c>
      <c r="U29" s="11">
        <f t="shared" si="1"/>
        <v>5.834936869825443</v>
      </c>
      <c r="V29" s="39">
        <v>4.343244474823422</v>
      </c>
      <c r="W29" s="35">
        <v>3.8717864141779574</v>
      </c>
      <c r="X29" s="35">
        <v>5.014955582077627</v>
      </c>
      <c r="Y29" s="35">
        <v>5.397518755338474</v>
      </c>
      <c r="Z29" s="35">
        <v>6.203199307604642</v>
      </c>
      <c r="AA29" s="35">
        <v>5.778311349977031</v>
      </c>
      <c r="AB29" s="35">
        <v>3.7930437650230076</v>
      </c>
      <c r="AC29" s="35">
        <v>3.3755955322818245</v>
      </c>
      <c r="AD29" s="35">
        <v>3.3536921263021946</v>
      </c>
      <c r="AE29" s="35">
        <v>4.790295652470024</v>
      </c>
      <c r="AF29" s="35">
        <v>6.06894504148343</v>
      </c>
      <c r="AG29" s="35">
        <v>6.621138857813441</v>
      </c>
      <c r="AH29" s="35">
        <v>6.630036848909614</v>
      </c>
      <c r="AI29" s="35">
        <v>5.969516839520405</v>
      </c>
      <c r="AJ29" s="35">
        <v>5.307908233243276</v>
      </c>
      <c r="AK29" s="35">
        <v>4.676552150032245</v>
      </c>
      <c r="AL29" s="35">
        <v>4.292340899063021</v>
      </c>
      <c r="AM29" s="35">
        <v>4.781381041398341</v>
      </c>
      <c r="AN29" s="35">
        <v>5.108156781804569</v>
      </c>
      <c r="AO29" s="11">
        <f t="shared" si="2"/>
        <v>5.108156781804569</v>
      </c>
      <c r="AP29" s="36"/>
      <c r="AQ29" s="37" t="s">
        <v>55</v>
      </c>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row>
    <row r="30" spans="1:69" ht="12.75">
      <c r="A30" s="23" t="s">
        <v>56</v>
      </c>
      <c r="B30" s="35" t="s">
        <v>6</v>
      </c>
      <c r="C30" s="35" t="s">
        <v>6</v>
      </c>
      <c r="D30" s="35" t="s">
        <v>6</v>
      </c>
      <c r="E30" s="35" t="s">
        <v>6</v>
      </c>
      <c r="F30" s="35" t="s">
        <v>6</v>
      </c>
      <c r="G30" s="35" t="s">
        <v>6</v>
      </c>
      <c r="H30" s="35" t="s">
        <v>6</v>
      </c>
      <c r="I30" s="35" t="s">
        <v>6</v>
      </c>
      <c r="J30" s="35" t="s">
        <v>6</v>
      </c>
      <c r="K30" s="35" t="s">
        <v>6</v>
      </c>
      <c r="L30" s="35" t="s">
        <v>6</v>
      </c>
      <c r="M30" s="35">
        <v>35.91534826381755</v>
      </c>
      <c r="N30" s="35">
        <v>36.467650287631734</v>
      </c>
      <c r="O30" s="35">
        <v>35.34663672177018</v>
      </c>
      <c r="P30" s="35" t="s">
        <v>6</v>
      </c>
      <c r="Q30" s="35" t="s">
        <v>6</v>
      </c>
      <c r="R30" s="35">
        <v>34.453661327231124</v>
      </c>
      <c r="S30" s="35">
        <v>33.72179572353043</v>
      </c>
      <c r="T30" s="35">
        <v>32.16164095371669</v>
      </c>
      <c r="U30" s="11">
        <f t="shared" si="1"/>
        <v>32.16164095371669</v>
      </c>
      <c r="V30" s="39" t="s">
        <v>6</v>
      </c>
      <c r="W30" s="35" t="s">
        <v>6</v>
      </c>
      <c r="X30" s="35" t="s">
        <v>6</v>
      </c>
      <c r="Y30" s="35" t="s">
        <v>6</v>
      </c>
      <c r="Z30" s="35" t="s">
        <v>6</v>
      </c>
      <c r="AA30" s="35" t="s">
        <v>6</v>
      </c>
      <c r="AB30" s="35" t="s">
        <v>6</v>
      </c>
      <c r="AC30" s="35" t="s">
        <v>6</v>
      </c>
      <c r="AD30" s="35" t="s">
        <v>6</v>
      </c>
      <c r="AE30" s="35" t="s">
        <v>6</v>
      </c>
      <c r="AF30" s="35" t="s">
        <v>6</v>
      </c>
      <c r="AG30" s="35">
        <v>22.588442100637224</v>
      </c>
      <c r="AH30" s="35">
        <v>23.90851892254871</v>
      </c>
      <c r="AI30" s="35">
        <v>20.997913518958192</v>
      </c>
      <c r="AJ30" s="35" t="s">
        <v>6</v>
      </c>
      <c r="AK30" s="35" t="s">
        <v>6</v>
      </c>
      <c r="AL30" s="35">
        <v>24.58845048340737</v>
      </c>
      <c r="AM30" s="35">
        <v>27.784705385562717</v>
      </c>
      <c r="AN30" s="35">
        <v>29.879305269355307</v>
      </c>
      <c r="AO30" s="11">
        <f t="shared" si="2"/>
        <v>29.879305269355307</v>
      </c>
      <c r="AP30" s="36"/>
      <c r="AQ30" s="37" t="s">
        <v>57</v>
      </c>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1:69" ht="12.75">
      <c r="A31" s="23" t="s">
        <v>58</v>
      </c>
      <c r="B31" s="35" t="s">
        <v>6</v>
      </c>
      <c r="C31" s="35" t="s">
        <v>6</v>
      </c>
      <c r="D31" s="35" t="s">
        <v>6</v>
      </c>
      <c r="E31" s="35" t="s">
        <v>6</v>
      </c>
      <c r="F31" s="35" t="s">
        <v>6</v>
      </c>
      <c r="G31" s="35">
        <v>19.115488016473773</v>
      </c>
      <c r="H31" s="35">
        <v>17.52565586470966</v>
      </c>
      <c r="I31" s="35">
        <v>15.992862860833846</v>
      </c>
      <c r="J31" s="35">
        <v>14.729821433491244</v>
      </c>
      <c r="K31" s="35">
        <v>14.51085595563417</v>
      </c>
      <c r="L31" s="35">
        <v>13.21681665309311</v>
      </c>
      <c r="M31" s="35">
        <v>11.693767514977097</v>
      </c>
      <c r="N31" s="35">
        <v>12.398438741870413</v>
      </c>
      <c r="O31" s="35">
        <v>14.200792598499143</v>
      </c>
      <c r="P31" s="35">
        <v>14.910032139528653</v>
      </c>
      <c r="Q31" s="35">
        <v>14.990415879319437</v>
      </c>
      <c r="R31" s="35">
        <v>15.792768326284362</v>
      </c>
      <c r="S31" s="35">
        <v>16.987216883190072</v>
      </c>
      <c r="T31" s="35">
        <v>17.45869531095385</v>
      </c>
      <c r="U31" s="11">
        <f t="shared" si="1"/>
        <v>17.45869531095385</v>
      </c>
      <c r="V31" s="39" t="s">
        <v>6</v>
      </c>
      <c r="W31" s="35" t="s">
        <v>6</v>
      </c>
      <c r="X31" s="35" t="s">
        <v>6</v>
      </c>
      <c r="Y31" s="35" t="s">
        <v>6</v>
      </c>
      <c r="Z31" s="35" t="s">
        <v>6</v>
      </c>
      <c r="AA31" s="35" t="s">
        <v>6</v>
      </c>
      <c r="AB31" s="35" t="s">
        <v>6</v>
      </c>
      <c r="AC31" s="35" t="s">
        <v>6</v>
      </c>
      <c r="AD31" s="35" t="s">
        <v>6</v>
      </c>
      <c r="AE31" s="35" t="s">
        <v>6</v>
      </c>
      <c r="AF31" s="35">
        <v>8.054096131009914</v>
      </c>
      <c r="AG31" s="35">
        <v>9.70755092456649</v>
      </c>
      <c r="AH31" s="35">
        <v>11.434521603087134</v>
      </c>
      <c r="AI31" s="35">
        <v>11.664351297202542</v>
      </c>
      <c r="AJ31" s="35">
        <v>11.378882697058062</v>
      </c>
      <c r="AK31" s="35">
        <v>10.315975753026843</v>
      </c>
      <c r="AL31" s="35">
        <v>9.758988880250497</v>
      </c>
      <c r="AM31" s="35">
        <v>9.627872603952744</v>
      </c>
      <c r="AN31" s="35">
        <v>9.792127377266697</v>
      </c>
      <c r="AO31" s="11">
        <f t="shared" si="2"/>
        <v>9.792127377266697</v>
      </c>
      <c r="AP31" s="36"/>
      <c r="AQ31" s="37" t="s">
        <v>59</v>
      </c>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1:69" ht="12.75">
      <c r="A32" s="23" t="s">
        <v>60</v>
      </c>
      <c r="B32" s="35" t="s">
        <v>6</v>
      </c>
      <c r="C32" s="35" t="s">
        <v>6</v>
      </c>
      <c r="D32" s="35" t="s">
        <v>6</v>
      </c>
      <c r="E32" s="35" t="s">
        <v>6</v>
      </c>
      <c r="F32" s="35" t="s">
        <v>6</v>
      </c>
      <c r="G32" s="35" t="s">
        <v>6</v>
      </c>
      <c r="H32" s="35" t="s">
        <v>6</v>
      </c>
      <c r="I32" s="35" t="s">
        <v>6</v>
      </c>
      <c r="J32" s="35" t="s">
        <v>6</v>
      </c>
      <c r="K32" s="35" t="s">
        <v>6</v>
      </c>
      <c r="L32" s="35" t="s">
        <v>6</v>
      </c>
      <c r="M32" s="35" t="s">
        <v>6</v>
      </c>
      <c r="N32" s="35" t="s">
        <v>6</v>
      </c>
      <c r="O32" s="35" t="s">
        <v>6</v>
      </c>
      <c r="P32" s="35" t="s">
        <v>6</v>
      </c>
      <c r="Q32" s="35" t="s">
        <v>6</v>
      </c>
      <c r="R32" s="35" t="s">
        <v>6</v>
      </c>
      <c r="S32" s="35" t="s">
        <v>6</v>
      </c>
      <c r="T32" s="35" t="s">
        <v>6</v>
      </c>
      <c r="U32" s="11" t="str">
        <f t="shared" si="1"/>
        <v>..</v>
      </c>
      <c r="V32" s="39" t="s">
        <v>6</v>
      </c>
      <c r="W32" s="35" t="s">
        <v>6</v>
      </c>
      <c r="X32" s="35" t="s">
        <v>6</v>
      </c>
      <c r="Y32" s="35" t="s">
        <v>6</v>
      </c>
      <c r="Z32" s="35" t="s">
        <v>6</v>
      </c>
      <c r="AA32" s="35" t="s">
        <v>6</v>
      </c>
      <c r="AB32" s="35" t="s">
        <v>6</v>
      </c>
      <c r="AC32" s="35" t="s">
        <v>6</v>
      </c>
      <c r="AD32" s="35" t="s">
        <v>6</v>
      </c>
      <c r="AE32" s="35" t="s">
        <v>6</v>
      </c>
      <c r="AF32" s="35" t="s">
        <v>6</v>
      </c>
      <c r="AG32" s="35" t="s">
        <v>6</v>
      </c>
      <c r="AH32" s="35" t="s">
        <v>6</v>
      </c>
      <c r="AI32" s="35" t="s">
        <v>6</v>
      </c>
      <c r="AJ32" s="35" t="s">
        <v>6</v>
      </c>
      <c r="AK32" s="35" t="s">
        <v>6</v>
      </c>
      <c r="AL32" s="35" t="s">
        <v>6</v>
      </c>
      <c r="AM32" s="35" t="s">
        <v>6</v>
      </c>
      <c r="AN32" s="35" t="s">
        <v>6</v>
      </c>
      <c r="AO32" s="11" t="str">
        <f t="shared" si="2"/>
        <v>..</v>
      </c>
      <c r="AP32" s="36"/>
      <c r="AQ32" s="37" t="s">
        <v>61</v>
      </c>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row>
    <row r="33" spans="1:69" ht="12.75">
      <c r="A33" s="23" t="s">
        <v>62</v>
      </c>
      <c r="B33" s="35" t="s">
        <v>6</v>
      </c>
      <c r="C33" s="35" t="s">
        <v>6</v>
      </c>
      <c r="D33" s="35" t="s">
        <v>6</v>
      </c>
      <c r="E33" s="35" t="s">
        <v>6</v>
      </c>
      <c r="F33" s="35" t="s">
        <v>6</v>
      </c>
      <c r="G33" s="35" t="s">
        <v>6</v>
      </c>
      <c r="H33" s="35" t="s">
        <v>6</v>
      </c>
      <c r="I33" s="35" t="s">
        <v>6</v>
      </c>
      <c r="J33" s="35" t="s">
        <v>6</v>
      </c>
      <c r="K33" s="35" t="s">
        <v>6</v>
      </c>
      <c r="L33" s="35" t="s">
        <v>6</v>
      </c>
      <c r="M33" s="35" t="s">
        <v>6</v>
      </c>
      <c r="N33" s="35">
        <v>8.333333333333334</v>
      </c>
      <c r="O33" s="35">
        <v>10.683760683760683</v>
      </c>
      <c r="P33" s="35">
        <v>14.367971210076474</v>
      </c>
      <c r="Q33" s="35">
        <v>15.002891844997109</v>
      </c>
      <c r="R33" s="35">
        <v>13.713070555175818</v>
      </c>
      <c r="S33" s="35">
        <v>9.743145743145742</v>
      </c>
      <c r="T33" s="35">
        <v>10.329004329004329</v>
      </c>
      <c r="U33" s="11">
        <f t="shared" si="1"/>
        <v>10.329004329004329</v>
      </c>
      <c r="V33" s="39" t="s">
        <v>6</v>
      </c>
      <c r="W33" s="35" t="s">
        <v>6</v>
      </c>
      <c r="X33" s="35" t="s">
        <v>6</v>
      </c>
      <c r="Y33" s="35" t="s">
        <v>6</v>
      </c>
      <c r="Z33" s="35" t="s">
        <v>6</v>
      </c>
      <c r="AA33" s="35" t="s">
        <v>6</v>
      </c>
      <c r="AB33" s="35" t="s">
        <v>6</v>
      </c>
      <c r="AC33" s="35" t="s">
        <v>6</v>
      </c>
      <c r="AD33" s="35" t="s">
        <v>6</v>
      </c>
      <c r="AE33" s="35" t="s">
        <v>6</v>
      </c>
      <c r="AF33" s="35" t="s">
        <v>6</v>
      </c>
      <c r="AG33" s="35" t="s">
        <v>6</v>
      </c>
      <c r="AH33" s="35">
        <v>4.941176470588263</v>
      </c>
      <c r="AI33" s="35">
        <v>4.809269162210314</v>
      </c>
      <c r="AJ33" s="35">
        <v>5.287509238728764</v>
      </c>
      <c r="AK33" s="35">
        <v>6.081835479863553</v>
      </c>
      <c r="AL33" s="35">
        <v>10.4146371810863</v>
      </c>
      <c r="AM33" s="35">
        <v>10.899589399029407</v>
      </c>
      <c r="AN33" s="35">
        <v>13.157894736841982</v>
      </c>
      <c r="AO33" s="11">
        <f t="shared" si="2"/>
        <v>13.157894736841982</v>
      </c>
      <c r="AP33" s="36"/>
      <c r="AQ33" s="37" t="s">
        <v>63</v>
      </c>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row>
    <row r="34" spans="1:69" ht="12.75">
      <c r="A34" s="23" t="s">
        <v>64</v>
      </c>
      <c r="B34" s="35">
        <v>35.271847609129566</v>
      </c>
      <c r="C34" s="35">
        <v>33.274324832512804</v>
      </c>
      <c r="D34" s="35">
        <v>31.383813306010108</v>
      </c>
      <c r="E34" s="35">
        <v>25.69372586028149</v>
      </c>
      <c r="F34" s="35">
        <v>23.759937714794177</v>
      </c>
      <c r="G34" s="35">
        <v>21.563394528910553</v>
      </c>
      <c r="H34" s="35">
        <v>18.33561410346473</v>
      </c>
      <c r="I34" s="35">
        <v>14.652625942520563</v>
      </c>
      <c r="J34" s="35">
        <v>12.356030382059032</v>
      </c>
      <c r="K34" s="35">
        <v>11.41692630416202</v>
      </c>
      <c r="L34" s="35">
        <v>10.644756537207819</v>
      </c>
      <c r="M34" s="35">
        <v>10.692713482397357</v>
      </c>
      <c r="N34" s="35">
        <v>11.315550573670366</v>
      </c>
      <c r="O34" s="35">
        <v>11.682216331159347</v>
      </c>
      <c r="P34" s="35">
        <v>11.992501884683023</v>
      </c>
      <c r="Q34" s="35">
        <v>12.309232448469693</v>
      </c>
      <c r="R34" s="35">
        <v>14.167813983680587</v>
      </c>
      <c r="S34" s="35">
        <v>15.976644568792366</v>
      </c>
      <c r="T34" s="35">
        <v>17.413537062322142</v>
      </c>
      <c r="U34" s="11">
        <f t="shared" si="1"/>
        <v>17.413537062322142</v>
      </c>
      <c r="V34" s="39">
        <v>14.580873671782763</v>
      </c>
      <c r="W34" s="35">
        <v>13.3381535072867</v>
      </c>
      <c r="X34" s="35">
        <v>13.090108391995775</v>
      </c>
      <c r="Y34" s="35">
        <v>13.834987349165237</v>
      </c>
      <c r="Z34" s="35">
        <v>14.41827600055825</v>
      </c>
      <c r="AA34" s="35">
        <v>13.556331976096208</v>
      </c>
      <c r="AB34" s="35">
        <v>10.907543928986764</v>
      </c>
      <c r="AC34" s="35">
        <v>9.042450641519885</v>
      </c>
      <c r="AD34" s="35">
        <v>7.255361697905652</v>
      </c>
      <c r="AE34" s="35">
        <v>6.715457626135609</v>
      </c>
      <c r="AF34" s="35">
        <v>6.140243124415485</v>
      </c>
      <c r="AG34" s="35">
        <v>6.174316788600483</v>
      </c>
      <c r="AH34" s="35">
        <v>5.930714575670465</v>
      </c>
      <c r="AI34" s="35">
        <v>6.300614432666978</v>
      </c>
      <c r="AJ34" s="35">
        <v>6.335501929491748</v>
      </c>
      <c r="AK34" s="35">
        <v>6.4436233149488755</v>
      </c>
      <c r="AL34" s="35">
        <v>7.427325026480652</v>
      </c>
      <c r="AM34" s="35">
        <v>8.68333006802881</v>
      </c>
      <c r="AN34" s="35">
        <v>9.75107894296045</v>
      </c>
      <c r="AO34" s="11">
        <f t="shared" si="2"/>
        <v>9.75107894296045</v>
      </c>
      <c r="AP34" s="36"/>
      <c r="AQ34" s="37" t="s">
        <v>65</v>
      </c>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row>
    <row r="35" spans="1:69" ht="12.75">
      <c r="A35" s="23" t="s">
        <v>66</v>
      </c>
      <c r="B35" s="35" t="s">
        <v>6</v>
      </c>
      <c r="C35" s="35" t="s">
        <v>6</v>
      </c>
      <c r="D35" s="35">
        <v>13.362860926966192</v>
      </c>
      <c r="E35" s="35">
        <v>13.915528054231517</v>
      </c>
      <c r="F35" s="35">
        <v>13.796306300149064</v>
      </c>
      <c r="G35" s="35">
        <v>13.8618343540329</v>
      </c>
      <c r="H35" s="35">
        <v>13.447782130026582</v>
      </c>
      <c r="I35" s="35">
        <v>13.927637043167005</v>
      </c>
      <c r="J35" s="35">
        <v>14.207576031403683</v>
      </c>
      <c r="K35" s="35">
        <v>13.39008557552897</v>
      </c>
      <c r="L35" s="35">
        <v>12.800848859392055</v>
      </c>
      <c r="M35" s="35">
        <v>12.081626523032895</v>
      </c>
      <c r="N35" s="35">
        <v>12.366649472042306</v>
      </c>
      <c r="O35" s="35">
        <v>12.91491361864127</v>
      </c>
      <c r="P35" s="35">
        <v>13.889237995816757</v>
      </c>
      <c r="Q35" s="35">
        <v>14.300682910461754</v>
      </c>
      <c r="R35" s="35">
        <v>13.737913613704038</v>
      </c>
      <c r="S35" s="35">
        <v>12.69837923776583</v>
      </c>
      <c r="T35" s="35">
        <v>12.339749926607594</v>
      </c>
      <c r="U35" s="11">
        <f t="shared" si="1"/>
        <v>12.339749926607594</v>
      </c>
      <c r="V35" s="39" t="s">
        <v>6</v>
      </c>
      <c r="W35" s="35" t="s">
        <v>6</v>
      </c>
      <c r="X35" s="35" t="s">
        <v>6</v>
      </c>
      <c r="Y35" s="35" t="s">
        <v>6</v>
      </c>
      <c r="Z35" s="35" t="s">
        <v>6</v>
      </c>
      <c r="AA35" s="35" t="s">
        <v>6</v>
      </c>
      <c r="AB35" s="35">
        <v>4.727055489989686</v>
      </c>
      <c r="AC35" s="35">
        <v>5.218262472469637</v>
      </c>
      <c r="AD35" s="35">
        <v>5.432665193696238</v>
      </c>
      <c r="AE35" s="35">
        <v>6.031916319026773</v>
      </c>
      <c r="AF35" s="35">
        <v>6.265219104990806</v>
      </c>
      <c r="AG35" s="35">
        <v>6.657968951361746</v>
      </c>
      <c r="AH35" s="35">
        <v>6.595477950641803</v>
      </c>
      <c r="AI35" s="35">
        <v>7.299264198744871</v>
      </c>
      <c r="AJ35" s="35">
        <v>8.056752798502224</v>
      </c>
      <c r="AK35" s="35">
        <v>8.553049094798519</v>
      </c>
      <c r="AL35" s="35">
        <v>8.297482291242927</v>
      </c>
      <c r="AM35" s="35">
        <v>8.033464187144359</v>
      </c>
      <c r="AN35" s="35">
        <v>8.105751836272095</v>
      </c>
      <c r="AO35" s="11">
        <f t="shared" si="2"/>
        <v>8.105751836272095</v>
      </c>
      <c r="AP35" s="36"/>
      <c r="AQ35" s="37" t="s">
        <v>67</v>
      </c>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row>
    <row r="36" spans="1:69" ht="12.75">
      <c r="A36" s="23" t="s">
        <v>68</v>
      </c>
      <c r="B36" s="35" t="s">
        <v>6</v>
      </c>
      <c r="C36" s="35">
        <v>10.491387244080766</v>
      </c>
      <c r="D36" s="35">
        <v>10.137676630304007</v>
      </c>
      <c r="E36" s="35">
        <v>10.035369697146225</v>
      </c>
      <c r="F36" s="35">
        <v>10.231252944685389</v>
      </c>
      <c r="G36" s="35">
        <v>10.774670304471227</v>
      </c>
      <c r="H36" s="35">
        <v>10.507700283967973</v>
      </c>
      <c r="I36" s="35">
        <v>10.31894629312829</v>
      </c>
      <c r="J36" s="35">
        <v>9.982055094773353</v>
      </c>
      <c r="K36" s="35">
        <v>9.978453625622999</v>
      </c>
      <c r="L36" s="35">
        <v>9.204049541050848</v>
      </c>
      <c r="M36" s="35">
        <v>8.700184292481758</v>
      </c>
      <c r="N36" s="35">
        <v>8.44701218370796</v>
      </c>
      <c r="O36" s="35">
        <v>8.445779284435782</v>
      </c>
      <c r="P36" s="35">
        <v>8.47416786504231</v>
      </c>
      <c r="Q36" s="35">
        <v>8.382799224408735</v>
      </c>
      <c r="R36" s="35">
        <v>8.475413259052354</v>
      </c>
      <c r="S36" s="35">
        <v>8.617512131954435</v>
      </c>
      <c r="T36" s="35">
        <v>8.85113822979481</v>
      </c>
      <c r="U36" s="11">
        <f t="shared" si="1"/>
        <v>8.85113822979481</v>
      </c>
      <c r="V36" s="39" t="s">
        <v>6</v>
      </c>
      <c r="W36" s="35">
        <v>6.147764982505008</v>
      </c>
      <c r="X36" s="35">
        <v>6.426077786756488</v>
      </c>
      <c r="Y36" s="35">
        <v>6.112514654916651</v>
      </c>
      <c r="Z36" s="35">
        <v>5.773015407097939</v>
      </c>
      <c r="AA36" s="35">
        <v>5.7832552149421055</v>
      </c>
      <c r="AB36" s="35">
        <v>6.335359581028705</v>
      </c>
      <c r="AC36" s="35">
        <v>6.82344704917502</v>
      </c>
      <c r="AD36" s="35">
        <v>6.255550947335816</v>
      </c>
      <c r="AE36" s="35">
        <v>6.215658504669783</v>
      </c>
      <c r="AF36" s="35">
        <v>5.4392157884831605</v>
      </c>
      <c r="AG36" s="35">
        <v>5.5830432157921726</v>
      </c>
      <c r="AH36" s="35">
        <v>5.380217082114975</v>
      </c>
      <c r="AI36" s="35">
        <v>5.743790392085266</v>
      </c>
      <c r="AJ36" s="35">
        <v>5.666646036389924</v>
      </c>
      <c r="AK36" s="35">
        <v>5.757073310431711</v>
      </c>
      <c r="AL36" s="35">
        <v>5.666122601849961</v>
      </c>
      <c r="AM36" s="35">
        <v>5.890602512437261</v>
      </c>
      <c r="AN36" s="35">
        <v>5.974199027805977</v>
      </c>
      <c r="AO36" s="11">
        <f t="shared" si="2"/>
        <v>5.974199027805977</v>
      </c>
      <c r="AP36" s="36"/>
      <c r="AQ36" s="37" t="s">
        <v>69</v>
      </c>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row>
    <row r="37" spans="1:69" ht="12.75">
      <c r="A37" s="23" t="s">
        <v>70</v>
      </c>
      <c r="B37" s="35" t="s">
        <v>6</v>
      </c>
      <c r="C37" s="35" t="s">
        <v>6</v>
      </c>
      <c r="D37" s="35" t="s">
        <v>6</v>
      </c>
      <c r="E37" s="35" t="s">
        <v>6</v>
      </c>
      <c r="F37" s="35" t="s">
        <v>6</v>
      </c>
      <c r="G37" s="35" t="s">
        <v>6</v>
      </c>
      <c r="H37" s="35" t="s">
        <v>6</v>
      </c>
      <c r="I37" s="35" t="s">
        <v>6</v>
      </c>
      <c r="J37" s="35" t="s">
        <v>6</v>
      </c>
      <c r="K37" s="35" t="s">
        <v>6</v>
      </c>
      <c r="L37" s="35" t="s">
        <v>6</v>
      </c>
      <c r="M37" s="35" t="s">
        <v>6</v>
      </c>
      <c r="N37" s="35" t="s">
        <v>6</v>
      </c>
      <c r="O37" s="35" t="s">
        <v>6</v>
      </c>
      <c r="P37" s="35" t="s">
        <v>6</v>
      </c>
      <c r="Q37" s="35" t="s">
        <v>6</v>
      </c>
      <c r="R37" s="35" t="s">
        <v>6</v>
      </c>
      <c r="S37" s="35" t="s">
        <v>6</v>
      </c>
      <c r="T37" s="35" t="s">
        <v>6</v>
      </c>
      <c r="U37" s="11" t="str">
        <f t="shared" si="1"/>
        <v>..</v>
      </c>
      <c r="V37" s="39" t="s">
        <v>6</v>
      </c>
      <c r="W37" s="35" t="s">
        <v>6</v>
      </c>
      <c r="X37" s="35" t="s">
        <v>6</v>
      </c>
      <c r="Y37" s="35" t="s">
        <v>6</v>
      </c>
      <c r="Z37" s="35" t="s">
        <v>6</v>
      </c>
      <c r="AA37" s="35" t="s">
        <v>6</v>
      </c>
      <c r="AB37" s="35" t="s">
        <v>6</v>
      </c>
      <c r="AC37" s="35" t="s">
        <v>6</v>
      </c>
      <c r="AD37" s="35" t="s">
        <v>6</v>
      </c>
      <c r="AE37" s="35" t="s">
        <v>6</v>
      </c>
      <c r="AF37" s="35" t="s">
        <v>6</v>
      </c>
      <c r="AG37" s="35" t="s">
        <v>6</v>
      </c>
      <c r="AH37" s="35" t="s">
        <v>6</v>
      </c>
      <c r="AI37" s="35" t="s">
        <v>6</v>
      </c>
      <c r="AJ37" s="35" t="s">
        <v>6</v>
      </c>
      <c r="AK37" s="35" t="s">
        <v>6</v>
      </c>
      <c r="AL37" s="35" t="s">
        <v>6</v>
      </c>
      <c r="AM37" s="35" t="s">
        <v>6</v>
      </c>
      <c r="AN37" s="35" t="s">
        <v>6</v>
      </c>
      <c r="AO37" s="11" t="str">
        <f t="shared" si="2"/>
        <v>..</v>
      </c>
      <c r="AP37" s="36"/>
      <c r="AQ37" s="37" t="s">
        <v>71</v>
      </c>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row>
    <row r="38" spans="1:69" ht="12.75">
      <c r="A38" s="23" t="s">
        <v>72</v>
      </c>
      <c r="B38" s="35">
        <v>17.863506096874957</v>
      </c>
      <c r="C38" s="35">
        <v>17.820712317942228</v>
      </c>
      <c r="D38" s="35">
        <v>17.423323095070987</v>
      </c>
      <c r="E38" s="35">
        <v>17.804341710789373</v>
      </c>
      <c r="F38" s="35">
        <v>17.3135443577934</v>
      </c>
      <c r="G38" s="35">
        <v>16.51255807275342</v>
      </c>
      <c r="H38" s="35">
        <v>15.635795866886314</v>
      </c>
      <c r="I38" s="35">
        <v>14.953807562588812</v>
      </c>
      <c r="J38" s="35">
        <v>15.393405471186867</v>
      </c>
      <c r="K38" s="35">
        <v>14.914237215110857</v>
      </c>
      <c r="L38" s="35">
        <v>15.099053622905918</v>
      </c>
      <c r="M38" s="35">
        <v>14.659172675255698</v>
      </c>
      <c r="N38" s="35">
        <v>15.124313394787341</v>
      </c>
      <c r="O38" s="35">
        <v>15.512753726312411</v>
      </c>
      <c r="P38" s="35">
        <v>15.304360069871137</v>
      </c>
      <c r="Q38" s="35">
        <v>15.64387521182637</v>
      </c>
      <c r="R38" s="35">
        <v>16.105974091663878</v>
      </c>
      <c r="S38" s="35">
        <v>17.586780113229338</v>
      </c>
      <c r="T38" s="35">
        <v>17.917309343255653</v>
      </c>
      <c r="U38" s="11">
        <f t="shared" si="1"/>
        <v>17.917309343255653</v>
      </c>
      <c r="V38" s="39">
        <v>8.906872482831504</v>
      </c>
      <c r="W38" s="35">
        <v>9.0475712897</v>
      </c>
      <c r="X38" s="35">
        <v>9.704293498125713</v>
      </c>
      <c r="Y38" s="35">
        <v>9.597792947868017</v>
      </c>
      <c r="Z38" s="35">
        <v>9.791155466982552</v>
      </c>
      <c r="AA38" s="35">
        <v>9.43432267760842</v>
      </c>
      <c r="AB38" s="35">
        <v>9.020675923142969</v>
      </c>
      <c r="AC38" s="35">
        <v>8.810931214557895</v>
      </c>
      <c r="AD38" s="35">
        <v>8.928628369817064</v>
      </c>
      <c r="AE38" s="35">
        <v>8.889473121397918</v>
      </c>
      <c r="AF38" s="35">
        <v>8.870750806591454</v>
      </c>
      <c r="AG38" s="35">
        <v>8.609822438289433</v>
      </c>
      <c r="AH38" s="35">
        <v>8.616335834427348</v>
      </c>
      <c r="AI38" s="35">
        <v>8.770027058905155</v>
      </c>
      <c r="AJ38" s="35">
        <v>9.105842902328954</v>
      </c>
      <c r="AK38" s="35">
        <v>9.90182627812762</v>
      </c>
      <c r="AL38" s="35">
        <v>10.251885968942132</v>
      </c>
      <c r="AM38" s="35">
        <v>11.533948983364866</v>
      </c>
      <c r="AN38" s="35">
        <v>12.092863904307045</v>
      </c>
      <c r="AO38" s="11">
        <f t="shared" si="2"/>
        <v>12.092863904307045</v>
      </c>
      <c r="AP38" s="36"/>
      <c r="AQ38" s="37" t="s">
        <v>73</v>
      </c>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row>
    <row r="39" spans="1:69" ht="12.75">
      <c r="A39" s="47" t="s">
        <v>74</v>
      </c>
      <c r="B39" s="35" t="s">
        <v>6</v>
      </c>
      <c r="C39" s="35" t="s">
        <v>6</v>
      </c>
      <c r="D39" s="35" t="s">
        <v>6</v>
      </c>
      <c r="E39" s="35" t="s">
        <v>6</v>
      </c>
      <c r="F39" s="35" t="s">
        <v>6</v>
      </c>
      <c r="G39" s="35" t="s">
        <v>6</v>
      </c>
      <c r="H39" s="35" t="s">
        <v>6</v>
      </c>
      <c r="I39" s="35" t="s">
        <v>6</v>
      </c>
      <c r="J39" s="35" t="s">
        <v>6</v>
      </c>
      <c r="K39" s="35" t="s">
        <v>6</v>
      </c>
      <c r="L39" s="35" t="s">
        <v>6</v>
      </c>
      <c r="M39" s="35" t="s">
        <v>6</v>
      </c>
      <c r="N39" s="35" t="s">
        <v>6</v>
      </c>
      <c r="O39" s="35" t="s">
        <v>6</v>
      </c>
      <c r="P39" s="35" t="s">
        <v>6</v>
      </c>
      <c r="Q39" s="35" t="s">
        <v>6</v>
      </c>
      <c r="R39" s="35" t="s">
        <v>6</v>
      </c>
      <c r="S39" s="35" t="s">
        <v>6</v>
      </c>
      <c r="T39" s="35" t="s">
        <v>6</v>
      </c>
      <c r="U39" s="11" t="str">
        <f t="shared" si="1"/>
        <v>..</v>
      </c>
      <c r="V39" s="70" t="s">
        <v>6</v>
      </c>
      <c r="W39" s="49" t="s">
        <v>6</v>
      </c>
      <c r="X39" s="49" t="s">
        <v>6</v>
      </c>
      <c r="Y39" s="49" t="s">
        <v>6</v>
      </c>
      <c r="Z39" s="49" t="s">
        <v>6</v>
      </c>
      <c r="AA39" s="49" t="s">
        <v>6</v>
      </c>
      <c r="AB39" s="49" t="s">
        <v>6</v>
      </c>
      <c r="AC39" s="49" t="s">
        <v>6</v>
      </c>
      <c r="AD39" s="49" t="s">
        <v>6</v>
      </c>
      <c r="AE39" s="49" t="s">
        <v>6</v>
      </c>
      <c r="AF39" s="49" t="s">
        <v>6</v>
      </c>
      <c r="AG39" s="49" t="s">
        <v>6</v>
      </c>
      <c r="AH39" s="49" t="s">
        <v>6</v>
      </c>
      <c r="AI39" s="49" t="s">
        <v>6</v>
      </c>
      <c r="AJ39" s="49" t="s">
        <v>6</v>
      </c>
      <c r="AK39" s="49" t="s">
        <v>6</v>
      </c>
      <c r="AL39" s="49" t="s">
        <v>6</v>
      </c>
      <c r="AM39" s="49" t="s">
        <v>6</v>
      </c>
      <c r="AN39" s="49" t="s">
        <v>6</v>
      </c>
      <c r="AO39" s="61" t="str">
        <f t="shared" si="2"/>
        <v>..</v>
      </c>
      <c r="AP39" s="52"/>
      <c r="AQ39" s="53" t="s">
        <v>75</v>
      </c>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row>
    <row r="40" spans="1:69" ht="12.75">
      <c r="A40" s="71" t="s">
        <v>76</v>
      </c>
      <c r="B40" s="68" t="s">
        <v>6</v>
      </c>
      <c r="C40" s="68" t="s">
        <v>6</v>
      </c>
      <c r="D40" s="68" t="s">
        <v>6</v>
      </c>
      <c r="E40" s="68" t="s">
        <v>6</v>
      </c>
      <c r="F40" s="68" t="s">
        <v>6</v>
      </c>
      <c r="G40" s="68" t="s">
        <v>6</v>
      </c>
      <c r="H40" s="68" t="s">
        <v>6</v>
      </c>
      <c r="I40" s="68" t="s">
        <v>6</v>
      </c>
      <c r="J40" s="68" t="s">
        <v>6</v>
      </c>
      <c r="K40" s="68" t="s">
        <v>6</v>
      </c>
      <c r="L40" s="68" t="s">
        <v>6</v>
      </c>
      <c r="M40" s="68" t="s">
        <v>6</v>
      </c>
      <c r="N40" s="68" t="s">
        <v>6</v>
      </c>
      <c r="O40" s="68" t="s">
        <v>6</v>
      </c>
      <c r="P40" s="68" t="s">
        <v>6</v>
      </c>
      <c r="Q40" s="68" t="s">
        <v>6</v>
      </c>
      <c r="R40" s="68" t="s">
        <v>6</v>
      </c>
      <c r="S40" s="68" t="s">
        <v>6</v>
      </c>
      <c r="T40" s="68" t="s">
        <v>6</v>
      </c>
      <c r="U40" s="69" t="str">
        <f t="shared" si="1"/>
        <v>..</v>
      </c>
      <c r="V40" s="67" t="s">
        <v>6</v>
      </c>
      <c r="W40" s="68" t="s">
        <v>6</v>
      </c>
      <c r="X40" s="68" t="s">
        <v>6</v>
      </c>
      <c r="Y40" s="68" t="s">
        <v>6</v>
      </c>
      <c r="Z40" s="68" t="s">
        <v>6</v>
      </c>
      <c r="AA40" s="68" t="s">
        <v>6</v>
      </c>
      <c r="AB40" s="68" t="s">
        <v>6</v>
      </c>
      <c r="AC40" s="68" t="s">
        <v>6</v>
      </c>
      <c r="AD40" s="68" t="s">
        <v>6</v>
      </c>
      <c r="AE40" s="68" t="s">
        <v>6</v>
      </c>
      <c r="AF40" s="68" t="s">
        <v>6</v>
      </c>
      <c r="AG40" s="68" t="s">
        <v>6</v>
      </c>
      <c r="AH40" s="68" t="s">
        <v>6</v>
      </c>
      <c r="AI40" s="68" t="s">
        <v>6</v>
      </c>
      <c r="AJ40" s="68" t="s">
        <v>6</v>
      </c>
      <c r="AK40" s="68" t="s">
        <v>6</v>
      </c>
      <c r="AL40" s="68" t="s">
        <v>6</v>
      </c>
      <c r="AM40" s="68" t="s">
        <v>6</v>
      </c>
      <c r="AN40" s="68" t="s">
        <v>6</v>
      </c>
      <c r="AO40" s="69" t="str">
        <f t="shared" si="2"/>
        <v>..</v>
      </c>
      <c r="AP40" s="72"/>
      <c r="AQ40" s="37" t="s">
        <v>77</v>
      </c>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row>
    <row r="41" spans="1:69" ht="12.75">
      <c r="A41" s="73" t="s">
        <v>78</v>
      </c>
      <c r="B41" s="35" t="s">
        <v>6</v>
      </c>
      <c r="C41" s="35" t="s">
        <v>6</v>
      </c>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11" t="str">
        <f t="shared" si="1"/>
        <v>..</v>
      </c>
      <c r="V41" s="39"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11" t="str">
        <f t="shared" si="2"/>
        <v>..</v>
      </c>
      <c r="AP41" s="36"/>
      <c r="AQ41" s="37" t="s">
        <v>79</v>
      </c>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row>
    <row r="42" spans="1:69" ht="12.75">
      <c r="A42" s="73" t="s">
        <v>80</v>
      </c>
      <c r="B42" s="35" t="s">
        <v>6</v>
      </c>
      <c r="C42" s="35" t="s">
        <v>6</v>
      </c>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11" t="str">
        <f t="shared" si="1"/>
        <v>..</v>
      </c>
      <c r="V42" s="39"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11" t="str">
        <f t="shared" si="2"/>
        <v>..</v>
      </c>
      <c r="AP42" s="36"/>
      <c r="AQ42" s="37" t="s">
        <v>81</v>
      </c>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row>
    <row r="43" spans="1:69" ht="12.75">
      <c r="A43" s="73" t="s">
        <v>82</v>
      </c>
      <c r="B43" s="35" t="s">
        <v>6</v>
      </c>
      <c r="C43" s="35" t="s">
        <v>6</v>
      </c>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11" t="str">
        <f t="shared" si="1"/>
        <v>..</v>
      </c>
      <c r="V43" s="39"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11" t="str">
        <f t="shared" si="2"/>
        <v>..</v>
      </c>
      <c r="AP43" s="36"/>
      <c r="AQ43" s="37" t="s">
        <v>83</v>
      </c>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row>
    <row r="44" spans="1:69" ht="12.75">
      <c r="A44" s="73" t="s">
        <v>84</v>
      </c>
      <c r="B44" s="35" t="s">
        <v>6</v>
      </c>
      <c r="C44" s="35" t="s">
        <v>6</v>
      </c>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11" t="str">
        <f t="shared" si="1"/>
        <v>..</v>
      </c>
      <c r="V44" s="39"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11" t="str">
        <f t="shared" si="2"/>
        <v>..</v>
      </c>
      <c r="AP44" s="36"/>
      <c r="AQ44" s="37" t="s">
        <v>85</v>
      </c>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row>
    <row r="45" spans="1:69" ht="12.75">
      <c r="A45" s="74" t="s">
        <v>86</v>
      </c>
      <c r="B45" s="49" t="s">
        <v>6</v>
      </c>
      <c r="C45" s="49" t="s">
        <v>6</v>
      </c>
      <c r="D45" s="49" t="s">
        <v>6</v>
      </c>
      <c r="E45" s="49" t="s">
        <v>6</v>
      </c>
      <c r="F45" s="49" t="s">
        <v>6</v>
      </c>
      <c r="G45" s="49" t="s">
        <v>6</v>
      </c>
      <c r="H45" s="49" t="s">
        <v>6</v>
      </c>
      <c r="I45" s="49" t="s">
        <v>6</v>
      </c>
      <c r="J45" s="49" t="s">
        <v>6</v>
      </c>
      <c r="K45" s="49" t="s">
        <v>6</v>
      </c>
      <c r="L45" s="49" t="s">
        <v>6</v>
      </c>
      <c r="M45" s="49" t="s">
        <v>6</v>
      </c>
      <c r="N45" s="49" t="s">
        <v>6</v>
      </c>
      <c r="O45" s="49" t="s">
        <v>6</v>
      </c>
      <c r="P45" s="49" t="s">
        <v>6</v>
      </c>
      <c r="Q45" s="49" t="s">
        <v>6</v>
      </c>
      <c r="R45" s="49" t="s">
        <v>6</v>
      </c>
      <c r="S45" s="49" t="s">
        <v>6</v>
      </c>
      <c r="T45" s="49" t="s">
        <v>6</v>
      </c>
      <c r="U45" s="61" t="str">
        <f t="shared" si="1"/>
        <v>..</v>
      </c>
      <c r="V45" s="70" t="s">
        <v>6</v>
      </c>
      <c r="W45" s="49" t="s">
        <v>6</v>
      </c>
      <c r="X45" s="49" t="s">
        <v>6</v>
      </c>
      <c r="Y45" s="49" t="s">
        <v>6</v>
      </c>
      <c r="Z45" s="49" t="s">
        <v>6</v>
      </c>
      <c r="AA45" s="49" t="s">
        <v>6</v>
      </c>
      <c r="AB45" s="49" t="s">
        <v>6</v>
      </c>
      <c r="AC45" s="49" t="s">
        <v>6</v>
      </c>
      <c r="AD45" s="49" t="s">
        <v>6</v>
      </c>
      <c r="AE45" s="49" t="s">
        <v>6</v>
      </c>
      <c r="AF45" s="49" t="s">
        <v>6</v>
      </c>
      <c r="AG45" s="49" t="s">
        <v>6</v>
      </c>
      <c r="AH45" s="49" t="s">
        <v>6</v>
      </c>
      <c r="AI45" s="49" t="s">
        <v>6</v>
      </c>
      <c r="AJ45" s="49" t="s">
        <v>6</v>
      </c>
      <c r="AK45" s="49" t="s">
        <v>6</v>
      </c>
      <c r="AL45" s="49" t="s">
        <v>6</v>
      </c>
      <c r="AM45" s="49" t="s">
        <v>6</v>
      </c>
      <c r="AN45" s="49" t="s">
        <v>6</v>
      </c>
      <c r="AO45" s="61" t="str">
        <f t="shared" si="2"/>
        <v>..</v>
      </c>
      <c r="AP45" s="62"/>
      <c r="AQ45" s="53" t="s">
        <v>87</v>
      </c>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row>
    <row r="47" ht="12.75">
      <c r="A47" s="23" t="s">
        <v>88</v>
      </c>
    </row>
    <row r="48" spans="1:44" ht="15" customHeight="1">
      <c r="A48" s="182" t="s">
        <v>89</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83"/>
      <c r="AQ48" s="83"/>
      <c r="AR48" s="83"/>
    </row>
    <row r="49" spans="1:44" ht="17.25" customHeight="1">
      <c r="A49" s="178" t="s">
        <v>136</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75"/>
      <c r="AQ49" s="75"/>
      <c r="AR49" s="75"/>
    </row>
    <row r="50" spans="1:48" ht="15.75" customHeight="1">
      <c r="A50" s="178" t="s">
        <v>139</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V50" s="63"/>
    </row>
    <row r="51" spans="1:48" ht="12.75">
      <c r="A51" s="23" t="s">
        <v>98</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V51" s="63"/>
    </row>
    <row r="52" spans="1:48" ht="12.7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V52" s="63"/>
    </row>
    <row r="53" spans="1:48" ht="12.7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V53" s="63"/>
    </row>
    <row r="54" spans="1:48" ht="12.7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V54" s="63"/>
    </row>
    <row r="55" spans="1:44" ht="12.7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ht="12.7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row>
    <row r="57" spans="1:44" ht="12.7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12.7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row>
    <row r="59" spans="1:44" ht="12.7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row>
    <row r="60" spans="1:44" ht="12.7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row>
    <row r="61" spans="1:44" ht="12.7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row>
    <row r="62" spans="1:44" ht="12.7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row>
    <row r="63" spans="1:44" ht="12.7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row>
    <row r="64" spans="1:44" ht="12.7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row>
    <row r="65" spans="1:44" ht="12.7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row>
    <row r="66" spans="1:44" ht="12.7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row>
    <row r="67" spans="1:44"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row>
    <row r="68" spans="1:44" ht="12.7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row>
    <row r="69" spans="1:44" ht="12.7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row>
    <row r="70" spans="1:44" ht="12.7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row>
    <row r="71" spans="1:44" ht="12.7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row>
    <row r="72" spans="1:44" ht="12.7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row>
    <row r="73" spans="1:44" ht="12.7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row>
    <row r="74" spans="1:44" ht="12.7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row>
    <row r="75" spans="1:44" ht="12.7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row>
    <row r="76" spans="1:44" ht="12.7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row>
    <row r="77" spans="1:44" ht="12.7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row>
    <row r="78" spans="1:44" ht="12.7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row>
    <row r="79" spans="1:44" ht="12.7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row>
    <row r="80" spans="1:44" ht="12.7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row>
    <row r="81" spans="1:44" ht="12.7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row>
    <row r="82" spans="1:44" ht="12.7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row>
    <row r="83" spans="1:44" ht="12.7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row>
    <row r="84" spans="1:44" ht="12.7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row>
    <row r="85" spans="1:44" ht="12.7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row>
    <row r="86" spans="1:44" ht="12.7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row>
    <row r="87" spans="1:44" ht="12.7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row>
    <row r="88" spans="1:44" ht="12.7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row>
  </sheetData>
  <sheetProtection/>
  <mergeCells count="6">
    <mergeCell ref="M1:P1"/>
    <mergeCell ref="A3:A4"/>
    <mergeCell ref="AQ3:AQ4"/>
    <mergeCell ref="A49:AO49"/>
    <mergeCell ref="A50:AO50"/>
    <mergeCell ref="A48:AO48"/>
  </mergeCells>
  <hyperlinks>
    <hyperlink ref="M1:O1" location="'Read me'!A1" display="Return to home page"/>
    <hyperlink ref="M1:P1" location="'Read me'!A1" display="Return to home pag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B67"/>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57421875" style="23" customWidth="1"/>
    <col min="2" max="22" width="5.140625" style="21" bestFit="1" customWidth="1"/>
    <col min="23" max="23" width="5.421875" style="21" customWidth="1"/>
    <col min="24" max="25" width="5.00390625" style="21" customWidth="1"/>
    <col min="26" max="26" width="6.8515625" style="21" customWidth="1"/>
    <col min="27" max="48" width="5.140625" style="21" bestFit="1" customWidth="1"/>
    <col min="49" max="50" width="5.00390625" style="21" customWidth="1"/>
    <col min="51" max="51" width="6.00390625" style="21" bestFit="1" customWidth="1"/>
    <col min="52" max="52" width="3.421875" style="23" customWidth="1"/>
    <col min="53" max="16384" width="9.140625" style="23" customWidth="1"/>
  </cols>
  <sheetData>
    <row r="1" spans="1:25" ht="17.25">
      <c r="A1" s="20" t="s">
        <v>141</v>
      </c>
      <c r="M1" s="169" t="s">
        <v>113</v>
      </c>
      <c r="N1" s="170"/>
      <c r="O1" s="170"/>
      <c r="P1" s="171"/>
      <c r="Y1" s="22"/>
    </row>
    <row r="2" spans="2:53" ht="12.7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5"/>
      <c r="BA2" s="25"/>
    </row>
    <row r="3" spans="1:53" ht="12.75" customHeight="1">
      <c r="A3" s="173" t="s">
        <v>0</v>
      </c>
      <c r="B3" s="12" t="s">
        <v>1</v>
      </c>
      <c r="C3" s="12" t="s">
        <v>1</v>
      </c>
      <c r="D3" s="12" t="s">
        <v>1</v>
      </c>
      <c r="E3" s="12" t="s">
        <v>1</v>
      </c>
      <c r="F3" s="12" t="s">
        <v>1</v>
      </c>
      <c r="G3" s="12" t="s">
        <v>1</v>
      </c>
      <c r="H3" s="12" t="s">
        <v>1</v>
      </c>
      <c r="I3" s="12" t="s">
        <v>1</v>
      </c>
      <c r="J3" s="12" t="s">
        <v>1</v>
      </c>
      <c r="K3" s="12" t="s">
        <v>1</v>
      </c>
      <c r="L3" s="12" t="s">
        <v>1</v>
      </c>
      <c r="M3" s="12" t="s">
        <v>1</v>
      </c>
      <c r="N3" s="12" t="s">
        <v>1</v>
      </c>
      <c r="O3" s="12" t="s">
        <v>1</v>
      </c>
      <c r="P3" s="12" t="s">
        <v>1</v>
      </c>
      <c r="Q3" s="12" t="s">
        <v>1</v>
      </c>
      <c r="R3" s="12" t="s">
        <v>1</v>
      </c>
      <c r="S3" s="12" t="s">
        <v>1</v>
      </c>
      <c r="T3" s="12" t="s">
        <v>1</v>
      </c>
      <c r="U3" s="12" t="s">
        <v>1</v>
      </c>
      <c r="V3" s="12" t="s">
        <v>1</v>
      </c>
      <c r="W3" s="12" t="s">
        <v>1</v>
      </c>
      <c r="X3" s="12" t="s">
        <v>1</v>
      </c>
      <c r="Y3" s="12" t="s">
        <v>1</v>
      </c>
      <c r="Z3" s="12" t="s">
        <v>1</v>
      </c>
      <c r="AA3" s="26" t="s">
        <v>2</v>
      </c>
      <c r="AB3" s="26" t="s">
        <v>2</v>
      </c>
      <c r="AC3" s="26" t="s">
        <v>2</v>
      </c>
      <c r="AD3" s="26" t="s">
        <v>2</v>
      </c>
      <c r="AE3" s="26" t="s">
        <v>2</v>
      </c>
      <c r="AF3" s="26" t="s">
        <v>2</v>
      </c>
      <c r="AG3" s="26" t="s">
        <v>2</v>
      </c>
      <c r="AH3" s="26" t="s">
        <v>2</v>
      </c>
      <c r="AI3" s="26" t="s">
        <v>2</v>
      </c>
      <c r="AJ3" s="26" t="s">
        <v>2</v>
      </c>
      <c r="AK3" s="26" t="s">
        <v>2</v>
      </c>
      <c r="AL3" s="26" t="s">
        <v>2</v>
      </c>
      <c r="AM3" s="26" t="s">
        <v>2</v>
      </c>
      <c r="AN3" s="26" t="s">
        <v>2</v>
      </c>
      <c r="AO3" s="26" t="s">
        <v>2</v>
      </c>
      <c r="AP3" s="26" t="s">
        <v>2</v>
      </c>
      <c r="AQ3" s="26" t="s">
        <v>2</v>
      </c>
      <c r="AR3" s="26" t="s">
        <v>2</v>
      </c>
      <c r="AS3" s="26" t="s">
        <v>2</v>
      </c>
      <c r="AT3" s="26" t="s">
        <v>2</v>
      </c>
      <c r="AU3" s="26" t="s">
        <v>2</v>
      </c>
      <c r="AV3" s="26" t="s">
        <v>2</v>
      </c>
      <c r="AW3" s="26" t="s">
        <v>2</v>
      </c>
      <c r="AX3" s="26" t="s">
        <v>2</v>
      </c>
      <c r="AY3" s="26" t="s">
        <v>2</v>
      </c>
      <c r="AZ3" s="27"/>
      <c r="BA3" s="175" t="s">
        <v>3</v>
      </c>
    </row>
    <row r="4" spans="1:53" ht="12.75">
      <c r="A4" s="174"/>
      <c r="B4" s="12">
        <v>1990</v>
      </c>
      <c r="C4" s="12">
        <v>1991</v>
      </c>
      <c r="D4" s="12">
        <v>1992</v>
      </c>
      <c r="E4" s="12">
        <v>1993</v>
      </c>
      <c r="F4" s="12">
        <v>1994</v>
      </c>
      <c r="G4" s="12">
        <v>1995</v>
      </c>
      <c r="H4" s="12">
        <v>1996</v>
      </c>
      <c r="I4" s="12">
        <v>1997</v>
      </c>
      <c r="J4" s="12">
        <v>1998</v>
      </c>
      <c r="K4" s="12">
        <v>1999</v>
      </c>
      <c r="L4" s="12">
        <v>2000</v>
      </c>
      <c r="M4" s="12">
        <v>2001</v>
      </c>
      <c r="N4" s="12">
        <v>2002</v>
      </c>
      <c r="O4" s="12">
        <v>2003</v>
      </c>
      <c r="P4" s="12">
        <v>2004</v>
      </c>
      <c r="Q4" s="12">
        <v>2005</v>
      </c>
      <c r="R4" s="12">
        <v>2006</v>
      </c>
      <c r="S4" s="12">
        <v>2007</v>
      </c>
      <c r="T4" s="12">
        <v>2008</v>
      </c>
      <c r="U4" s="12">
        <v>2009</v>
      </c>
      <c r="V4" s="12">
        <v>2010</v>
      </c>
      <c r="W4" s="12">
        <v>2011</v>
      </c>
      <c r="X4" s="12">
        <v>2012</v>
      </c>
      <c r="Y4" s="12">
        <v>2013</v>
      </c>
      <c r="Z4" s="13" t="s">
        <v>4</v>
      </c>
      <c r="AA4" s="26">
        <v>1990</v>
      </c>
      <c r="AB4" s="12">
        <v>1991</v>
      </c>
      <c r="AC4" s="12">
        <v>1992</v>
      </c>
      <c r="AD4" s="12">
        <v>1993</v>
      </c>
      <c r="AE4" s="12">
        <v>1994</v>
      </c>
      <c r="AF4" s="12">
        <v>1995</v>
      </c>
      <c r="AG4" s="12">
        <v>1996</v>
      </c>
      <c r="AH4" s="12">
        <v>1997</v>
      </c>
      <c r="AI4" s="12">
        <v>1998</v>
      </c>
      <c r="AJ4" s="12">
        <v>1999</v>
      </c>
      <c r="AK4" s="12">
        <v>2000</v>
      </c>
      <c r="AL4" s="12">
        <v>2001</v>
      </c>
      <c r="AM4" s="12">
        <v>2002</v>
      </c>
      <c r="AN4" s="12">
        <v>2003</v>
      </c>
      <c r="AO4" s="12">
        <v>2004</v>
      </c>
      <c r="AP4" s="12">
        <v>2005</v>
      </c>
      <c r="AQ4" s="12">
        <v>2006</v>
      </c>
      <c r="AR4" s="12">
        <v>2007</v>
      </c>
      <c r="AS4" s="12">
        <v>2008</v>
      </c>
      <c r="AT4" s="12">
        <v>2009</v>
      </c>
      <c r="AU4" s="12">
        <v>2010</v>
      </c>
      <c r="AV4" s="12">
        <v>2011</v>
      </c>
      <c r="AW4" s="12">
        <v>2012</v>
      </c>
      <c r="AX4" s="12">
        <v>2013</v>
      </c>
      <c r="AY4" s="13" t="s">
        <v>4</v>
      </c>
      <c r="AZ4" s="18"/>
      <c r="BA4" s="176"/>
    </row>
    <row r="5" spans="1:53" ht="12.75">
      <c r="A5" s="28" t="s">
        <v>5</v>
      </c>
      <c r="B5" s="29" t="s">
        <v>6</v>
      </c>
      <c r="C5" s="29" t="s">
        <v>6</v>
      </c>
      <c r="D5" s="29" t="s">
        <v>6</v>
      </c>
      <c r="E5" s="29" t="s">
        <v>6</v>
      </c>
      <c r="F5" s="29" t="s">
        <v>6</v>
      </c>
      <c r="G5" s="29" t="s">
        <v>6</v>
      </c>
      <c r="H5" s="29" t="s">
        <v>6</v>
      </c>
      <c r="I5" s="14">
        <f>AVERAGE(I6:I39)</f>
        <v>6.336670230861282</v>
      </c>
      <c r="J5" s="14">
        <f aca="true" t="shared" si="0" ref="J5:Z5">AVERAGE(J6:J39)</f>
        <v>6.279309477815872</v>
      </c>
      <c r="K5" s="14">
        <f t="shared" si="0"/>
        <v>6.242890877501436</v>
      </c>
      <c r="L5" s="14">
        <f t="shared" si="0"/>
        <v>6.238388065284722</v>
      </c>
      <c r="M5" s="14">
        <f t="shared" si="0"/>
        <v>6.1654428130571075</v>
      </c>
      <c r="N5" s="14">
        <f t="shared" si="0"/>
        <v>6.066945699160472</v>
      </c>
      <c r="O5" s="14">
        <f t="shared" si="0"/>
        <v>5.8267552913928355</v>
      </c>
      <c r="P5" s="14">
        <f t="shared" si="0"/>
        <v>6.122704468150273</v>
      </c>
      <c r="Q5" s="14">
        <f t="shared" si="0"/>
        <v>6.084069247806242</v>
      </c>
      <c r="R5" s="14">
        <f t="shared" si="0"/>
        <v>6.0787795241406615</v>
      </c>
      <c r="S5" s="14">
        <f t="shared" si="0"/>
        <v>6.051932431226745</v>
      </c>
      <c r="T5" s="14">
        <f t="shared" si="0"/>
        <v>5.996305351766119</v>
      </c>
      <c r="U5" s="14">
        <f t="shared" si="0"/>
        <v>6.074354468915001</v>
      </c>
      <c r="V5" s="14">
        <f t="shared" si="0"/>
        <v>5.967387083169186</v>
      </c>
      <c r="W5" s="14">
        <f t="shared" si="0"/>
        <v>5.926137620340702</v>
      </c>
      <c r="X5" s="14">
        <f t="shared" si="0"/>
        <v>5.800224134376004</v>
      </c>
      <c r="Y5" s="14">
        <f t="shared" si="0"/>
        <v>5.64479628269566</v>
      </c>
      <c r="Z5" s="14">
        <f t="shared" si="0"/>
        <v>5.57764724203249</v>
      </c>
      <c r="AA5" s="30" t="s">
        <v>6</v>
      </c>
      <c r="AB5" s="29" t="s">
        <v>6</v>
      </c>
      <c r="AC5" s="29" t="s">
        <v>6</v>
      </c>
      <c r="AD5" s="29" t="s">
        <v>6</v>
      </c>
      <c r="AE5" s="29" t="s">
        <v>6</v>
      </c>
      <c r="AF5" s="29" t="s">
        <v>6</v>
      </c>
      <c r="AG5" s="29" t="s">
        <v>6</v>
      </c>
      <c r="AH5" s="29">
        <f aca="true" t="shared" si="1" ref="AH5:AY5">AVERAGE(AH6:AH39)</f>
        <v>2.6412061571324825</v>
      </c>
      <c r="AI5" s="29">
        <f t="shared" si="1"/>
        <v>2.570949687493352</v>
      </c>
      <c r="AJ5" s="29">
        <f t="shared" si="1"/>
        <v>2.6428815552060985</v>
      </c>
      <c r="AK5" s="29">
        <f t="shared" si="1"/>
        <v>2.635366081320873</v>
      </c>
      <c r="AL5" s="29">
        <f t="shared" si="1"/>
        <v>2.3891028913023025</v>
      </c>
      <c r="AM5" s="29">
        <f t="shared" si="1"/>
        <v>2.313030069077517</v>
      </c>
      <c r="AN5" s="29">
        <f t="shared" si="1"/>
        <v>2.27702400943161</v>
      </c>
      <c r="AO5" s="29">
        <f t="shared" si="1"/>
        <v>2.434072065220138</v>
      </c>
      <c r="AP5" s="29">
        <f t="shared" si="1"/>
        <v>2.378040530402936</v>
      </c>
      <c r="AQ5" s="29">
        <f t="shared" si="1"/>
        <v>2.3490232640769255</v>
      </c>
      <c r="AR5" s="29">
        <f t="shared" si="1"/>
        <v>2.3624108665193875</v>
      </c>
      <c r="AS5" s="29">
        <f t="shared" si="1"/>
        <v>2.275274629383201</v>
      </c>
      <c r="AT5" s="29">
        <f t="shared" si="1"/>
        <v>2.2464962518369758</v>
      </c>
      <c r="AU5" s="29">
        <f t="shared" si="1"/>
        <v>2.262764360999075</v>
      </c>
      <c r="AV5" s="29">
        <f t="shared" si="1"/>
        <v>2.2589186947540494</v>
      </c>
      <c r="AW5" s="29">
        <f t="shared" si="1"/>
        <v>2.275374595021722</v>
      </c>
      <c r="AX5" s="29">
        <f t="shared" si="1"/>
        <v>2.2697043668862964</v>
      </c>
      <c r="AY5" s="14">
        <f t="shared" si="1"/>
        <v>2.2289631341307774</v>
      </c>
      <c r="AZ5" s="31" t="s">
        <v>125</v>
      </c>
      <c r="BA5" s="32" t="s">
        <v>7</v>
      </c>
    </row>
    <row r="6" spans="1:53" ht="12.75">
      <c r="A6" s="23" t="s">
        <v>8</v>
      </c>
      <c r="B6" s="33">
        <v>5.59940278756592</v>
      </c>
      <c r="C6" s="33">
        <v>5.378130385628308</v>
      </c>
      <c r="D6" s="33">
        <v>5.281391960198651</v>
      </c>
      <c r="E6" s="33">
        <v>5.321614048471334</v>
      </c>
      <c r="F6" s="33">
        <v>5.246847520152422</v>
      </c>
      <c r="G6" s="33">
        <v>5.163410913503618</v>
      </c>
      <c r="H6" s="33">
        <v>4.950128719460024</v>
      </c>
      <c r="I6" s="33">
        <v>4.88729890846262</v>
      </c>
      <c r="J6" s="33">
        <v>4.863731161631479</v>
      </c>
      <c r="K6" s="33">
        <v>4.805448936655661</v>
      </c>
      <c r="L6" s="33">
        <v>4.392850414044968</v>
      </c>
      <c r="M6" s="33">
        <v>4.255155389895722</v>
      </c>
      <c r="N6" s="33">
        <v>4.040528428347856</v>
      </c>
      <c r="O6" s="33">
        <v>3.911278888725589</v>
      </c>
      <c r="P6" s="33">
        <v>3.780850040940132</v>
      </c>
      <c r="Q6" s="33">
        <v>3.758753396950807</v>
      </c>
      <c r="R6" s="33">
        <v>3.4954139156316573</v>
      </c>
      <c r="S6" s="33">
        <v>3.233020367004951</v>
      </c>
      <c r="T6" s="33">
        <v>3.2202237999358494</v>
      </c>
      <c r="U6" s="33">
        <v>3.260919722578974</v>
      </c>
      <c r="V6" s="33">
        <v>3.2305282341794106</v>
      </c>
      <c r="W6" s="33">
        <v>2.9037013947305583</v>
      </c>
      <c r="X6" s="33">
        <v>2.6664407052755723</v>
      </c>
      <c r="Y6" s="34">
        <v>2.6097494246584163</v>
      </c>
      <c r="Z6" s="11">
        <f aca="true" t="shared" si="2" ref="Z6:Z23">IF(Y6&lt;&gt;"..",Y6,IF(X6&lt;&gt;"..",X6,IF(W6&lt;&gt;"..",W6,V6)))</f>
        <v>2.6097494246584163</v>
      </c>
      <c r="AA6" s="33">
        <v>3.6666004370838943</v>
      </c>
      <c r="AB6" s="33">
        <v>3.5415169014779506</v>
      </c>
      <c r="AC6" s="33">
        <v>3.4280162810426194</v>
      </c>
      <c r="AD6" s="33">
        <v>3.399900430333559</v>
      </c>
      <c r="AE6" s="33">
        <v>3.454670872480826</v>
      </c>
      <c r="AF6" s="33">
        <v>3.3254613454361106</v>
      </c>
      <c r="AG6" s="33">
        <v>3.269930032225336</v>
      </c>
      <c r="AH6" s="33">
        <v>3.2465360083085932</v>
      </c>
      <c r="AI6" s="33">
        <v>3.216770828300398</v>
      </c>
      <c r="AJ6" s="33">
        <v>2.967092671753517</v>
      </c>
      <c r="AK6" s="33">
        <v>2.786644883067875</v>
      </c>
      <c r="AL6" s="33">
        <v>2.76226937214422</v>
      </c>
      <c r="AM6" s="33">
        <v>2.5813660258505564</v>
      </c>
      <c r="AN6" s="33">
        <v>2.4215263679075933</v>
      </c>
      <c r="AO6" s="33">
        <v>2.4163501251535298</v>
      </c>
      <c r="AP6" s="33">
        <v>2.332547033688831</v>
      </c>
      <c r="AQ6" s="33">
        <v>2.3136252211161596</v>
      </c>
      <c r="AR6" s="33">
        <v>2.055846002379775</v>
      </c>
      <c r="AS6" s="33">
        <v>2.043602092114115</v>
      </c>
      <c r="AT6" s="33">
        <v>1.8357384781500268</v>
      </c>
      <c r="AU6" s="33">
        <v>1.9966426349804727</v>
      </c>
      <c r="AV6" s="33">
        <v>1.7877303629104828</v>
      </c>
      <c r="AW6" s="33">
        <v>1.5964617243558052</v>
      </c>
      <c r="AX6" s="35">
        <v>1.6000266585421585</v>
      </c>
      <c r="AY6" s="11">
        <f>IF(AX6&lt;&gt;"..",AX6,IF(AW6&lt;&gt;"..",AW6,IF(AV6&lt;&gt;"..",AV6,AU6)))</f>
        <v>1.6000266585421585</v>
      </c>
      <c r="AZ6" s="36"/>
      <c r="BA6" s="37" t="s">
        <v>9</v>
      </c>
    </row>
    <row r="7" spans="1:53" ht="12.75">
      <c r="A7" s="23" t="s">
        <v>10</v>
      </c>
      <c r="B7" s="35" t="s">
        <v>6</v>
      </c>
      <c r="C7" s="35" t="s">
        <v>6</v>
      </c>
      <c r="D7" s="35" t="s">
        <v>6</v>
      </c>
      <c r="E7" s="35" t="s">
        <v>6</v>
      </c>
      <c r="F7" s="35" t="s">
        <v>6</v>
      </c>
      <c r="G7" s="35">
        <v>6.465193175192563</v>
      </c>
      <c r="H7" s="35">
        <v>6.571246847327799</v>
      </c>
      <c r="I7" s="35">
        <v>6.488594978333209</v>
      </c>
      <c r="J7" s="35">
        <v>6.758786481346818</v>
      </c>
      <c r="K7" s="35">
        <v>6.48660756058196</v>
      </c>
      <c r="L7" s="35">
        <v>6.497524182097171</v>
      </c>
      <c r="M7" s="35">
        <v>6.40550019441312</v>
      </c>
      <c r="N7" s="35">
        <v>7.0327299528976335</v>
      </c>
      <c r="O7" s="35">
        <v>6.8156138918441895</v>
      </c>
      <c r="P7" s="35">
        <v>6.007786591495455</v>
      </c>
      <c r="Q7" s="35">
        <v>6.633903233165747</v>
      </c>
      <c r="R7" s="35">
        <v>6.757060694663111</v>
      </c>
      <c r="S7" s="35">
        <v>7.004931430431784</v>
      </c>
      <c r="T7" s="33">
        <v>6.471647164716472</v>
      </c>
      <c r="U7" s="33">
        <v>6.511095859071152</v>
      </c>
      <c r="V7" s="33">
        <v>6.612660993036909</v>
      </c>
      <c r="W7" s="33">
        <v>6.76452105215908</v>
      </c>
      <c r="X7" s="33">
        <v>6.686604472615275</v>
      </c>
      <c r="Y7" s="38">
        <v>6.53173209848656</v>
      </c>
      <c r="Z7" s="11">
        <f t="shared" si="2"/>
        <v>6.53173209848656</v>
      </c>
      <c r="AA7" s="39" t="s">
        <v>6</v>
      </c>
      <c r="AB7" s="35" t="s">
        <v>6</v>
      </c>
      <c r="AC7" s="35" t="s">
        <v>6</v>
      </c>
      <c r="AD7" s="35" t="s">
        <v>6</v>
      </c>
      <c r="AE7" s="35" t="s">
        <v>6</v>
      </c>
      <c r="AF7" s="35">
        <v>2.6952353321371683</v>
      </c>
      <c r="AG7" s="35">
        <v>2.731819353032679</v>
      </c>
      <c r="AH7" s="35">
        <v>2.8538314637966593</v>
      </c>
      <c r="AI7" s="35">
        <v>3.058694095993418</v>
      </c>
      <c r="AJ7" s="35">
        <v>2.9675382932234045</v>
      </c>
      <c r="AK7" s="35">
        <v>3.1063723287328386</v>
      </c>
      <c r="AL7" s="35">
        <v>2.9696370646918413</v>
      </c>
      <c r="AM7" s="35">
        <v>3.0318909998414223</v>
      </c>
      <c r="AN7" s="35">
        <v>2.9717749429804328</v>
      </c>
      <c r="AO7" s="35">
        <v>2.5886349579882633</v>
      </c>
      <c r="AP7" s="35">
        <v>2.447916455826504</v>
      </c>
      <c r="AQ7" s="35">
        <v>2.8716678385062755</v>
      </c>
      <c r="AR7" s="35">
        <v>2.909484961980342</v>
      </c>
      <c r="AS7" s="33">
        <v>2.7626084163186637</v>
      </c>
      <c r="AT7" s="33">
        <v>2.5685745996511815</v>
      </c>
      <c r="AU7" s="33">
        <v>2.675092153765139</v>
      </c>
      <c r="AV7" s="33">
        <v>2.6253979852810687</v>
      </c>
      <c r="AW7" s="33">
        <v>2.454461253473294</v>
      </c>
      <c r="AX7" s="38">
        <v>2.313278831368529</v>
      </c>
      <c r="AY7" s="11">
        <f aca="true" t="shared" si="3" ref="AY7:AY45">IF(AX7&lt;&gt;"..",AX7,IF(AW7&lt;&gt;"..",AW7,IF(AV7&lt;&gt;"..",AV7,AU7)))</f>
        <v>2.313278831368529</v>
      </c>
      <c r="AZ7" s="36"/>
      <c r="BA7" s="37" t="s">
        <v>11</v>
      </c>
    </row>
    <row r="8" spans="1:53" ht="12.75">
      <c r="A8" s="23" t="s">
        <v>12</v>
      </c>
      <c r="B8" s="35" t="s">
        <v>6</v>
      </c>
      <c r="C8" s="35" t="s">
        <v>6</v>
      </c>
      <c r="D8" s="35" t="s">
        <v>6</v>
      </c>
      <c r="E8" s="35" t="s">
        <v>6</v>
      </c>
      <c r="F8" s="35" t="s">
        <v>6</v>
      </c>
      <c r="G8" s="35" t="s">
        <v>6</v>
      </c>
      <c r="H8" s="35" t="s">
        <v>6</v>
      </c>
      <c r="I8" s="35" t="s">
        <v>6</v>
      </c>
      <c r="J8" s="35" t="s">
        <v>6</v>
      </c>
      <c r="K8" s="35">
        <v>6.015995989075782</v>
      </c>
      <c r="L8" s="35">
        <v>6.175345634232246</v>
      </c>
      <c r="M8" s="35">
        <v>6.2964491537203156</v>
      </c>
      <c r="N8" s="35">
        <v>5.47701763017595</v>
      </c>
      <c r="O8" s="35">
        <v>5.6725503972328815</v>
      </c>
      <c r="P8" s="35">
        <v>6.280370931877474</v>
      </c>
      <c r="Q8" s="35">
        <v>6.461558442646647</v>
      </c>
      <c r="R8" s="35">
        <v>6.4425247947015425</v>
      </c>
      <c r="S8" s="35">
        <v>6.274621977074937</v>
      </c>
      <c r="T8" s="33">
        <v>5.9088877148778804</v>
      </c>
      <c r="U8" s="33">
        <v>6.265179269748486</v>
      </c>
      <c r="V8" s="33">
        <v>6.176255187566116</v>
      </c>
      <c r="W8" s="33">
        <v>5.999431333522888</v>
      </c>
      <c r="X8" s="33">
        <v>5.778354486841572</v>
      </c>
      <c r="Y8" s="38">
        <v>6.019828606406855</v>
      </c>
      <c r="Z8" s="11">
        <f t="shared" si="2"/>
        <v>6.019828606406855</v>
      </c>
      <c r="AA8" s="39" t="s">
        <v>6</v>
      </c>
      <c r="AB8" s="35" t="s">
        <v>6</v>
      </c>
      <c r="AC8" s="35" t="s">
        <v>6</v>
      </c>
      <c r="AD8" s="35" t="s">
        <v>6</v>
      </c>
      <c r="AE8" s="35" t="s">
        <v>6</v>
      </c>
      <c r="AF8" s="35" t="s">
        <v>6</v>
      </c>
      <c r="AG8" s="35" t="s">
        <v>6</v>
      </c>
      <c r="AH8" s="35" t="s">
        <v>6</v>
      </c>
      <c r="AI8" s="35" t="s">
        <v>6</v>
      </c>
      <c r="AJ8" s="35">
        <v>2.3238356649864333</v>
      </c>
      <c r="AK8" s="35">
        <v>2.2846249969147476</v>
      </c>
      <c r="AL8" s="35">
        <v>2.0132260663479236</v>
      </c>
      <c r="AM8" s="35">
        <v>2.0897222867766674</v>
      </c>
      <c r="AN8" s="35">
        <v>2.09163941353715</v>
      </c>
      <c r="AO8" s="35">
        <v>2.2456482100562587</v>
      </c>
      <c r="AP8" s="35">
        <v>2.3073132151574427</v>
      </c>
      <c r="AQ8" s="35">
        <v>2.4127046522980558</v>
      </c>
      <c r="AR8" s="35">
        <v>2.2781456953642385</v>
      </c>
      <c r="AS8" s="33">
        <v>2.085432198267177</v>
      </c>
      <c r="AT8" s="33">
        <v>2.2848247464095612</v>
      </c>
      <c r="AU8" s="33">
        <v>2.402875572406322</v>
      </c>
      <c r="AV8" s="33">
        <v>1.8854100522639576</v>
      </c>
      <c r="AW8" s="33">
        <v>2.0750315871318885</v>
      </c>
      <c r="AX8" s="38">
        <v>2.2471910112359548</v>
      </c>
      <c r="AY8" s="11">
        <f t="shared" si="3"/>
        <v>2.2471910112359548</v>
      </c>
      <c r="AZ8" s="36"/>
      <c r="BA8" s="37" t="s">
        <v>13</v>
      </c>
    </row>
    <row r="9" spans="1:53" s="40" customFormat="1" ht="12.75">
      <c r="A9" s="40" t="s">
        <v>14</v>
      </c>
      <c r="B9" s="34" t="s">
        <v>6</v>
      </c>
      <c r="C9" s="34" t="s">
        <v>6</v>
      </c>
      <c r="D9" s="34" t="s">
        <v>6</v>
      </c>
      <c r="E9" s="34" t="s">
        <v>6</v>
      </c>
      <c r="F9" s="34" t="s">
        <v>6</v>
      </c>
      <c r="G9" s="34" t="s">
        <v>6</v>
      </c>
      <c r="H9" s="34" t="s">
        <v>6</v>
      </c>
      <c r="I9" s="34" t="s">
        <v>6</v>
      </c>
      <c r="J9" s="34" t="s">
        <v>6</v>
      </c>
      <c r="K9" s="34" t="s">
        <v>6</v>
      </c>
      <c r="L9" s="34" t="s">
        <v>6</v>
      </c>
      <c r="M9" s="34">
        <v>7.563024662569508</v>
      </c>
      <c r="N9" s="34">
        <v>7.025486565804592</v>
      </c>
      <c r="O9" s="34">
        <v>6.890653225930829</v>
      </c>
      <c r="P9" s="34">
        <v>6.86574170825384</v>
      </c>
      <c r="Q9" s="34">
        <v>7.407279207334107</v>
      </c>
      <c r="R9" s="34">
        <v>7.199923412045816</v>
      </c>
      <c r="S9" s="34">
        <v>7.303750235030881</v>
      </c>
      <c r="T9" s="41">
        <v>7.054196565593767</v>
      </c>
      <c r="U9" s="41">
        <v>7.171286511560485</v>
      </c>
      <c r="V9" s="41">
        <v>7.003961545024782</v>
      </c>
      <c r="W9" s="41">
        <v>6.936896531876566</v>
      </c>
      <c r="X9" s="34">
        <v>6.51124</v>
      </c>
      <c r="Y9" s="34">
        <v>6.5625325463713065</v>
      </c>
      <c r="Z9" s="42">
        <f t="shared" si="2"/>
        <v>6.5625325463713065</v>
      </c>
      <c r="AA9" s="43" t="s">
        <v>6</v>
      </c>
      <c r="AB9" s="34" t="s">
        <v>6</v>
      </c>
      <c r="AC9" s="34" t="s">
        <v>6</v>
      </c>
      <c r="AD9" s="34" t="s">
        <v>6</v>
      </c>
      <c r="AE9" s="34" t="s">
        <v>6</v>
      </c>
      <c r="AF9" s="34" t="s">
        <v>6</v>
      </c>
      <c r="AG9" s="34" t="s">
        <v>6</v>
      </c>
      <c r="AH9" s="34" t="s">
        <v>6</v>
      </c>
      <c r="AI9" s="34" t="s">
        <v>6</v>
      </c>
      <c r="AJ9" s="34" t="s">
        <v>6</v>
      </c>
      <c r="AK9" s="34" t="s">
        <v>6</v>
      </c>
      <c r="AL9" s="34">
        <v>3.1412419953517117</v>
      </c>
      <c r="AM9" s="34">
        <v>2.8018180370700074</v>
      </c>
      <c r="AN9" s="34">
        <v>2.6926747904477426</v>
      </c>
      <c r="AO9" s="34">
        <v>2.8866185511149443</v>
      </c>
      <c r="AP9" s="34">
        <v>3.0355389311107714</v>
      </c>
      <c r="AQ9" s="34">
        <v>3.0638401085100395</v>
      </c>
      <c r="AR9" s="34">
        <v>2.8416014578155777</v>
      </c>
      <c r="AS9" s="41">
        <v>2.547642449430303</v>
      </c>
      <c r="AT9" s="41">
        <v>2.813936298134927</v>
      </c>
      <c r="AU9" s="41">
        <v>2.6836338324041793</v>
      </c>
      <c r="AV9" s="41">
        <v>2.6252432523354017</v>
      </c>
      <c r="AW9" s="34">
        <v>2.56278</v>
      </c>
      <c r="AX9" s="34">
        <v>2.60179</v>
      </c>
      <c r="AY9" s="42">
        <f t="shared" si="3"/>
        <v>2.60179</v>
      </c>
      <c r="AZ9" s="44"/>
      <c r="BA9" s="45" t="s">
        <v>15</v>
      </c>
    </row>
    <row r="10" spans="1:53" ht="13.5" customHeight="1">
      <c r="A10" s="23" t="s">
        <v>16</v>
      </c>
      <c r="B10" s="35" t="s">
        <v>6</v>
      </c>
      <c r="C10" s="35" t="s">
        <v>6</v>
      </c>
      <c r="D10" s="35" t="s">
        <v>6</v>
      </c>
      <c r="E10" s="35" t="s">
        <v>6</v>
      </c>
      <c r="F10" s="35" t="s">
        <v>6</v>
      </c>
      <c r="G10" s="35" t="s">
        <v>6</v>
      </c>
      <c r="H10" s="35" t="s">
        <v>6</v>
      </c>
      <c r="I10" s="35" t="s">
        <v>6</v>
      </c>
      <c r="J10" s="35" t="s">
        <v>6</v>
      </c>
      <c r="K10" s="35" t="s">
        <v>6</v>
      </c>
      <c r="L10" s="35">
        <v>2.438394080546506</v>
      </c>
      <c r="M10" s="35">
        <v>2.031840089137466</v>
      </c>
      <c r="N10" s="35">
        <v>2.2510348925940185</v>
      </c>
      <c r="O10" s="35">
        <v>2.278028723953454</v>
      </c>
      <c r="P10" s="35">
        <v>2.224633168302695</v>
      </c>
      <c r="Q10" s="35">
        <v>2.442293198702511</v>
      </c>
      <c r="R10" s="35">
        <v>2.293759588261494</v>
      </c>
      <c r="S10" s="35">
        <v>2.6048077693847285</v>
      </c>
      <c r="T10" s="33">
        <v>2.4450130991812187</v>
      </c>
      <c r="U10" s="33">
        <v>2.355568096774589</v>
      </c>
      <c r="V10" s="33">
        <v>2.0802782906953943</v>
      </c>
      <c r="W10" s="35" t="s">
        <v>6</v>
      </c>
      <c r="X10" s="35" t="s">
        <v>6</v>
      </c>
      <c r="Y10" s="35" t="s">
        <v>6</v>
      </c>
      <c r="Z10" s="11">
        <f t="shared" si="2"/>
        <v>2.0802782906953943</v>
      </c>
      <c r="AA10" s="39" t="s">
        <v>6</v>
      </c>
      <c r="AB10" s="35" t="s">
        <v>6</v>
      </c>
      <c r="AC10" s="35" t="s">
        <v>6</v>
      </c>
      <c r="AD10" s="35" t="s">
        <v>6</v>
      </c>
      <c r="AE10" s="35" t="s">
        <v>6</v>
      </c>
      <c r="AF10" s="35" t="s">
        <v>6</v>
      </c>
      <c r="AG10" s="35" t="s">
        <v>6</v>
      </c>
      <c r="AH10" s="35" t="s">
        <v>6</v>
      </c>
      <c r="AI10" s="35" t="s">
        <v>6</v>
      </c>
      <c r="AJ10" s="35" t="s">
        <v>6</v>
      </c>
      <c r="AK10" s="35">
        <v>1.5192236358090605</v>
      </c>
      <c r="AL10" s="35">
        <v>1.6605128271450065</v>
      </c>
      <c r="AM10" s="35">
        <v>1.8921103448854262</v>
      </c>
      <c r="AN10" s="35">
        <v>1.6702368678740136</v>
      </c>
      <c r="AO10" s="35">
        <v>1.6192674354453527</v>
      </c>
      <c r="AP10" s="35">
        <v>1.6556567781809144</v>
      </c>
      <c r="AQ10" s="35">
        <v>1.459251318870315</v>
      </c>
      <c r="AR10" s="35">
        <v>1.596644521940164</v>
      </c>
      <c r="AS10" s="33">
        <v>1.6583645403640983</v>
      </c>
      <c r="AT10" s="33">
        <v>1.6425753121905178</v>
      </c>
      <c r="AU10" s="33">
        <v>1.33311393256623</v>
      </c>
      <c r="AV10" s="35" t="s">
        <v>6</v>
      </c>
      <c r="AW10" s="35" t="s">
        <v>6</v>
      </c>
      <c r="AX10" s="35" t="s">
        <v>6</v>
      </c>
      <c r="AY10" s="11">
        <f t="shared" si="3"/>
        <v>1.33311393256623</v>
      </c>
      <c r="AZ10" s="36"/>
      <c r="BA10" s="37" t="s">
        <v>17</v>
      </c>
    </row>
    <row r="11" spans="1:53" ht="12.75">
      <c r="A11" s="23" t="s">
        <v>18</v>
      </c>
      <c r="B11" s="35" t="s">
        <v>6</v>
      </c>
      <c r="C11" s="35" t="s">
        <v>6</v>
      </c>
      <c r="D11" s="35" t="s">
        <v>6</v>
      </c>
      <c r="E11" s="35" t="s">
        <v>6</v>
      </c>
      <c r="F11" s="35" t="s">
        <v>6</v>
      </c>
      <c r="G11" s="35" t="s">
        <v>6</v>
      </c>
      <c r="H11" s="35" t="s">
        <v>6</v>
      </c>
      <c r="I11" s="35">
        <v>5.505487703311242</v>
      </c>
      <c r="J11" s="35">
        <v>5.577920605359599</v>
      </c>
      <c r="K11" s="35">
        <v>5.766940764284243</v>
      </c>
      <c r="L11" s="35">
        <v>5.72266635553822</v>
      </c>
      <c r="M11" s="35">
        <v>5.703708836604373</v>
      </c>
      <c r="N11" s="35">
        <v>5.532828415513838</v>
      </c>
      <c r="O11" s="35">
        <v>5.837218571842689</v>
      </c>
      <c r="P11" s="35">
        <v>5.527859521228911</v>
      </c>
      <c r="Q11" s="35">
        <v>5.030622692209603</v>
      </c>
      <c r="R11" s="35">
        <v>5.460946401140221</v>
      </c>
      <c r="S11" s="35">
        <v>5.155577856281718</v>
      </c>
      <c r="T11" s="33">
        <v>4.830259849119867</v>
      </c>
      <c r="U11" s="33">
        <v>5.0324042922406775</v>
      </c>
      <c r="V11" s="33">
        <v>5.024479148054175</v>
      </c>
      <c r="W11" s="33">
        <v>4.957695769576957</v>
      </c>
      <c r="X11" s="33">
        <v>4.595839631469086</v>
      </c>
      <c r="Y11" s="38">
        <v>4.512130484381747</v>
      </c>
      <c r="Z11" s="11">
        <f t="shared" si="2"/>
        <v>4.512130484381747</v>
      </c>
      <c r="AA11" s="39" t="s">
        <v>6</v>
      </c>
      <c r="AB11" s="35" t="s">
        <v>6</v>
      </c>
      <c r="AC11" s="35" t="s">
        <v>6</v>
      </c>
      <c r="AD11" s="35" t="s">
        <v>6</v>
      </c>
      <c r="AE11" s="35" t="s">
        <v>6</v>
      </c>
      <c r="AF11" s="35" t="s">
        <v>6</v>
      </c>
      <c r="AG11" s="35" t="s">
        <v>6</v>
      </c>
      <c r="AH11" s="35">
        <v>2.1669276597639557</v>
      </c>
      <c r="AI11" s="35">
        <v>2.235856480944717</v>
      </c>
      <c r="AJ11" s="35">
        <v>2.138071857160584</v>
      </c>
      <c r="AK11" s="35">
        <v>2.1973194674794927</v>
      </c>
      <c r="AL11" s="35">
        <v>2.14171201228409</v>
      </c>
      <c r="AM11" s="35">
        <v>2.1030265991445956</v>
      </c>
      <c r="AN11" s="35">
        <v>2.118511176207407</v>
      </c>
      <c r="AO11" s="35">
        <v>2.0792554348224472</v>
      </c>
      <c r="AP11" s="35">
        <v>1.993596342210462</v>
      </c>
      <c r="AQ11" s="35">
        <v>2.2116977543256846</v>
      </c>
      <c r="AR11" s="35">
        <v>1.8572056467430087</v>
      </c>
      <c r="AS11" s="33">
        <v>1.8884681905296123</v>
      </c>
      <c r="AT11" s="33">
        <v>1.9663586827765933</v>
      </c>
      <c r="AU11" s="33">
        <v>1.7921318702381523</v>
      </c>
      <c r="AV11" s="33">
        <v>1.8279877815960288</v>
      </c>
      <c r="AW11" s="33">
        <v>1.7949325124319202</v>
      </c>
      <c r="AX11" s="38">
        <v>1.8973253600112066</v>
      </c>
      <c r="AY11" s="11">
        <f t="shared" si="3"/>
        <v>1.8973253600112066</v>
      </c>
      <c r="AZ11" s="36"/>
      <c r="BA11" s="37" t="s">
        <v>19</v>
      </c>
    </row>
    <row r="12" spans="1:53" ht="12.75">
      <c r="A12" s="23" t="s">
        <v>20</v>
      </c>
      <c r="B12" s="46">
        <v>6.946474559754994</v>
      </c>
      <c r="C12" s="35">
        <v>6.942427904592077</v>
      </c>
      <c r="D12" s="35">
        <v>6.595394597285348</v>
      </c>
      <c r="E12" s="35">
        <v>6.952359796216025</v>
      </c>
      <c r="F12" s="35">
        <v>6.154847326968384</v>
      </c>
      <c r="G12" s="35">
        <v>6.237740339363105</v>
      </c>
      <c r="H12" s="35">
        <v>5.879625139588951</v>
      </c>
      <c r="I12" s="35">
        <v>5.718849074398133</v>
      </c>
      <c r="J12" s="35">
        <v>6.329824353118774</v>
      </c>
      <c r="K12" s="35">
        <v>6.2535177128396</v>
      </c>
      <c r="L12" s="35">
        <v>6.565373431482985</v>
      </c>
      <c r="M12" s="35">
        <v>6.503501350579762</v>
      </c>
      <c r="N12" s="35">
        <v>6.226030384830628</v>
      </c>
      <c r="O12" s="35">
        <v>5.7832715632263945</v>
      </c>
      <c r="P12" s="35">
        <v>5.332151139928401</v>
      </c>
      <c r="Q12" s="35">
        <v>5.793231269165949</v>
      </c>
      <c r="R12" s="35">
        <v>5.930434178107008</v>
      </c>
      <c r="S12" s="35">
        <v>5.990027074151047</v>
      </c>
      <c r="T12" s="33">
        <v>5.767582888405511</v>
      </c>
      <c r="U12" s="33">
        <v>5.948287718333104</v>
      </c>
      <c r="V12" s="33">
        <v>5.436165700551393</v>
      </c>
      <c r="W12" s="33">
        <v>5.390570021111893</v>
      </c>
      <c r="X12" s="33">
        <v>5.330218730091314</v>
      </c>
      <c r="Y12" s="38">
        <v>5.0638297872340425</v>
      </c>
      <c r="Z12" s="11">
        <f t="shared" si="2"/>
        <v>5.0638297872340425</v>
      </c>
      <c r="AA12" s="39" t="s">
        <v>6</v>
      </c>
      <c r="AB12" s="35">
        <v>1.2932326991028829</v>
      </c>
      <c r="AC12" s="35">
        <v>1.3085681841981256</v>
      </c>
      <c r="AD12" s="35">
        <v>1.238742948696552</v>
      </c>
      <c r="AE12" s="35">
        <v>1.586856959263499</v>
      </c>
      <c r="AF12" s="35">
        <v>1.8118158118881549</v>
      </c>
      <c r="AG12" s="35">
        <v>1.4921655140125087</v>
      </c>
      <c r="AH12" s="35">
        <v>1.6156798385497126</v>
      </c>
      <c r="AI12" s="35">
        <v>1.7809261505344176</v>
      </c>
      <c r="AJ12" s="35">
        <v>1.7041972296344627</v>
      </c>
      <c r="AK12" s="35">
        <v>1.4786475518640725</v>
      </c>
      <c r="AL12" s="35">
        <v>1.207107663227159</v>
      </c>
      <c r="AM12" s="35">
        <v>1.7788602873805668</v>
      </c>
      <c r="AN12" s="35">
        <v>2.023419911240263</v>
      </c>
      <c r="AO12" s="35">
        <v>1.301764982742391</v>
      </c>
      <c r="AP12" s="35">
        <v>1.3021261732701404</v>
      </c>
      <c r="AQ12" s="35">
        <v>1.7916372948331285</v>
      </c>
      <c r="AR12" s="35">
        <v>1.7184094134821013</v>
      </c>
      <c r="AS12" s="33">
        <v>1.6771488469601679</v>
      </c>
      <c r="AT12" s="33">
        <v>1.7170642759459047</v>
      </c>
      <c r="AU12" s="33">
        <v>1.6337591947348047</v>
      </c>
      <c r="AV12" s="33">
        <v>1.6931960049937578</v>
      </c>
      <c r="AW12" s="33">
        <v>1.5518457559369856</v>
      </c>
      <c r="AX12" s="38">
        <v>1.67501565435191</v>
      </c>
      <c r="AY12" s="11">
        <f t="shared" si="3"/>
        <v>1.67501565435191</v>
      </c>
      <c r="AZ12" s="36"/>
      <c r="BA12" s="37" t="s">
        <v>21</v>
      </c>
    </row>
    <row r="13" spans="1:53" ht="12.75">
      <c r="A13" s="23" t="s">
        <v>22</v>
      </c>
      <c r="B13" s="35" t="s">
        <v>6</v>
      </c>
      <c r="C13" s="35" t="s">
        <v>6</v>
      </c>
      <c r="D13" s="35" t="s">
        <v>6</v>
      </c>
      <c r="E13" s="35" t="s">
        <v>6</v>
      </c>
      <c r="F13" s="35" t="s">
        <v>6</v>
      </c>
      <c r="G13" s="35" t="s">
        <v>6</v>
      </c>
      <c r="H13" s="35" t="s">
        <v>6</v>
      </c>
      <c r="I13" s="35">
        <v>3.5746032220996753</v>
      </c>
      <c r="J13" s="35">
        <v>3.786022038259386</v>
      </c>
      <c r="K13" s="35">
        <v>5.291440150899486</v>
      </c>
      <c r="L13" s="35">
        <v>4.104739931261454</v>
      </c>
      <c r="M13" s="35">
        <v>3.1921958172727796</v>
      </c>
      <c r="N13" s="35">
        <v>2.7798555312949937</v>
      </c>
      <c r="O13" s="35">
        <v>3.4227435144509135</v>
      </c>
      <c r="P13" s="35">
        <v>5.085530210165695</v>
      </c>
      <c r="Q13" s="35">
        <v>4.079438795105498</v>
      </c>
      <c r="R13" s="35">
        <v>4.092606367198702</v>
      </c>
      <c r="S13" s="35">
        <v>4.787160853623572</v>
      </c>
      <c r="T13" s="33">
        <v>4.95618011483832</v>
      </c>
      <c r="U13" s="33">
        <v>5.866018743491843</v>
      </c>
      <c r="V13" s="33">
        <v>5.452562704471101</v>
      </c>
      <c r="W13" s="33">
        <v>6.03848706038487</v>
      </c>
      <c r="X13" s="33">
        <v>5.910852713178294</v>
      </c>
      <c r="Y13" s="38">
        <v>6.074168797953964</v>
      </c>
      <c r="Z13" s="11">
        <f t="shared" si="2"/>
        <v>6.074168797953964</v>
      </c>
      <c r="AA13" s="39" t="s">
        <v>6</v>
      </c>
      <c r="AB13" s="35" t="s">
        <v>6</v>
      </c>
      <c r="AC13" s="35" t="s">
        <v>6</v>
      </c>
      <c r="AD13" s="35" t="s">
        <v>6</v>
      </c>
      <c r="AE13" s="35" t="s">
        <v>6</v>
      </c>
      <c r="AF13" s="35" t="s">
        <v>6</v>
      </c>
      <c r="AG13" s="35" t="s">
        <v>6</v>
      </c>
      <c r="AH13" s="35">
        <v>1.0580061713871558</v>
      </c>
      <c r="AI13" s="35">
        <v>1.4950917618366752</v>
      </c>
      <c r="AJ13" s="35">
        <v>1.8577238069524409</v>
      </c>
      <c r="AK13" s="35">
        <v>1.9790389114116673</v>
      </c>
      <c r="AL13" s="35">
        <v>1.2979921548960256</v>
      </c>
      <c r="AM13" s="35">
        <v>1.1574777857304959</v>
      </c>
      <c r="AN13" s="35">
        <v>1.8378511821974963</v>
      </c>
      <c r="AO13" s="35">
        <v>1.709473209371376</v>
      </c>
      <c r="AP13" s="35">
        <v>1.268171598598953</v>
      </c>
      <c r="AQ13" s="35">
        <v>1.1043211747459314</v>
      </c>
      <c r="AR13" s="35">
        <v>1.5091406166927583</v>
      </c>
      <c r="AS13" s="33">
        <v>1.5049140049140048</v>
      </c>
      <c r="AT13" s="33">
        <v>1.7224569385765356</v>
      </c>
      <c r="AU13" s="33">
        <v>1.284651791751183</v>
      </c>
      <c r="AV13" s="33">
        <v>1.5599610009749756</v>
      </c>
      <c r="AW13" s="33">
        <v>1.3659466327827192</v>
      </c>
      <c r="AX13" s="38">
        <v>1.4360313315926894</v>
      </c>
      <c r="AY13" s="11">
        <f t="shared" si="3"/>
        <v>1.4360313315926894</v>
      </c>
      <c r="AZ13" s="36"/>
      <c r="BA13" s="37" t="s">
        <v>23</v>
      </c>
    </row>
    <row r="14" spans="1:53" ht="12.75">
      <c r="A14" s="23" t="s">
        <v>24</v>
      </c>
      <c r="B14" s="35" t="s">
        <v>6</v>
      </c>
      <c r="C14" s="35" t="s">
        <v>6</v>
      </c>
      <c r="D14" s="35" t="s">
        <v>6</v>
      </c>
      <c r="E14" s="35" t="s">
        <v>6</v>
      </c>
      <c r="F14" s="35" t="s">
        <v>6</v>
      </c>
      <c r="G14" s="35">
        <v>4.992697772625866</v>
      </c>
      <c r="H14" s="35">
        <v>5.734335812612774</v>
      </c>
      <c r="I14" s="35">
        <v>6.77632687598375</v>
      </c>
      <c r="J14" s="35">
        <v>5.334637766661198</v>
      </c>
      <c r="K14" s="35">
        <v>5.847790241106968</v>
      </c>
      <c r="L14" s="35">
        <v>6.185325603933058</v>
      </c>
      <c r="M14" s="35">
        <v>5.5587369735266385</v>
      </c>
      <c r="N14" s="35">
        <v>5.763370523107231</v>
      </c>
      <c r="O14" s="35">
        <v>5.663385285622037</v>
      </c>
      <c r="P14" s="35">
        <v>5.968681130478056</v>
      </c>
      <c r="Q14" s="35">
        <v>5.581953878163817</v>
      </c>
      <c r="R14" s="35">
        <v>5.791508810955476</v>
      </c>
      <c r="S14" s="35">
        <v>5.713665317821354</v>
      </c>
      <c r="T14" s="33">
        <v>5.499353464668745</v>
      </c>
      <c r="U14" s="33">
        <v>6.11204080006375</v>
      </c>
      <c r="V14" s="33">
        <v>6.115479310618696</v>
      </c>
      <c r="W14" s="33">
        <v>5.853811238065425</v>
      </c>
      <c r="X14" s="33">
        <v>6.052775820217681</v>
      </c>
      <c r="Y14" s="38">
        <v>6.145251396648044</v>
      </c>
      <c r="Z14" s="11">
        <f t="shared" si="2"/>
        <v>6.145251396648044</v>
      </c>
      <c r="AA14" s="39" t="s">
        <v>6</v>
      </c>
      <c r="AB14" s="35" t="s">
        <v>6</v>
      </c>
      <c r="AC14" s="35" t="s">
        <v>6</v>
      </c>
      <c r="AD14" s="35" t="s">
        <v>6</v>
      </c>
      <c r="AE14" s="35" t="s">
        <v>6</v>
      </c>
      <c r="AF14" s="35">
        <v>2.324011762515858</v>
      </c>
      <c r="AG14" s="35">
        <v>1.819701704097674</v>
      </c>
      <c r="AH14" s="35">
        <v>2.0703773199878555</v>
      </c>
      <c r="AI14" s="35">
        <v>1.9836302032913842</v>
      </c>
      <c r="AJ14" s="35">
        <v>2.307716575462608</v>
      </c>
      <c r="AK14" s="35">
        <v>2.2515687652101435</v>
      </c>
      <c r="AL14" s="35">
        <v>2.2139061023368054</v>
      </c>
      <c r="AM14" s="35">
        <v>2.1191475515951987</v>
      </c>
      <c r="AN14" s="35">
        <v>2.441679171015537</v>
      </c>
      <c r="AO14" s="35">
        <v>2.2649747149542985</v>
      </c>
      <c r="AP14" s="35">
        <v>1.9682018774882764</v>
      </c>
      <c r="AQ14" s="35">
        <v>2.1652255437967174</v>
      </c>
      <c r="AR14" s="35">
        <v>2.171683687687218</v>
      </c>
      <c r="AS14" s="33">
        <v>1.932247985528696</v>
      </c>
      <c r="AT14" s="33">
        <v>1.9294743845642046</v>
      </c>
      <c r="AU14" s="33">
        <v>2.11208347357792</v>
      </c>
      <c r="AV14" s="33">
        <v>2.207727044656297</v>
      </c>
      <c r="AW14" s="33">
        <v>1.8738081419451127</v>
      </c>
      <c r="AX14" s="38">
        <v>1.8410041841004186</v>
      </c>
      <c r="AY14" s="11">
        <f t="shared" si="3"/>
        <v>1.8410041841004186</v>
      </c>
      <c r="AZ14" s="36"/>
      <c r="BA14" s="37" t="s">
        <v>25</v>
      </c>
    </row>
    <row r="15" spans="1:53" ht="12.75">
      <c r="A15" s="23" t="s">
        <v>26</v>
      </c>
      <c r="B15" s="35" t="s">
        <v>6</v>
      </c>
      <c r="C15" s="35">
        <v>6.67648033783077</v>
      </c>
      <c r="D15" s="35">
        <v>6.9560977515038855</v>
      </c>
      <c r="E15" s="35">
        <v>6.907144841218704</v>
      </c>
      <c r="F15" s="35">
        <v>6.800004492944206</v>
      </c>
      <c r="G15" s="35">
        <v>6.627056376257904</v>
      </c>
      <c r="H15" s="35">
        <v>6.622349036914945</v>
      </c>
      <c r="I15" s="35">
        <v>6.632536845714373</v>
      </c>
      <c r="J15" s="35">
        <v>6.704331968269386</v>
      </c>
      <c r="K15" s="35">
        <v>6.513065737318311</v>
      </c>
      <c r="L15" s="35">
        <v>6.167795197073077</v>
      </c>
      <c r="M15" s="35">
        <v>5.980195742429643</v>
      </c>
      <c r="N15" s="35">
        <v>5.838274581850193</v>
      </c>
      <c r="O15" s="35">
        <v>6.237681500987293</v>
      </c>
      <c r="P15" s="35">
        <v>6.2441604131120805</v>
      </c>
      <c r="Q15" s="35">
        <v>6.38824279388708</v>
      </c>
      <c r="R15" s="35">
        <v>6.538746462149669</v>
      </c>
      <c r="S15" s="35">
        <v>6.301372393420432</v>
      </c>
      <c r="T15" s="33">
        <v>6.521739130434782</v>
      </c>
      <c r="U15" s="33">
        <v>6.622000044567583</v>
      </c>
      <c r="V15" s="33">
        <v>6.584563400320113</v>
      </c>
      <c r="W15" s="33">
        <v>6.433003397843108</v>
      </c>
      <c r="X15" s="33">
        <v>6.289056715533836</v>
      </c>
      <c r="Y15" s="38">
        <v>6.117501806793543</v>
      </c>
      <c r="Z15" s="42">
        <f t="shared" si="2"/>
        <v>6.117501806793543</v>
      </c>
      <c r="AA15" s="43" t="s">
        <v>6</v>
      </c>
      <c r="AB15" s="34">
        <v>2.250416142729566</v>
      </c>
      <c r="AC15" s="34">
        <v>2.2915103601313094</v>
      </c>
      <c r="AD15" s="34">
        <v>2.1816721538430284</v>
      </c>
      <c r="AE15" s="34">
        <v>2.176986717132603</v>
      </c>
      <c r="AF15" s="34">
        <v>2.272904103160286</v>
      </c>
      <c r="AG15" s="34">
        <v>2.213844304326225</v>
      </c>
      <c r="AH15" s="34">
        <v>2.2234485586966586</v>
      </c>
      <c r="AI15" s="34">
        <v>2.239115590138486</v>
      </c>
      <c r="AJ15" s="34">
        <v>2.2061604570342284</v>
      </c>
      <c r="AK15" s="34">
        <v>2.0697130667035997</v>
      </c>
      <c r="AL15" s="34">
        <v>2.00182225749307</v>
      </c>
      <c r="AM15" s="34">
        <v>1.942991846869366</v>
      </c>
      <c r="AN15" s="34">
        <v>2.1565937933315973</v>
      </c>
      <c r="AO15" s="34">
        <v>2.2255973828437927</v>
      </c>
      <c r="AP15" s="34">
        <v>2.12175317554719</v>
      </c>
      <c r="AQ15" s="34">
        <v>2.1096512488200627</v>
      </c>
      <c r="AR15" s="34">
        <v>2.2955859448940488</v>
      </c>
      <c r="AS15" s="41">
        <v>2.578855187992078</v>
      </c>
      <c r="AT15" s="41">
        <v>2.1959792392089876</v>
      </c>
      <c r="AU15" s="41">
        <v>2.1182411384726367</v>
      </c>
      <c r="AV15" s="41">
        <v>2.2794490106047487</v>
      </c>
      <c r="AW15" s="41">
        <v>2.226579024437864</v>
      </c>
      <c r="AX15" s="38">
        <v>2.11466280695729</v>
      </c>
      <c r="AY15" s="11">
        <f t="shared" si="3"/>
        <v>2.11466280695729</v>
      </c>
      <c r="AZ15" s="36"/>
      <c r="BA15" s="37" t="s">
        <v>27</v>
      </c>
    </row>
    <row r="16" spans="1:53" ht="12.75">
      <c r="A16" s="23" t="s">
        <v>28</v>
      </c>
      <c r="B16" s="35" t="s">
        <v>6</v>
      </c>
      <c r="C16" s="35">
        <v>6.117689889682605</v>
      </c>
      <c r="D16" s="35">
        <v>6.495748984525316</v>
      </c>
      <c r="E16" s="35">
        <v>6.726015633873296</v>
      </c>
      <c r="F16" s="35">
        <v>7.07971537846797</v>
      </c>
      <c r="G16" s="35">
        <v>6.979319727759503</v>
      </c>
      <c r="H16" s="35">
        <v>6.936514519973603</v>
      </c>
      <c r="I16" s="35">
        <v>6.967947659037662</v>
      </c>
      <c r="J16" s="35">
        <v>6.970001473667346</v>
      </c>
      <c r="K16" s="35">
        <v>7.071193479269288</v>
      </c>
      <c r="L16" s="35">
        <v>6.9337002372307905</v>
      </c>
      <c r="M16" s="35">
        <v>6.889498104136544</v>
      </c>
      <c r="N16" s="35">
        <v>6.85885804051524</v>
      </c>
      <c r="O16" s="35">
        <v>7.006940663369485</v>
      </c>
      <c r="P16" s="35">
        <v>7.220046720180768</v>
      </c>
      <c r="Q16" s="35">
        <v>6.795138803689812</v>
      </c>
      <c r="R16" s="35">
        <v>6.763180543997735</v>
      </c>
      <c r="S16" s="35">
        <v>6.759493060909792</v>
      </c>
      <c r="T16" s="33">
        <v>6.647205092973388</v>
      </c>
      <c r="U16" s="33">
        <v>6.7779918235579535</v>
      </c>
      <c r="V16" s="33">
        <v>6.7811618968298415</v>
      </c>
      <c r="W16" s="33">
        <v>6.69529180352379</v>
      </c>
      <c r="X16" s="33">
        <v>6.6726484776445245</v>
      </c>
      <c r="Y16" s="38">
        <v>6.666666666666667</v>
      </c>
      <c r="Z16" s="42">
        <f t="shared" si="2"/>
        <v>6.666666666666667</v>
      </c>
      <c r="AA16" s="43" t="s">
        <v>6</v>
      </c>
      <c r="AB16" s="34">
        <v>2.2688198357752376</v>
      </c>
      <c r="AC16" s="34">
        <v>2.3550243848043473</v>
      </c>
      <c r="AD16" s="34">
        <v>2.481959005764358</v>
      </c>
      <c r="AE16" s="34">
        <v>2.756573209385437</v>
      </c>
      <c r="AF16" s="34">
        <v>2.587651710290991</v>
      </c>
      <c r="AG16" s="34">
        <v>2.5267550428645125</v>
      </c>
      <c r="AH16" s="34">
        <v>2.563347090871744</v>
      </c>
      <c r="AI16" s="34">
        <v>2.615064974411143</v>
      </c>
      <c r="AJ16" s="34">
        <v>2.5722356893359546</v>
      </c>
      <c r="AK16" s="34">
        <v>2.583538876220208</v>
      </c>
      <c r="AL16" s="34">
        <v>2.660635490040324</v>
      </c>
      <c r="AM16" s="34">
        <v>2.6061142178453007</v>
      </c>
      <c r="AN16" s="34">
        <v>2.5404821878373514</v>
      </c>
      <c r="AO16" s="34">
        <v>2.6677547275178486</v>
      </c>
      <c r="AP16" s="34">
        <v>2.5788317851675773</v>
      </c>
      <c r="AQ16" s="34">
        <v>2.5752359148211745</v>
      </c>
      <c r="AR16" s="34">
        <v>2.4927051410568524</v>
      </c>
      <c r="AS16" s="41">
        <v>2.505640117657138</v>
      </c>
      <c r="AT16" s="41">
        <v>2.538628845892428</v>
      </c>
      <c r="AU16" s="41">
        <v>2.5708554202014993</v>
      </c>
      <c r="AV16" s="41">
        <v>2.4986364132213374</v>
      </c>
      <c r="AW16" s="41">
        <v>2.479020960078878</v>
      </c>
      <c r="AX16" s="38">
        <v>2.495991448423303</v>
      </c>
      <c r="AY16" s="11">
        <f t="shared" si="3"/>
        <v>2.495991448423303</v>
      </c>
      <c r="AZ16" s="36"/>
      <c r="BA16" s="37" t="s">
        <v>29</v>
      </c>
    </row>
    <row r="17" spans="1:53" ht="12.75">
      <c r="A17" s="23" t="s">
        <v>30</v>
      </c>
      <c r="B17" s="35" t="s">
        <v>6</v>
      </c>
      <c r="C17" s="35">
        <v>8.308668427950325</v>
      </c>
      <c r="D17" s="35">
        <v>9.285970541800367</v>
      </c>
      <c r="E17" s="35">
        <v>9.671824857389371</v>
      </c>
      <c r="F17" s="35">
        <v>9.469719392889555</v>
      </c>
      <c r="G17" s="35">
        <v>8.705160283002227</v>
      </c>
      <c r="H17" s="35">
        <v>9.277486036757342</v>
      </c>
      <c r="I17" s="35">
        <v>9.672240457057372</v>
      </c>
      <c r="J17" s="35">
        <v>9.74737888400668</v>
      </c>
      <c r="K17" s="35">
        <v>10.109766716363684</v>
      </c>
      <c r="L17" s="35">
        <v>10.406315769055446</v>
      </c>
      <c r="M17" s="35">
        <v>10.773052748980533</v>
      </c>
      <c r="N17" s="35">
        <v>10.020633306373904</v>
      </c>
      <c r="O17" s="35">
        <v>9.595389771919137</v>
      </c>
      <c r="P17" s="35">
        <v>10.654011036366283</v>
      </c>
      <c r="Q17" s="35">
        <v>10.427030771193204</v>
      </c>
      <c r="R17" s="35">
        <v>10.614688596862702</v>
      </c>
      <c r="S17" s="35">
        <v>10.646355185963154</v>
      </c>
      <c r="T17" s="35">
        <v>11.123121824667601</v>
      </c>
      <c r="U17" s="33">
        <v>11.15608212524836</v>
      </c>
      <c r="V17" s="33">
        <v>10.587026039287347</v>
      </c>
      <c r="W17" s="33">
        <v>10.129019045668647</v>
      </c>
      <c r="X17" s="33">
        <v>9.140433132395623</v>
      </c>
      <c r="Y17" s="38">
        <v>8.2671533566813</v>
      </c>
      <c r="Z17" s="42">
        <f t="shared" si="2"/>
        <v>8.2671533566813</v>
      </c>
      <c r="AA17" s="43" t="s">
        <v>6</v>
      </c>
      <c r="AB17" s="34">
        <v>2.427438457311432</v>
      </c>
      <c r="AC17" s="34">
        <v>2.5711352898532605</v>
      </c>
      <c r="AD17" s="34">
        <v>2.7077003860433106</v>
      </c>
      <c r="AE17" s="34">
        <v>2.5643778268864486</v>
      </c>
      <c r="AF17" s="34">
        <v>2.301183803894287</v>
      </c>
      <c r="AG17" s="34">
        <v>2.7893543634432425</v>
      </c>
      <c r="AH17" s="34">
        <v>2.7507052338209714</v>
      </c>
      <c r="AI17" s="34">
        <v>2.935693729452275</v>
      </c>
      <c r="AJ17" s="34">
        <v>3.2011785468939338</v>
      </c>
      <c r="AK17" s="34">
        <v>3.8465222138900947</v>
      </c>
      <c r="AL17" s="34">
        <v>3.8205244188355274</v>
      </c>
      <c r="AM17" s="34">
        <v>3.3338159838543837</v>
      </c>
      <c r="AN17" s="34">
        <v>3.35427126375498</v>
      </c>
      <c r="AO17" s="34">
        <v>3.7491630223422288</v>
      </c>
      <c r="AP17" s="34">
        <v>3.987712670493724</v>
      </c>
      <c r="AQ17" s="34">
        <v>4.13962006442023</v>
      </c>
      <c r="AR17" s="34">
        <v>4.175369926654839</v>
      </c>
      <c r="AS17" s="41">
        <v>4.321506642004372</v>
      </c>
      <c r="AT17" s="41">
        <v>4.254843933217935</v>
      </c>
      <c r="AU17" s="41">
        <v>4.0980815075490975</v>
      </c>
      <c r="AV17" s="41">
        <v>4.299054086829979</v>
      </c>
      <c r="AW17" s="41">
        <v>4.233672464719397</v>
      </c>
      <c r="AX17" s="38">
        <v>4.190529403547981</v>
      </c>
      <c r="AY17" s="11">
        <f t="shared" si="3"/>
        <v>4.190529403547981</v>
      </c>
      <c r="AZ17" s="36"/>
      <c r="BA17" s="37" t="s">
        <v>31</v>
      </c>
    </row>
    <row r="18" spans="1:53" ht="12.75">
      <c r="A18" s="23" t="s">
        <v>32</v>
      </c>
      <c r="B18" s="35" t="s">
        <v>6</v>
      </c>
      <c r="C18" s="35" t="s">
        <v>6</v>
      </c>
      <c r="D18" s="35" t="s">
        <v>6</v>
      </c>
      <c r="E18" s="35" t="s">
        <v>6</v>
      </c>
      <c r="F18" s="35" t="s">
        <v>6</v>
      </c>
      <c r="G18" s="35" t="s">
        <v>6</v>
      </c>
      <c r="H18" s="35">
        <v>2.8947231964993483</v>
      </c>
      <c r="I18" s="35">
        <v>3.4472797544845126</v>
      </c>
      <c r="J18" s="35">
        <v>3.467189782295494</v>
      </c>
      <c r="K18" s="35">
        <v>3.8374487919783262</v>
      </c>
      <c r="L18" s="35">
        <v>6.752510115282911</v>
      </c>
      <c r="M18" s="35">
        <v>7.414440834396376</v>
      </c>
      <c r="N18" s="35">
        <v>6.924912877790137</v>
      </c>
      <c r="O18" s="35">
        <v>6.935274246987739</v>
      </c>
      <c r="P18" s="35">
        <v>7.653050863386852</v>
      </c>
      <c r="Q18" s="35">
        <v>7.814273603068283</v>
      </c>
      <c r="R18" s="35">
        <v>7.277740399326625</v>
      </c>
      <c r="S18" s="35">
        <v>6.940211763904385</v>
      </c>
      <c r="T18" s="33">
        <v>6.921546333143831</v>
      </c>
      <c r="U18" s="33">
        <v>7.149493862780575</v>
      </c>
      <c r="V18" s="33">
        <v>7.243152378127163</v>
      </c>
      <c r="W18" s="33">
        <v>7.052933456472074</v>
      </c>
      <c r="X18" s="33">
        <v>7.04955820207453</v>
      </c>
      <c r="Y18" s="38">
        <v>6.8460812086874405</v>
      </c>
      <c r="Z18" s="42">
        <f t="shared" si="2"/>
        <v>6.8460812086874405</v>
      </c>
      <c r="AA18" s="43" t="s">
        <v>6</v>
      </c>
      <c r="AB18" s="34" t="s">
        <v>6</v>
      </c>
      <c r="AC18" s="34" t="s">
        <v>6</v>
      </c>
      <c r="AD18" s="34" t="s">
        <v>6</v>
      </c>
      <c r="AE18" s="34" t="s">
        <v>6</v>
      </c>
      <c r="AF18" s="34" t="s">
        <v>6</v>
      </c>
      <c r="AG18" s="34">
        <v>1.131124762185398</v>
      </c>
      <c r="AH18" s="34">
        <v>1.5140683713683438</v>
      </c>
      <c r="AI18" s="34">
        <v>1.746327724054562</v>
      </c>
      <c r="AJ18" s="34">
        <v>1.9487841234187675</v>
      </c>
      <c r="AK18" s="34">
        <v>3.0086357195752695</v>
      </c>
      <c r="AL18" s="34">
        <v>3.186086413262063</v>
      </c>
      <c r="AM18" s="34">
        <v>3.251061087683185</v>
      </c>
      <c r="AN18" s="34">
        <v>2.9931405337469905</v>
      </c>
      <c r="AO18" s="34">
        <v>3.7314145198773248</v>
      </c>
      <c r="AP18" s="34">
        <v>3.5887195922841375</v>
      </c>
      <c r="AQ18" s="34">
        <v>3.2679059327016513</v>
      </c>
      <c r="AR18" s="34">
        <v>3.18441089693872</v>
      </c>
      <c r="AS18" s="41">
        <v>2.9967205699423274</v>
      </c>
      <c r="AT18" s="41">
        <v>3.1951640759930915</v>
      </c>
      <c r="AU18" s="41">
        <v>3.451609234618447</v>
      </c>
      <c r="AV18" s="41">
        <v>3.1916106235039328</v>
      </c>
      <c r="AW18" s="41">
        <v>3.1411862990810357</v>
      </c>
      <c r="AX18" s="38">
        <v>3.150912106135987</v>
      </c>
      <c r="AY18" s="11">
        <f t="shared" si="3"/>
        <v>3.150912106135987</v>
      </c>
      <c r="AZ18" s="36"/>
      <c r="BA18" s="37" t="s">
        <v>33</v>
      </c>
    </row>
    <row r="19" spans="1:53" ht="12.75">
      <c r="A19" s="23" t="s">
        <v>34</v>
      </c>
      <c r="B19" s="35" t="s">
        <v>6</v>
      </c>
      <c r="C19" s="35" t="s">
        <v>6</v>
      </c>
      <c r="D19" s="35" t="s">
        <v>6</v>
      </c>
      <c r="E19" s="35" t="s">
        <v>6</v>
      </c>
      <c r="F19" s="35" t="s">
        <v>6</v>
      </c>
      <c r="G19" s="35">
        <v>9.35964160949691</v>
      </c>
      <c r="H19" s="35">
        <v>11.688194639871652</v>
      </c>
      <c r="I19" s="35">
        <v>8.512186395027218</v>
      </c>
      <c r="J19" s="35">
        <v>9.210500838806874</v>
      </c>
      <c r="K19" s="35">
        <v>9.228935860944802</v>
      </c>
      <c r="L19" s="35">
        <v>9.789266268897036</v>
      </c>
      <c r="M19" s="35">
        <v>9.383758884748582</v>
      </c>
      <c r="N19" s="35">
        <v>9.206574859901414</v>
      </c>
      <c r="O19" s="35">
        <v>5.9749560660590095</v>
      </c>
      <c r="P19" s="35">
        <v>6.361470868582766</v>
      </c>
      <c r="Q19" s="35">
        <v>7.493642219987184</v>
      </c>
      <c r="R19" s="35">
        <v>7.354865766935703</v>
      </c>
      <c r="S19" s="35">
        <v>6.622021605369674</v>
      </c>
      <c r="T19" s="33">
        <v>6.431535269709543</v>
      </c>
      <c r="U19" s="33">
        <v>6.4</v>
      </c>
      <c r="V19" s="33">
        <v>5.780346820809249</v>
      </c>
      <c r="W19" s="33">
        <v>5.902777777777777</v>
      </c>
      <c r="X19" s="33">
        <v>5.720823798627002</v>
      </c>
      <c r="Y19" s="38">
        <v>5.70430733410943</v>
      </c>
      <c r="Z19" s="42">
        <f t="shared" si="2"/>
        <v>5.70430733410943</v>
      </c>
      <c r="AA19" s="43" t="s">
        <v>6</v>
      </c>
      <c r="AB19" s="34" t="s">
        <v>6</v>
      </c>
      <c r="AC19" s="34" t="s">
        <v>6</v>
      </c>
      <c r="AD19" s="34" t="s">
        <v>6</v>
      </c>
      <c r="AE19" s="34" t="s">
        <v>6</v>
      </c>
      <c r="AF19" s="34">
        <v>3.7450700811380813</v>
      </c>
      <c r="AG19" s="34">
        <v>4.0409239164605575</v>
      </c>
      <c r="AH19" s="34">
        <v>3.667632239580692</v>
      </c>
      <c r="AI19" s="34">
        <v>3.438482409877741</v>
      </c>
      <c r="AJ19" s="34">
        <v>3.426119429823034</v>
      </c>
      <c r="AK19" s="34">
        <v>4.105507479971236</v>
      </c>
      <c r="AL19" s="34">
        <v>2.956688805629229</v>
      </c>
      <c r="AM19" s="34">
        <v>2.4083052901069215</v>
      </c>
      <c r="AN19" s="34">
        <v>2.1411528293023583</v>
      </c>
      <c r="AO19" s="34">
        <v>2.611014801973597</v>
      </c>
      <c r="AP19" s="34">
        <v>2.7767687920583333</v>
      </c>
      <c r="AQ19" s="34">
        <v>2.4343815750978486</v>
      </c>
      <c r="AR19" s="34">
        <v>2.751754235322119</v>
      </c>
      <c r="AS19" s="41">
        <v>2.3543990086741013</v>
      </c>
      <c r="AT19" s="41">
        <v>1.5247776365946633</v>
      </c>
      <c r="AU19" s="41">
        <v>2.269861286254729</v>
      </c>
      <c r="AV19" s="41">
        <v>2.261306532663317</v>
      </c>
      <c r="AW19" s="41">
        <v>2.236024844720497</v>
      </c>
      <c r="AX19" s="38">
        <v>2.138364779874214</v>
      </c>
      <c r="AY19" s="11">
        <f t="shared" si="3"/>
        <v>2.138364779874214</v>
      </c>
      <c r="AZ19" s="36"/>
      <c r="BA19" s="37" t="s">
        <v>35</v>
      </c>
    </row>
    <row r="20" spans="1:53" ht="12.75">
      <c r="A20" s="23" t="s">
        <v>36</v>
      </c>
      <c r="B20" s="35" t="s">
        <v>6</v>
      </c>
      <c r="C20" s="35">
        <v>6.643575671910222</v>
      </c>
      <c r="D20" s="35">
        <v>7.390884259755308</v>
      </c>
      <c r="E20" s="35">
        <v>7.937049366557993</v>
      </c>
      <c r="F20" s="35">
        <v>7.558559565088409</v>
      </c>
      <c r="G20" s="35">
        <v>7.769735257800221</v>
      </c>
      <c r="H20" s="35">
        <v>6.745506628016564</v>
      </c>
      <c r="I20" s="35">
        <v>7.257493099720981</v>
      </c>
      <c r="J20" s="35">
        <v>8.304692131179685</v>
      </c>
      <c r="K20" s="35">
        <v>8.008379463984335</v>
      </c>
      <c r="L20" s="35">
        <v>8.194341784063857</v>
      </c>
      <c r="M20" s="35">
        <v>8.2491361610054</v>
      </c>
      <c r="N20" s="35">
        <v>8.336045689406964</v>
      </c>
      <c r="O20" s="35">
        <v>8.215254668619677</v>
      </c>
      <c r="P20" s="35">
        <v>8.032669454369978</v>
      </c>
      <c r="Q20" s="35">
        <v>8.042157540944775</v>
      </c>
      <c r="R20" s="35">
        <v>7.78440726435195</v>
      </c>
      <c r="S20" s="35">
        <v>8.257141927574335</v>
      </c>
      <c r="T20" s="33">
        <v>8.334039129330058</v>
      </c>
      <c r="U20" s="33">
        <v>8.131227674374882</v>
      </c>
      <c r="V20" s="33">
        <v>7.546048722519311</v>
      </c>
      <c r="W20" s="33">
        <v>7.019318296753313</v>
      </c>
      <c r="X20" s="33">
        <v>6.810766721044045</v>
      </c>
      <c r="Y20" s="38">
        <v>6.157937806873978</v>
      </c>
      <c r="Z20" s="42">
        <f t="shared" si="2"/>
        <v>6.157937806873978</v>
      </c>
      <c r="AA20" s="43" t="s">
        <v>6</v>
      </c>
      <c r="AB20" s="34">
        <v>2.3488333673053674</v>
      </c>
      <c r="AC20" s="34">
        <v>2.4737154339109093</v>
      </c>
      <c r="AD20" s="34">
        <v>2.7271975939369644</v>
      </c>
      <c r="AE20" s="34">
        <v>2.595523030736533</v>
      </c>
      <c r="AF20" s="34">
        <v>2.4318376801375887</v>
      </c>
      <c r="AG20" s="34">
        <v>2.414811953383019</v>
      </c>
      <c r="AH20" s="34">
        <v>2.5572146982849557</v>
      </c>
      <c r="AI20" s="34">
        <v>2.9370570918141476</v>
      </c>
      <c r="AJ20" s="34">
        <v>2.7601435834395445</v>
      </c>
      <c r="AK20" s="34">
        <v>2.719809103949104</v>
      </c>
      <c r="AL20" s="34">
        <v>2.7191124963416455</v>
      </c>
      <c r="AM20" s="34">
        <v>2.455101314191703</v>
      </c>
      <c r="AN20" s="34">
        <v>2.4072429797551096</v>
      </c>
      <c r="AO20" s="34">
        <v>2.6624271893770097</v>
      </c>
      <c r="AP20" s="34">
        <v>2.326350502558069</v>
      </c>
      <c r="AQ20" s="34">
        <v>2.2034487798290225</v>
      </c>
      <c r="AR20" s="34">
        <v>2.402853830556067</v>
      </c>
      <c r="AS20" s="41">
        <v>2.3574144486692017</v>
      </c>
      <c r="AT20" s="41">
        <v>2.4289693593314765</v>
      </c>
      <c r="AU20" s="41">
        <v>2.3498395231545164</v>
      </c>
      <c r="AV20" s="41">
        <v>2.2547652254765223</v>
      </c>
      <c r="AW20" s="41">
        <v>2.2987164527421236</v>
      </c>
      <c r="AX20" s="38">
        <v>2.398589065255732</v>
      </c>
      <c r="AY20" s="11">
        <f t="shared" si="3"/>
        <v>2.398589065255732</v>
      </c>
      <c r="AZ20" s="36"/>
      <c r="BA20" s="37" t="s">
        <v>37</v>
      </c>
    </row>
    <row r="21" spans="1:53" ht="12.75">
      <c r="A21" s="23" t="s">
        <v>38</v>
      </c>
      <c r="B21" s="35" t="s">
        <v>6</v>
      </c>
      <c r="C21" s="35" t="s">
        <v>6</v>
      </c>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3">
        <v>6.8833523604862</v>
      </c>
      <c r="U21" s="33">
        <v>7.182320441988951</v>
      </c>
      <c r="V21" s="33">
        <v>6.695881935941225</v>
      </c>
      <c r="W21" s="33">
        <v>6.62759523661076</v>
      </c>
      <c r="X21" s="35" t="s">
        <v>6</v>
      </c>
      <c r="Y21" s="34" t="s">
        <v>6</v>
      </c>
      <c r="Z21" s="42">
        <f t="shared" si="2"/>
        <v>6.62759523661076</v>
      </c>
      <c r="AA21" s="43" t="s">
        <v>6</v>
      </c>
      <c r="AB21" s="34" t="s">
        <v>6</v>
      </c>
      <c r="AC21" s="34" t="s">
        <v>6</v>
      </c>
      <c r="AD21" s="34" t="s">
        <v>6</v>
      </c>
      <c r="AE21" s="34" t="s">
        <v>6</v>
      </c>
      <c r="AF21" s="34" t="s">
        <v>6</v>
      </c>
      <c r="AG21" s="34" t="s">
        <v>6</v>
      </c>
      <c r="AH21" s="34" t="s">
        <v>6</v>
      </c>
      <c r="AI21" s="34" t="s">
        <v>6</v>
      </c>
      <c r="AJ21" s="34" t="s">
        <v>6</v>
      </c>
      <c r="AK21" s="34" t="s">
        <v>6</v>
      </c>
      <c r="AL21" s="34" t="s">
        <v>6</v>
      </c>
      <c r="AM21" s="34" t="s">
        <v>6</v>
      </c>
      <c r="AN21" s="34" t="s">
        <v>6</v>
      </c>
      <c r="AO21" s="34" t="s">
        <v>6</v>
      </c>
      <c r="AP21" s="34" t="s">
        <v>6</v>
      </c>
      <c r="AQ21" s="34" t="s">
        <v>6</v>
      </c>
      <c r="AR21" s="34" t="s">
        <v>6</v>
      </c>
      <c r="AS21" s="41">
        <v>1.7396707051879468</v>
      </c>
      <c r="AT21" s="41">
        <v>1.6732651079405394</v>
      </c>
      <c r="AU21" s="41">
        <v>1.5218175261449693</v>
      </c>
      <c r="AV21" s="41">
        <v>1.7173423423423422</v>
      </c>
      <c r="AW21" s="34" t="s">
        <v>6</v>
      </c>
      <c r="AX21" s="34" t="s">
        <v>6</v>
      </c>
      <c r="AY21" s="11">
        <f t="shared" si="3"/>
        <v>1.7173423423423422</v>
      </c>
      <c r="AZ21" s="36"/>
      <c r="BA21" s="37" t="s">
        <v>39</v>
      </c>
    </row>
    <row r="22" spans="1:53" ht="12.75">
      <c r="A22" s="23" t="s">
        <v>40</v>
      </c>
      <c r="B22" s="35" t="s">
        <v>6</v>
      </c>
      <c r="C22" s="35" t="s">
        <v>6</v>
      </c>
      <c r="D22" s="35" t="s">
        <v>6</v>
      </c>
      <c r="E22" s="35" t="s">
        <v>6</v>
      </c>
      <c r="F22" s="35" t="s">
        <v>6</v>
      </c>
      <c r="G22" s="35" t="s">
        <v>6</v>
      </c>
      <c r="H22" s="35" t="s">
        <v>6</v>
      </c>
      <c r="I22" s="35" t="s">
        <v>6</v>
      </c>
      <c r="J22" s="35" t="s">
        <v>6</v>
      </c>
      <c r="K22" s="35" t="s">
        <v>6</v>
      </c>
      <c r="L22" s="35" t="s">
        <v>6</v>
      </c>
      <c r="M22" s="35" t="s">
        <v>6</v>
      </c>
      <c r="N22" s="35" t="s">
        <v>6</v>
      </c>
      <c r="O22" s="35" t="s">
        <v>6</v>
      </c>
      <c r="P22" s="35">
        <v>9.271959040855553</v>
      </c>
      <c r="Q22" s="35">
        <v>9.280053388258949</v>
      </c>
      <c r="R22" s="35">
        <v>9.143759740339863</v>
      </c>
      <c r="S22" s="35">
        <v>9.00885967951947</v>
      </c>
      <c r="T22" s="33">
        <v>8.915213743280525</v>
      </c>
      <c r="U22" s="33">
        <v>8.771357294114233</v>
      </c>
      <c r="V22" s="33">
        <v>8.726712630189233</v>
      </c>
      <c r="W22" s="33">
        <v>8.663886155698824</v>
      </c>
      <c r="X22" s="33">
        <v>8.526468509356052</v>
      </c>
      <c r="Y22" s="38">
        <v>9.00498545584644</v>
      </c>
      <c r="Z22" s="42">
        <f t="shared" si="2"/>
        <v>9.00498545584644</v>
      </c>
      <c r="AA22" s="43" t="s">
        <v>6</v>
      </c>
      <c r="AB22" s="34" t="s">
        <v>6</v>
      </c>
      <c r="AC22" s="34" t="s">
        <v>6</v>
      </c>
      <c r="AD22" s="34" t="s">
        <v>6</v>
      </c>
      <c r="AE22" s="34" t="s">
        <v>6</v>
      </c>
      <c r="AF22" s="34" t="s">
        <v>6</v>
      </c>
      <c r="AG22" s="34" t="s">
        <v>6</v>
      </c>
      <c r="AH22" s="34" t="s">
        <v>6</v>
      </c>
      <c r="AI22" s="34" t="s">
        <v>6</v>
      </c>
      <c r="AJ22" s="34" t="s">
        <v>6</v>
      </c>
      <c r="AK22" s="34" t="s">
        <v>6</v>
      </c>
      <c r="AL22" s="34" t="s">
        <v>6</v>
      </c>
      <c r="AM22" s="34" t="s">
        <v>6</v>
      </c>
      <c r="AN22" s="34" t="s">
        <v>6</v>
      </c>
      <c r="AO22" s="34">
        <v>4.280074480258687</v>
      </c>
      <c r="AP22" s="34">
        <v>3.9292675857095625</v>
      </c>
      <c r="AQ22" s="34">
        <v>4.002091776471669</v>
      </c>
      <c r="AR22" s="34">
        <v>3.892062977338489</v>
      </c>
      <c r="AS22" s="41">
        <v>3.8625001338172162</v>
      </c>
      <c r="AT22" s="41">
        <v>3.678078780398016</v>
      </c>
      <c r="AU22" s="41">
        <v>3.6197135836679912</v>
      </c>
      <c r="AV22" s="41">
        <v>3.6379778790407125</v>
      </c>
      <c r="AW22" s="41">
        <v>3.811507474995242</v>
      </c>
      <c r="AX22" s="38">
        <v>4.067024243724523</v>
      </c>
      <c r="AY22" s="11">
        <f t="shared" si="3"/>
        <v>4.067024243724523</v>
      </c>
      <c r="AZ22" s="36"/>
      <c r="BA22" s="37" t="s">
        <v>41</v>
      </c>
    </row>
    <row r="23" spans="1:53" s="40" customFormat="1" ht="12.75">
      <c r="A23" s="40" t="s">
        <v>42</v>
      </c>
      <c r="B23" s="34">
        <v>4.3091839482897925</v>
      </c>
      <c r="C23" s="34">
        <v>4.077310034418851</v>
      </c>
      <c r="D23" s="34">
        <v>4.086979303117631</v>
      </c>
      <c r="E23" s="34">
        <v>4.114583333333333</v>
      </c>
      <c r="F23" s="34">
        <v>4.0896066684032295</v>
      </c>
      <c r="G23" s="34">
        <v>4.085349986989331</v>
      </c>
      <c r="H23" s="34">
        <v>4.094324954651464</v>
      </c>
      <c r="I23" s="34">
        <v>4.110996916752312</v>
      </c>
      <c r="J23" s="34">
        <v>3.9657853810264383</v>
      </c>
      <c r="K23" s="34">
        <v>3.8903394255874675</v>
      </c>
      <c r="L23" s="34">
        <v>3.903589206182866</v>
      </c>
      <c r="M23" s="34">
        <v>3.7800687285223367</v>
      </c>
      <c r="N23" s="34">
        <v>3.720556745182013</v>
      </c>
      <c r="O23" s="34">
        <v>3.630008066684592</v>
      </c>
      <c r="P23" s="34">
        <v>3.608941556692701</v>
      </c>
      <c r="Q23" s="34">
        <v>3.5992479183454202</v>
      </c>
      <c r="R23" s="34">
        <v>3.646112600536193</v>
      </c>
      <c r="S23" s="34">
        <v>3.6237676525446307</v>
      </c>
      <c r="T23" s="41">
        <v>3.593456690801824</v>
      </c>
      <c r="U23" s="41">
        <v>3.54006586169045</v>
      </c>
      <c r="V23" s="41">
        <v>3.4854771784232366</v>
      </c>
      <c r="W23" s="41">
        <v>3.2453245324532456</v>
      </c>
      <c r="X23" s="41">
        <v>3.2079646017699117</v>
      </c>
      <c r="Y23" s="34">
        <v>3.2132963988919667</v>
      </c>
      <c r="Z23" s="42">
        <f t="shared" si="2"/>
        <v>3.2132963988919667</v>
      </c>
      <c r="AA23" s="43">
        <v>1.301261829652997</v>
      </c>
      <c r="AB23" s="34">
        <v>1.3117283950617282</v>
      </c>
      <c r="AC23" s="34">
        <v>1.3363879343260787</v>
      </c>
      <c r="AD23" s="34">
        <v>1.3409961685823755</v>
      </c>
      <c r="AE23" s="34">
        <v>1.300688599846978</v>
      </c>
      <c r="AF23" s="34">
        <v>1.3771996939556235</v>
      </c>
      <c r="AG23" s="34">
        <v>1.3323182337266843</v>
      </c>
      <c r="AH23" s="34">
        <v>1.3508442776735459</v>
      </c>
      <c r="AI23" s="34">
        <v>1.355421686746988</v>
      </c>
      <c r="AJ23" s="34">
        <v>1.3297872340425532</v>
      </c>
      <c r="AK23" s="34">
        <v>1.2552301255230125</v>
      </c>
      <c r="AL23" s="34">
        <v>1.2552301255230125</v>
      </c>
      <c r="AM23" s="34">
        <v>1.1950655358519662</v>
      </c>
      <c r="AN23" s="34">
        <v>1.1551790527531767</v>
      </c>
      <c r="AO23" s="34">
        <v>1.146788990825688</v>
      </c>
      <c r="AP23" s="34">
        <v>1.1014052411697683</v>
      </c>
      <c r="AQ23" s="34">
        <v>1.0935143288084463</v>
      </c>
      <c r="AR23" s="34">
        <v>1.0906355772846936</v>
      </c>
      <c r="AS23" s="41">
        <v>1.016566265060241</v>
      </c>
      <c r="AT23" s="41">
        <v>1.023502653525398</v>
      </c>
      <c r="AU23" s="41">
        <v>1.0219530658591975</v>
      </c>
      <c r="AV23" s="41">
        <v>0.9423294383716547</v>
      </c>
      <c r="AW23" s="41">
        <v>0.8666164280331574</v>
      </c>
      <c r="AX23" s="34">
        <v>0.8885597926693818</v>
      </c>
      <c r="AY23" s="42">
        <f t="shared" si="3"/>
        <v>0.8885597926693818</v>
      </c>
      <c r="AZ23" s="44"/>
      <c r="BA23" s="45" t="s">
        <v>43</v>
      </c>
    </row>
    <row r="24" spans="1:53" ht="12.75">
      <c r="A24" s="23" t="s">
        <v>44</v>
      </c>
      <c r="B24" s="35">
        <v>9.048463908861706</v>
      </c>
      <c r="C24" s="35">
        <v>9.730215827338128</v>
      </c>
      <c r="D24" s="35">
        <v>10.09674582233949</v>
      </c>
      <c r="E24" s="35">
        <v>9.878154917319408</v>
      </c>
      <c r="F24" s="35">
        <v>10.229097979541804</v>
      </c>
      <c r="G24" s="35">
        <v>10.241211821849017</v>
      </c>
      <c r="H24" s="35">
        <v>10.56594607724071</v>
      </c>
      <c r="I24" s="35">
        <v>10.566370263558438</v>
      </c>
      <c r="J24" s="35">
        <v>9.690216932556766</v>
      </c>
      <c r="K24" s="35">
        <v>9.227036975071105</v>
      </c>
      <c r="L24" s="35">
        <v>9.64721078550093</v>
      </c>
      <c r="M24" s="35">
        <v>9.999205150623956</v>
      </c>
      <c r="N24" s="35">
        <v>10.135970333745364</v>
      </c>
      <c r="O24" s="35">
        <v>10.275496892026705</v>
      </c>
      <c r="P24" s="35">
        <v>10.29333737588115</v>
      </c>
      <c r="Q24" s="35">
        <v>9.962490622655663</v>
      </c>
      <c r="R24" s="35">
        <v>9.65486462362392</v>
      </c>
      <c r="S24" s="35">
        <v>8.921878444918056</v>
      </c>
      <c r="T24" s="33">
        <v>8.611253010289717</v>
      </c>
      <c r="U24" s="33">
        <v>8.548128731614971</v>
      </c>
      <c r="V24" s="33">
        <v>8.43693855551563</v>
      </c>
      <c r="W24" s="33">
        <v>8.330389316752632</v>
      </c>
      <c r="X24" s="35">
        <v>8.396469034545076</v>
      </c>
      <c r="Y24" s="34">
        <v>7.932477870033623</v>
      </c>
      <c r="Z24" s="42">
        <v>8.026147314509064</v>
      </c>
      <c r="AA24" s="43">
        <v>2.697939262472885</v>
      </c>
      <c r="AB24" s="34">
        <v>2.775933058839155</v>
      </c>
      <c r="AC24" s="34">
        <v>2.892670157068063</v>
      </c>
      <c r="AD24" s="34">
        <v>2.9438347320852163</v>
      </c>
      <c r="AE24" s="34">
        <v>3.154613466334165</v>
      </c>
      <c r="AF24" s="34">
        <v>3.3385750574573603</v>
      </c>
      <c r="AG24" s="34">
        <v>3.5285815102328866</v>
      </c>
      <c r="AH24" s="34">
        <v>3.665101362959569</v>
      </c>
      <c r="AI24" s="34">
        <v>3.003708281829419</v>
      </c>
      <c r="AJ24" s="34">
        <v>2.974691135900204</v>
      </c>
      <c r="AK24" s="34">
        <v>2.9992017333789485</v>
      </c>
      <c r="AL24" s="34">
        <v>3.292181069958848</v>
      </c>
      <c r="AM24" s="34">
        <v>3.2953929539295395</v>
      </c>
      <c r="AN24" s="34">
        <v>3.184014053579271</v>
      </c>
      <c r="AO24" s="34">
        <v>3.4280222127296027</v>
      </c>
      <c r="AP24" s="34">
        <v>3.5271887465882847</v>
      </c>
      <c r="AQ24" s="34">
        <v>3.4411704100556357</v>
      </c>
      <c r="AR24" s="34">
        <v>3.541624262161612</v>
      </c>
      <c r="AS24" s="41">
        <v>3.5142799270812235</v>
      </c>
      <c r="AT24" s="41">
        <v>3.499795333606222</v>
      </c>
      <c r="AU24" s="41">
        <v>3.2781924551139805</v>
      </c>
      <c r="AV24" s="41">
        <v>3.2306015261123777</v>
      </c>
      <c r="AW24" s="41">
        <v>3.31260928696328</v>
      </c>
      <c r="AX24" s="34">
        <v>3.3733562035448825</v>
      </c>
      <c r="AY24" s="11">
        <v>3.336121178329152</v>
      </c>
      <c r="AZ24" s="36"/>
      <c r="BA24" s="37" t="s">
        <v>45</v>
      </c>
    </row>
    <row r="25" spans="1:53" ht="12.75">
      <c r="A25" s="23" t="s">
        <v>46</v>
      </c>
      <c r="B25" s="35" t="s">
        <v>6</v>
      </c>
      <c r="C25" s="35">
        <v>4.460222927660381</v>
      </c>
      <c r="D25" s="35">
        <v>4.544948343685919</v>
      </c>
      <c r="E25" s="35">
        <v>5.498713384519022</v>
      </c>
      <c r="F25" s="35">
        <v>5.02251104744934</v>
      </c>
      <c r="G25" s="35">
        <v>7.677936390359006</v>
      </c>
      <c r="H25" s="35">
        <v>7.877694951620037</v>
      </c>
      <c r="I25" s="35">
        <v>6.897475487559499</v>
      </c>
      <c r="J25" s="35">
        <v>6.984692153997801</v>
      </c>
      <c r="K25" s="35">
        <v>6.28712915992522</v>
      </c>
      <c r="L25" s="35">
        <v>7.47860569963754</v>
      </c>
      <c r="M25" s="35">
        <v>5.867193191780713</v>
      </c>
      <c r="N25" s="35">
        <v>6.883327628168116</v>
      </c>
      <c r="O25" s="35">
        <v>1.893814736277686</v>
      </c>
      <c r="P25" s="35">
        <v>3.5915697792217967</v>
      </c>
      <c r="Q25" s="35">
        <v>3.6723691762837047</v>
      </c>
      <c r="R25" s="35">
        <v>3.573606973376571</v>
      </c>
      <c r="S25" s="35">
        <v>3.896591646340638</v>
      </c>
      <c r="T25" s="33">
        <v>3.2034632034632033</v>
      </c>
      <c r="U25" s="33">
        <v>3.8678485092667207</v>
      </c>
      <c r="V25" s="33">
        <v>4.32</v>
      </c>
      <c r="W25" s="33">
        <v>3.5349567949725063</v>
      </c>
      <c r="X25" s="33">
        <v>4.242424242424242</v>
      </c>
      <c r="Y25" s="38">
        <v>3.193916349809886</v>
      </c>
      <c r="Z25" s="42">
        <f aca="true" t="shared" si="4" ref="Z25:Z45">IF(Y25&lt;&gt;"..",Y25,IF(X25&lt;&gt;"..",X25,IF(W25&lt;&gt;"..",W25,V25)))</f>
        <v>3.193916349809886</v>
      </c>
      <c r="AA25" s="43" t="s">
        <v>6</v>
      </c>
      <c r="AB25" s="34">
        <v>2.052839331888315</v>
      </c>
      <c r="AC25" s="34">
        <v>2.2545477621058296</v>
      </c>
      <c r="AD25" s="34">
        <v>2.6471947428293623</v>
      </c>
      <c r="AE25" s="34">
        <v>2.6358151313195783</v>
      </c>
      <c r="AF25" s="34">
        <v>3.886103154977747</v>
      </c>
      <c r="AG25" s="34">
        <v>3.76653903179094</v>
      </c>
      <c r="AH25" s="34">
        <v>3.43290102311345</v>
      </c>
      <c r="AI25" s="34">
        <v>2.625993092942359</v>
      </c>
      <c r="AJ25" s="34">
        <v>4.0809469714221525</v>
      </c>
      <c r="AK25" s="34">
        <v>3.8451054383020726</v>
      </c>
      <c r="AL25" s="34">
        <v>2.357386180651595</v>
      </c>
      <c r="AM25" s="34">
        <v>2.491755902026193</v>
      </c>
      <c r="AN25" s="34">
        <v>0.8923147043093614</v>
      </c>
      <c r="AO25" s="34">
        <v>1.695247231365532</v>
      </c>
      <c r="AP25" s="34">
        <v>1.6231794505523545</v>
      </c>
      <c r="AQ25" s="34">
        <v>1.435961110093476</v>
      </c>
      <c r="AR25" s="34">
        <v>1.7534842701503164</v>
      </c>
      <c r="AS25" s="41">
        <v>1.380897583429229</v>
      </c>
      <c r="AT25" s="41">
        <v>1.3963480128893664</v>
      </c>
      <c r="AU25" s="41">
        <v>1.7745302713987474</v>
      </c>
      <c r="AV25" s="41">
        <v>1.5384615384615385</v>
      </c>
      <c r="AW25" s="41">
        <v>1.8251681075888568</v>
      </c>
      <c r="AX25" s="38">
        <v>1.8181818181818181</v>
      </c>
      <c r="AY25" s="11">
        <f>IF(AX25&lt;&gt;"..",AX25,IF(AW25&lt;&gt;"..",AW25,IF(AV25&lt;&gt;"..",AV25,AU25)))</f>
        <v>1.8181818181818181</v>
      </c>
      <c r="AZ25" s="36"/>
      <c r="BA25" s="37" t="s">
        <v>47</v>
      </c>
    </row>
    <row r="26" spans="1:53" ht="12.75">
      <c r="A26" s="23" t="s">
        <v>48</v>
      </c>
      <c r="B26" s="35" t="s">
        <v>6</v>
      </c>
      <c r="C26" s="35" t="s">
        <v>6</v>
      </c>
      <c r="D26" s="35" t="s">
        <v>6</v>
      </c>
      <c r="E26" s="35" t="s">
        <v>6</v>
      </c>
      <c r="F26" s="35" t="s">
        <v>6</v>
      </c>
      <c r="G26" s="35" t="s">
        <v>6</v>
      </c>
      <c r="H26" s="35" t="s">
        <v>6</v>
      </c>
      <c r="I26" s="35" t="s">
        <v>6</v>
      </c>
      <c r="J26" s="35">
        <v>5.994960849421297</v>
      </c>
      <c r="K26" s="35">
        <v>5.544103246592621</v>
      </c>
      <c r="L26" s="35">
        <v>5.787884773609248</v>
      </c>
      <c r="M26" s="35">
        <v>6.038594909284564</v>
      </c>
      <c r="N26" s="35">
        <v>5.914476469500888</v>
      </c>
      <c r="O26" s="35">
        <v>5.712047936306954</v>
      </c>
      <c r="P26" s="35">
        <v>5.678650843174719</v>
      </c>
      <c r="Q26" s="35">
        <v>6.258880089283799</v>
      </c>
      <c r="R26" s="35">
        <v>6.455932955722399</v>
      </c>
      <c r="S26" s="35">
        <v>6.590456262067315</v>
      </c>
      <c r="T26" s="33">
        <v>6.122390391088923</v>
      </c>
      <c r="U26" s="33">
        <v>5.83368029739777</v>
      </c>
      <c r="V26" s="33">
        <v>5.833487925841974</v>
      </c>
      <c r="W26" s="33">
        <v>6.200990507635163</v>
      </c>
      <c r="X26" s="33">
        <v>5.849778493757551</v>
      </c>
      <c r="Y26" s="34" t="s">
        <v>6</v>
      </c>
      <c r="Z26" s="42">
        <f t="shared" si="4"/>
        <v>5.849778493757551</v>
      </c>
      <c r="AA26" s="43" t="s">
        <v>6</v>
      </c>
      <c r="AB26" s="34" t="s">
        <v>6</v>
      </c>
      <c r="AC26" s="34" t="s">
        <v>6</v>
      </c>
      <c r="AD26" s="34" t="s">
        <v>6</v>
      </c>
      <c r="AE26" s="34" t="s">
        <v>6</v>
      </c>
      <c r="AF26" s="34" t="s">
        <v>6</v>
      </c>
      <c r="AG26" s="34" t="s">
        <v>6</v>
      </c>
      <c r="AH26" s="34" t="s">
        <v>6</v>
      </c>
      <c r="AI26" s="34">
        <v>1.9881985768246302</v>
      </c>
      <c r="AJ26" s="34">
        <v>1.9595118029671854</v>
      </c>
      <c r="AK26" s="34">
        <v>1.927385357555288</v>
      </c>
      <c r="AL26" s="34">
        <v>1.9466102463844206</v>
      </c>
      <c r="AM26" s="34">
        <v>1.942982786679133</v>
      </c>
      <c r="AN26" s="34">
        <v>1.8170506933058352</v>
      </c>
      <c r="AO26" s="34">
        <v>1.917430177812952</v>
      </c>
      <c r="AP26" s="34">
        <v>2.1067430868808374</v>
      </c>
      <c r="AQ26" s="34">
        <v>2.3527014540115414</v>
      </c>
      <c r="AR26" s="34">
        <v>2.503054413627692</v>
      </c>
      <c r="AS26" s="41">
        <v>2.300120235779431</v>
      </c>
      <c r="AT26" s="41">
        <v>2.225070964197418</v>
      </c>
      <c r="AU26" s="41">
        <v>2.2051611180833404</v>
      </c>
      <c r="AV26" s="41">
        <v>2.4354075172531795</v>
      </c>
      <c r="AW26" s="41">
        <v>2.410689937278429</v>
      </c>
      <c r="AX26" s="34" t="s">
        <v>6</v>
      </c>
      <c r="AY26" s="11">
        <f t="shared" si="3"/>
        <v>2.410689937278429</v>
      </c>
      <c r="AZ26" s="36"/>
      <c r="BA26" s="37" t="s">
        <v>49</v>
      </c>
    </row>
    <row r="27" spans="1:54" ht="12.75">
      <c r="A27" s="23" t="s">
        <v>50</v>
      </c>
      <c r="B27" s="35" t="s">
        <v>6</v>
      </c>
      <c r="C27" s="35">
        <v>4.321910581631855</v>
      </c>
      <c r="D27" s="35">
        <v>4.809411994936857</v>
      </c>
      <c r="E27" s="35">
        <v>4.929452490279025</v>
      </c>
      <c r="F27" s="35">
        <v>5.553563462794776</v>
      </c>
      <c r="G27" s="35">
        <v>5.501914189056864</v>
      </c>
      <c r="H27" s="35">
        <v>5.1751374483727215</v>
      </c>
      <c r="I27" s="35">
        <v>5.315922421706431</v>
      </c>
      <c r="J27" s="35">
        <v>5.407291081198952</v>
      </c>
      <c r="K27" s="35">
        <v>5.18980812968279</v>
      </c>
      <c r="L27" s="35">
        <v>4.380895692228309</v>
      </c>
      <c r="M27" s="35">
        <v>4.553401916392623</v>
      </c>
      <c r="N27" s="35">
        <v>4.75795412929026</v>
      </c>
      <c r="O27" s="35">
        <v>5.043147720337717</v>
      </c>
      <c r="P27" s="35">
        <v>5.0937892817307855</v>
      </c>
      <c r="Q27" s="35">
        <v>5.3194515115911</v>
      </c>
      <c r="R27" s="35">
        <v>5.410770224376013</v>
      </c>
      <c r="S27" s="35">
        <v>5.5554188032416345</v>
      </c>
      <c r="T27" s="33">
        <v>5.385059560726278</v>
      </c>
      <c r="U27" s="33">
        <v>5.348191812060323</v>
      </c>
      <c r="V27" s="33">
        <v>5.539229766455291</v>
      </c>
      <c r="W27" s="33">
        <v>5.375005557284488</v>
      </c>
      <c r="X27" s="33">
        <v>5.379837764958115</v>
      </c>
      <c r="Y27" s="38">
        <v>5.414083753289034</v>
      </c>
      <c r="Z27" s="42">
        <f t="shared" si="4"/>
        <v>5.414083753289034</v>
      </c>
      <c r="AA27" s="43" t="s">
        <v>6</v>
      </c>
      <c r="AB27" s="34">
        <v>1.6040207905721637</v>
      </c>
      <c r="AC27" s="34">
        <v>1.2794600786381858</v>
      </c>
      <c r="AD27" s="34">
        <v>1.3668931750786528</v>
      </c>
      <c r="AE27" s="34">
        <v>1.7872241744650545</v>
      </c>
      <c r="AF27" s="34">
        <v>1.8464812887739899</v>
      </c>
      <c r="AG27" s="34">
        <v>1.9034554141637936</v>
      </c>
      <c r="AH27" s="34">
        <v>1.9652413343893178</v>
      </c>
      <c r="AI27" s="34">
        <v>1.9408303183621398</v>
      </c>
      <c r="AJ27" s="34">
        <v>2.186352203243562</v>
      </c>
      <c r="AK27" s="34">
        <v>1.7318283279341307</v>
      </c>
      <c r="AL27" s="34">
        <v>1.7603413361291564</v>
      </c>
      <c r="AM27" s="34">
        <v>1.8686218822933949</v>
      </c>
      <c r="AN27" s="34">
        <v>1.732290082133276</v>
      </c>
      <c r="AO27" s="34">
        <v>2.01082050872691</v>
      </c>
      <c r="AP27" s="34">
        <v>1.9156576794244324</v>
      </c>
      <c r="AQ27" s="34">
        <v>1.9785259821271848</v>
      </c>
      <c r="AR27" s="34">
        <v>1.959267015023713</v>
      </c>
      <c r="AS27" s="41">
        <v>1.7820669934640523</v>
      </c>
      <c r="AT27" s="41">
        <v>1.9125060161613094</v>
      </c>
      <c r="AU27" s="41">
        <v>1.919725307598262</v>
      </c>
      <c r="AV27" s="41">
        <v>1.9974160206718345</v>
      </c>
      <c r="AW27" s="41">
        <v>1.9776284031039943</v>
      </c>
      <c r="AX27" s="34">
        <v>2.007680214427463</v>
      </c>
      <c r="AY27" s="11">
        <f t="shared" si="3"/>
        <v>2.007680214427463</v>
      </c>
      <c r="AZ27" s="36"/>
      <c r="BA27" s="37" t="s">
        <v>51</v>
      </c>
      <c r="BB27" s="47"/>
    </row>
    <row r="28" spans="1:54" ht="12.75">
      <c r="A28" s="23" t="s">
        <v>52</v>
      </c>
      <c r="B28" s="35" t="s">
        <v>6</v>
      </c>
      <c r="C28" s="33">
        <v>10.083036773428232</v>
      </c>
      <c r="D28" s="33">
        <v>10.42654028436019</v>
      </c>
      <c r="E28" s="33">
        <v>10.428736964078796</v>
      </c>
      <c r="F28" s="33">
        <v>10.479375696767</v>
      </c>
      <c r="G28" s="33">
        <v>10.212765957446807</v>
      </c>
      <c r="H28" s="33">
        <v>9.771309771309772</v>
      </c>
      <c r="I28" s="33">
        <v>9.513960703205791</v>
      </c>
      <c r="J28" s="33">
        <v>10.052356020942408</v>
      </c>
      <c r="K28" s="33">
        <v>9.44963655244029</v>
      </c>
      <c r="L28" s="33">
        <v>9.164969450101832</v>
      </c>
      <c r="M28" s="33">
        <v>9.181636726546905</v>
      </c>
      <c r="N28" s="33">
        <v>9.073359073359073</v>
      </c>
      <c r="O28" s="33">
        <v>9.366130558183539</v>
      </c>
      <c r="P28" s="33">
        <v>9.032846715328468</v>
      </c>
      <c r="Q28" s="33">
        <v>8.303571428571429</v>
      </c>
      <c r="R28" s="33">
        <v>7.068062827225131</v>
      </c>
      <c r="S28" s="33">
        <v>7.03862660944206</v>
      </c>
      <c r="T28" s="33">
        <v>6.7811158798283255</v>
      </c>
      <c r="U28" s="33">
        <v>6.527415143603134</v>
      </c>
      <c r="V28" s="33">
        <v>6.029285099052541</v>
      </c>
      <c r="W28" s="33">
        <v>6.029285099052541</v>
      </c>
      <c r="X28" s="33">
        <v>6.462585034013606</v>
      </c>
      <c r="Y28" s="34">
        <v>5.985037406483791</v>
      </c>
      <c r="Z28" s="42">
        <f t="shared" si="4"/>
        <v>5.985037406483791</v>
      </c>
      <c r="AA28" s="43" t="s">
        <v>6</v>
      </c>
      <c r="AB28" s="41">
        <v>4.654654654654655</v>
      </c>
      <c r="AC28" s="41">
        <v>5.223880597014925</v>
      </c>
      <c r="AD28" s="41">
        <v>5.124450951683748</v>
      </c>
      <c r="AE28" s="41">
        <v>5.594405594405594</v>
      </c>
      <c r="AF28" s="41">
        <v>5.35475234270415</v>
      </c>
      <c r="AG28" s="41">
        <v>4.621309370988447</v>
      </c>
      <c r="AH28" s="41">
        <v>4.464285714285714</v>
      </c>
      <c r="AI28" s="41">
        <v>4.840764331210192</v>
      </c>
      <c r="AJ28" s="41">
        <v>4.85678704856787</v>
      </c>
      <c r="AK28" s="41">
        <v>4.52322738386308</v>
      </c>
      <c r="AL28" s="41">
        <v>4.62085308056872</v>
      </c>
      <c r="AM28" s="41">
        <v>4.3628013777267505</v>
      </c>
      <c r="AN28" s="41">
        <v>4.338153503893214</v>
      </c>
      <c r="AO28" s="41">
        <v>4.413347685683531</v>
      </c>
      <c r="AP28" s="41">
        <v>4.248704663212435</v>
      </c>
      <c r="AQ28" s="41">
        <v>3.340080971659919</v>
      </c>
      <c r="AR28" s="41">
        <v>3.1714568880079286</v>
      </c>
      <c r="AS28" s="41">
        <v>3.1280547409579667</v>
      </c>
      <c r="AT28" s="41">
        <v>2.952755905511811</v>
      </c>
      <c r="AU28" s="41">
        <v>2.845927379784102</v>
      </c>
      <c r="AV28" s="41">
        <v>2.697495183044316</v>
      </c>
      <c r="AW28" s="41">
        <v>3.076923076923077</v>
      </c>
      <c r="AX28" s="34">
        <v>3.018867924528302</v>
      </c>
      <c r="AY28" s="11">
        <f t="shared" si="3"/>
        <v>3.018867924528302</v>
      </c>
      <c r="AZ28" s="48"/>
      <c r="BA28" s="37" t="s">
        <v>53</v>
      </c>
      <c r="BB28" s="37"/>
    </row>
    <row r="29" spans="1:53" ht="12.75">
      <c r="A29" s="23" t="s">
        <v>54</v>
      </c>
      <c r="B29" s="35" t="s">
        <v>6</v>
      </c>
      <c r="C29" s="35" t="s">
        <v>6</v>
      </c>
      <c r="D29" s="35" t="s">
        <v>6</v>
      </c>
      <c r="E29" s="35" t="s">
        <v>6</v>
      </c>
      <c r="F29" s="35" t="s">
        <v>6</v>
      </c>
      <c r="G29" s="35" t="s">
        <v>6</v>
      </c>
      <c r="H29" s="35">
        <v>3.399325919101827</v>
      </c>
      <c r="I29" s="35">
        <v>2.7482845730621883</v>
      </c>
      <c r="J29" s="35">
        <v>2.625824053778808</v>
      </c>
      <c r="K29" s="35">
        <v>2.285690148526156</v>
      </c>
      <c r="L29" s="35">
        <v>2.3589601014777326</v>
      </c>
      <c r="M29" s="35">
        <v>2.2906114413106504</v>
      </c>
      <c r="N29" s="35">
        <v>1.873198442396435</v>
      </c>
      <c r="O29" s="35">
        <v>1.9117431314178794</v>
      </c>
      <c r="P29" s="35">
        <v>2.1438204771216793</v>
      </c>
      <c r="Q29" s="35">
        <v>2.0554979890468648</v>
      </c>
      <c r="R29" s="35">
        <v>2.8516078259708033</v>
      </c>
      <c r="S29" s="35">
        <v>2.923340086089842</v>
      </c>
      <c r="T29" s="33">
        <v>2.834252890937949</v>
      </c>
      <c r="U29" s="33">
        <v>3.161994959138471</v>
      </c>
      <c r="V29" s="33">
        <v>3.110975888035293</v>
      </c>
      <c r="W29" s="33">
        <v>2.597987685838715</v>
      </c>
      <c r="X29" s="33">
        <v>2.5104602510460254</v>
      </c>
      <c r="Y29" s="38">
        <v>2.489971997275411</v>
      </c>
      <c r="Z29" s="42">
        <f t="shared" si="4"/>
        <v>2.489971997275411</v>
      </c>
      <c r="AA29" s="43" t="s">
        <v>6</v>
      </c>
      <c r="AB29" s="34" t="s">
        <v>6</v>
      </c>
      <c r="AC29" s="34" t="s">
        <v>6</v>
      </c>
      <c r="AD29" s="34" t="s">
        <v>6</v>
      </c>
      <c r="AE29" s="34" t="s">
        <v>6</v>
      </c>
      <c r="AF29" s="34" t="s">
        <v>6</v>
      </c>
      <c r="AG29" s="34">
        <v>1.1491954732169563</v>
      </c>
      <c r="AH29" s="34">
        <v>1.0885219935411774</v>
      </c>
      <c r="AI29" s="34">
        <v>0.9570482185757999</v>
      </c>
      <c r="AJ29" s="34">
        <v>1.0090322409757997</v>
      </c>
      <c r="AK29" s="34">
        <v>0.9911046627600197</v>
      </c>
      <c r="AL29" s="34">
        <v>0.9319245284433453</v>
      </c>
      <c r="AM29" s="34">
        <v>0.815809347602904</v>
      </c>
      <c r="AN29" s="34">
        <v>0.8809585331521166</v>
      </c>
      <c r="AO29" s="34">
        <v>0.9652210462386219</v>
      </c>
      <c r="AP29" s="34">
        <v>0.92571944764673</v>
      </c>
      <c r="AQ29" s="34">
        <v>1.1388204861229954</v>
      </c>
      <c r="AR29" s="34">
        <v>1.2749865968953378</v>
      </c>
      <c r="AS29" s="41">
        <v>1.2178733411725182</v>
      </c>
      <c r="AT29" s="41">
        <v>1.1762728953117123</v>
      </c>
      <c r="AU29" s="41">
        <v>1.1045531197301854</v>
      </c>
      <c r="AV29" s="41">
        <v>0.9886184265182354</v>
      </c>
      <c r="AW29" s="41">
        <v>0.9646827992151734</v>
      </c>
      <c r="AX29" s="38">
        <v>1.009679572763685</v>
      </c>
      <c r="AY29" s="11">
        <f t="shared" si="3"/>
        <v>1.009679572763685</v>
      </c>
      <c r="AZ29" s="36"/>
      <c r="BA29" s="37" t="s">
        <v>55</v>
      </c>
    </row>
    <row r="30" spans="1:53" ht="12.75">
      <c r="A30" s="23" t="s">
        <v>56</v>
      </c>
      <c r="B30" s="35" t="s">
        <v>6</v>
      </c>
      <c r="C30" s="35" t="s">
        <v>6</v>
      </c>
      <c r="D30" s="35" t="s">
        <v>6</v>
      </c>
      <c r="E30" s="35" t="s">
        <v>6</v>
      </c>
      <c r="F30" s="35" t="s">
        <v>6</v>
      </c>
      <c r="G30" s="35" t="s">
        <v>6</v>
      </c>
      <c r="H30" s="35" t="s">
        <v>6</v>
      </c>
      <c r="I30" s="35">
        <v>4.67603405324177</v>
      </c>
      <c r="J30" s="35">
        <v>5.1329612635691735</v>
      </c>
      <c r="K30" s="35">
        <v>4.793412259740819</v>
      </c>
      <c r="L30" s="35">
        <v>4.873042903858387</v>
      </c>
      <c r="M30" s="35">
        <v>4.722649248039768</v>
      </c>
      <c r="N30" s="35">
        <v>4.858237466302076</v>
      </c>
      <c r="O30" s="35">
        <v>4.812211793662796</v>
      </c>
      <c r="P30" s="35">
        <v>5.008126331730219</v>
      </c>
      <c r="Q30" s="35">
        <v>4.914441398610282</v>
      </c>
      <c r="R30" s="35">
        <v>5.047440607972398</v>
      </c>
      <c r="S30" s="35">
        <v>5.076445990360977</v>
      </c>
      <c r="T30" s="33">
        <v>5.136734881159953</v>
      </c>
      <c r="U30" s="33">
        <v>5.2891671252981105</v>
      </c>
      <c r="V30" s="33">
        <v>5.450873260483795</v>
      </c>
      <c r="W30" s="33">
        <v>5.286771507863089</v>
      </c>
      <c r="X30" s="33">
        <v>5.2236735637498555</v>
      </c>
      <c r="Y30" s="38">
        <v>5.197039690770246</v>
      </c>
      <c r="Z30" s="42">
        <f t="shared" si="4"/>
        <v>5.197039690770246</v>
      </c>
      <c r="AA30" s="43" t="s">
        <v>6</v>
      </c>
      <c r="AB30" s="34" t="s">
        <v>6</v>
      </c>
      <c r="AC30" s="34" t="s">
        <v>6</v>
      </c>
      <c r="AD30" s="34" t="s">
        <v>6</v>
      </c>
      <c r="AE30" s="34" t="s">
        <v>6</v>
      </c>
      <c r="AF30" s="34" t="s">
        <v>6</v>
      </c>
      <c r="AG30" s="34" t="s">
        <v>6</v>
      </c>
      <c r="AH30" s="34">
        <v>2.4466051040354477</v>
      </c>
      <c r="AI30" s="34">
        <v>2.702534376293727</v>
      </c>
      <c r="AJ30" s="34">
        <v>2.6817019822141757</v>
      </c>
      <c r="AK30" s="34">
        <v>2.696353887964946</v>
      </c>
      <c r="AL30" s="34">
        <v>2.4738874732050906</v>
      </c>
      <c r="AM30" s="34">
        <v>2.4936041814818957</v>
      </c>
      <c r="AN30" s="34">
        <v>2.547009807536317</v>
      </c>
      <c r="AO30" s="34">
        <v>2.7616505237930657</v>
      </c>
      <c r="AP30" s="34">
        <v>2.7649974922185834</v>
      </c>
      <c r="AQ30" s="34">
        <v>2.768026310536805</v>
      </c>
      <c r="AR30" s="34">
        <v>2.765360244321288</v>
      </c>
      <c r="AS30" s="41">
        <v>2.733613848804044</v>
      </c>
      <c r="AT30" s="41">
        <v>2.690827677884279</v>
      </c>
      <c r="AU30" s="41">
        <v>2.7158885269634454</v>
      </c>
      <c r="AV30" s="41">
        <v>2.8781764799467755</v>
      </c>
      <c r="AW30" s="41">
        <v>2.856031240543539</v>
      </c>
      <c r="AX30" s="38">
        <v>2.791569635455571</v>
      </c>
      <c r="AY30" s="11">
        <f t="shared" si="3"/>
        <v>2.791569635455571</v>
      </c>
      <c r="AZ30" s="36"/>
      <c r="BA30" s="37" t="s">
        <v>57</v>
      </c>
    </row>
    <row r="31" spans="1:53" ht="12.75">
      <c r="A31" s="23" t="s">
        <v>58</v>
      </c>
      <c r="B31" s="35" t="s">
        <v>6</v>
      </c>
      <c r="C31" s="35">
        <v>6.98444878933548</v>
      </c>
      <c r="D31" s="35">
        <v>8.34301576286309</v>
      </c>
      <c r="E31" s="35">
        <v>8.366679464298622</v>
      </c>
      <c r="F31" s="35">
        <v>8.769185509804519</v>
      </c>
      <c r="G31" s="35">
        <v>8.582188706273666</v>
      </c>
      <c r="H31" s="35">
        <v>8.864549298873147</v>
      </c>
      <c r="I31" s="35">
        <v>8.115177145850927</v>
      </c>
      <c r="J31" s="35">
        <v>8.422389787322166</v>
      </c>
      <c r="K31" s="35">
        <v>8.276645837652143</v>
      </c>
      <c r="L31" s="35">
        <v>8.483099489100791</v>
      </c>
      <c r="M31" s="35">
        <v>8.693407034279858</v>
      </c>
      <c r="N31" s="35">
        <v>8.7108483702391</v>
      </c>
      <c r="O31" s="35">
        <v>8.669126921100574</v>
      </c>
      <c r="P31" s="35">
        <v>8.690537985343163</v>
      </c>
      <c r="Q31" s="35">
        <v>8.073485263242398</v>
      </c>
      <c r="R31" s="35">
        <v>7.324502162267571</v>
      </c>
      <c r="S31" s="35">
        <v>7.352570004330904</v>
      </c>
      <c r="T31" s="33">
        <v>7.421972757498837</v>
      </c>
      <c r="U31" s="33">
        <v>7.515999404673315</v>
      </c>
      <c r="V31" s="33">
        <v>7.109094346757421</v>
      </c>
      <c r="W31" s="33">
        <v>7.022722858807535</v>
      </c>
      <c r="X31" s="33">
        <v>6.58045506629563</v>
      </c>
      <c r="Y31" s="38">
        <v>6.9759387796870325</v>
      </c>
      <c r="Z31" s="42">
        <f t="shared" si="4"/>
        <v>6.9759387796870325</v>
      </c>
      <c r="AA31" s="43" t="s">
        <v>6</v>
      </c>
      <c r="AB31" s="34">
        <v>2.6196570554953933</v>
      </c>
      <c r="AC31" s="34">
        <v>3.3492123555465207</v>
      </c>
      <c r="AD31" s="34">
        <v>3.637795977672424</v>
      </c>
      <c r="AE31" s="34">
        <v>3.5695847649441435</v>
      </c>
      <c r="AF31" s="34">
        <v>3.582453759919462</v>
      </c>
      <c r="AG31" s="34">
        <v>3.693570811333699</v>
      </c>
      <c r="AH31" s="34">
        <v>3.6713593146875905</v>
      </c>
      <c r="AI31" s="34">
        <v>3.4567820193970102</v>
      </c>
      <c r="AJ31" s="34">
        <v>3.227944201964609</v>
      </c>
      <c r="AK31" s="34">
        <v>3.4537738905373767</v>
      </c>
      <c r="AL31" s="34">
        <v>3.2738039252570856</v>
      </c>
      <c r="AM31" s="34">
        <v>3.333200385463051</v>
      </c>
      <c r="AN31" s="34">
        <v>3.5927902122042497</v>
      </c>
      <c r="AO31" s="34">
        <v>3.6595807865643564</v>
      </c>
      <c r="AP31" s="34">
        <v>3.265667761618645</v>
      </c>
      <c r="AQ31" s="34">
        <v>3.1964469575491603</v>
      </c>
      <c r="AR31" s="34">
        <v>3.429190881357328</v>
      </c>
      <c r="AS31" s="41">
        <v>3.3156995876202773</v>
      </c>
      <c r="AT31" s="41">
        <v>3.008662581871963</v>
      </c>
      <c r="AU31" s="41">
        <v>2.93109358930408</v>
      </c>
      <c r="AV31" s="41">
        <v>2.9878453038674033</v>
      </c>
      <c r="AW31" s="41">
        <v>3.3316598968554607</v>
      </c>
      <c r="AX31" s="38">
        <v>3.3130526134665663</v>
      </c>
      <c r="AY31" s="11">
        <f t="shared" si="3"/>
        <v>3.3130526134665663</v>
      </c>
      <c r="AZ31" s="36"/>
      <c r="BA31" s="37" t="s">
        <v>59</v>
      </c>
    </row>
    <row r="32" spans="1:53" ht="12.75">
      <c r="A32" s="23" t="s">
        <v>60</v>
      </c>
      <c r="B32" s="35" t="s">
        <v>6</v>
      </c>
      <c r="C32" s="35" t="s">
        <v>6</v>
      </c>
      <c r="D32" s="35" t="s">
        <v>6</v>
      </c>
      <c r="E32" s="35" t="s">
        <v>6</v>
      </c>
      <c r="F32" s="35" t="s">
        <v>6</v>
      </c>
      <c r="G32" s="35" t="s">
        <v>6</v>
      </c>
      <c r="H32" s="35" t="s">
        <v>6</v>
      </c>
      <c r="I32" s="35" t="s">
        <v>6</v>
      </c>
      <c r="J32" s="35">
        <v>3.4425500884587614</v>
      </c>
      <c r="K32" s="35">
        <v>3.1407652861076842</v>
      </c>
      <c r="L32" s="35">
        <v>3.3738367436089876</v>
      </c>
      <c r="M32" s="35">
        <v>3.5044884294240735</v>
      </c>
      <c r="N32" s="35">
        <v>3.3606126980775377</v>
      </c>
      <c r="O32" s="35">
        <v>3.6927220014347553</v>
      </c>
      <c r="P32" s="35">
        <v>4.689594768069989</v>
      </c>
      <c r="Q32" s="35">
        <v>4.336473820150453</v>
      </c>
      <c r="R32" s="35">
        <v>4.062775020956743</v>
      </c>
      <c r="S32" s="35">
        <v>4.020990684674531</v>
      </c>
      <c r="T32" s="33">
        <v>4.3777957028672</v>
      </c>
      <c r="U32" s="33">
        <v>4.636610373944511</v>
      </c>
      <c r="V32" s="33">
        <v>4.795640326975477</v>
      </c>
      <c r="W32" s="33">
        <v>4.59681163906516</v>
      </c>
      <c r="X32" s="33">
        <v>3.9278864595320298</v>
      </c>
      <c r="Y32" s="38">
        <v>4.2229599320620705</v>
      </c>
      <c r="Z32" s="42">
        <f t="shared" si="4"/>
        <v>4.2229599320620705</v>
      </c>
      <c r="AA32" s="43" t="s">
        <v>6</v>
      </c>
      <c r="AB32" s="34" t="s">
        <v>6</v>
      </c>
      <c r="AC32" s="34" t="s">
        <v>6</v>
      </c>
      <c r="AD32" s="34" t="s">
        <v>6</v>
      </c>
      <c r="AE32" s="34" t="s">
        <v>6</v>
      </c>
      <c r="AF32" s="34" t="s">
        <v>6</v>
      </c>
      <c r="AG32" s="34" t="s">
        <v>6</v>
      </c>
      <c r="AH32" s="34" t="s">
        <v>6</v>
      </c>
      <c r="AI32" s="34">
        <v>1.4098884861649597</v>
      </c>
      <c r="AJ32" s="34">
        <v>1.341223884979644</v>
      </c>
      <c r="AK32" s="34">
        <v>1.5329605248599987</v>
      </c>
      <c r="AL32" s="34">
        <v>1.7392497671551532</v>
      </c>
      <c r="AM32" s="34">
        <v>1.1240265819237494</v>
      </c>
      <c r="AN32" s="34">
        <v>1.441274798626177</v>
      </c>
      <c r="AO32" s="34">
        <v>1.8427041981741574</v>
      </c>
      <c r="AP32" s="34">
        <v>1.8324060396793123</v>
      </c>
      <c r="AQ32" s="34">
        <v>1.8655767268350671</v>
      </c>
      <c r="AR32" s="34">
        <v>1.9627353061587065</v>
      </c>
      <c r="AS32" s="41">
        <v>1.7009345794392523</v>
      </c>
      <c r="AT32" s="41">
        <v>1.8847966150591402</v>
      </c>
      <c r="AU32" s="41">
        <v>2.042594385285576</v>
      </c>
      <c r="AV32" s="41">
        <v>2.13077900498485</v>
      </c>
      <c r="AW32" s="41">
        <v>1.8917601170160896</v>
      </c>
      <c r="AX32" s="38">
        <v>1.7504835589941974</v>
      </c>
      <c r="AY32" s="11">
        <f t="shared" si="3"/>
        <v>1.7504835589941974</v>
      </c>
      <c r="AZ32" s="36"/>
      <c r="BA32" s="37" t="s">
        <v>61</v>
      </c>
    </row>
    <row r="33" spans="1:53" ht="12.75">
      <c r="A33" s="23" t="s">
        <v>62</v>
      </c>
      <c r="B33" s="35" t="s">
        <v>6</v>
      </c>
      <c r="C33" s="35" t="s">
        <v>6</v>
      </c>
      <c r="D33" s="35" t="s">
        <v>6</v>
      </c>
      <c r="E33" s="35" t="s">
        <v>6</v>
      </c>
      <c r="F33" s="35" t="s">
        <v>6</v>
      </c>
      <c r="G33" s="35" t="s">
        <v>6</v>
      </c>
      <c r="H33" s="35">
        <v>4.6259478871965785</v>
      </c>
      <c r="I33" s="35">
        <v>4.081885765563329</v>
      </c>
      <c r="J33" s="35">
        <v>5.019621363331449</v>
      </c>
      <c r="K33" s="35">
        <v>4.8282169817962615</v>
      </c>
      <c r="L33" s="35">
        <v>5.250208598975694</v>
      </c>
      <c r="M33" s="35">
        <v>5.1139907701882255</v>
      </c>
      <c r="N33" s="35">
        <v>4.981008268284358</v>
      </c>
      <c r="O33" s="35">
        <v>4.378490284744314</v>
      </c>
      <c r="P33" s="35">
        <v>4.975933498325765</v>
      </c>
      <c r="Q33" s="35">
        <v>4.398791484528116</v>
      </c>
      <c r="R33" s="35">
        <v>4.760073219849568</v>
      </c>
      <c r="S33" s="35">
        <v>4.741441779040981</v>
      </c>
      <c r="T33" s="33">
        <v>4.402284030208142</v>
      </c>
      <c r="U33" s="33">
        <v>4.617414248021108</v>
      </c>
      <c r="V33" s="33">
        <v>5.157593123209169</v>
      </c>
      <c r="W33" s="33">
        <v>4.880458407429361</v>
      </c>
      <c r="X33" s="33">
        <v>4.6618647458983595</v>
      </c>
      <c r="Y33" s="38">
        <v>4.460070198139911</v>
      </c>
      <c r="Z33" s="42">
        <f t="shared" si="4"/>
        <v>4.460070198139911</v>
      </c>
      <c r="AA33" s="43" t="s">
        <v>6</v>
      </c>
      <c r="AB33" s="34" t="s">
        <v>6</v>
      </c>
      <c r="AC33" s="34" t="s">
        <v>6</v>
      </c>
      <c r="AD33" s="34" t="s">
        <v>6</v>
      </c>
      <c r="AE33" s="34" t="s">
        <v>6</v>
      </c>
      <c r="AF33" s="34" t="s">
        <v>6</v>
      </c>
      <c r="AG33" s="34">
        <v>2.1059224024840733</v>
      </c>
      <c r="AH33" s="34">
        <v>2.0047991394246254</v>
      </c>
      <c r="AI33" s="34">
        <v>1.8233383524469016</v>
      </c>
      <c r="AJ33" s="34">
        <v>2.3111074127736226</v>
      </c>
      <c r="AK33" s="34">
        <v>1.8413573492215327</v>
      </c>
      <c r="AL33" s="34">
        <v>2.102255419074278</v>
      </c>
      <c r="AM33" s="34">
        <v>1.8693942131677161</v>
      </c>
      <c r="AN33" s="34">
        <v>1.7829671405631926</v>
      </c>
      <c r="AO33" s="34">
        <v>1.6828747142024956</v>
      </c>
      <c r="AP33" s="34">
        <v>1.9257364375404675</v>
      </c>
      <c r="AQ33" s="34">
        <v>2.1684253537980007</v>
      </c>
      <c r="AR33" s="34">
        <v>1.5812033139519746</v>
      </c>
      <c r="AS33" s="41">
        <v>1.6990291262135921</v>
      </c>
      <c r="AT33" s="41">
        <v>1.8444444444444448</v>
      </c>
      <c r="AU33" s="41">
        <v>2.1012200632625393</v>
      </c>
      <c r="AV33" s="41">
        <v>2.0697674418604652</v>
      </c>
      <c r="AW33" s="41">
        <v>1.9339622641509433</v>
      </c>
      <c r="AX33" s="38">
        <v>1.8239123187454414</v>
      </c>
      <c r="AY33" s="11">
        <f t="shared" si="3"/>
        <v>1.8239123187454414</v>
      </c>
      <c r="AZ33" s="36"/>
      <c r="BA33" s="37" t="s">
        <v>63</v>
      </c>
    </row>
    <row r="34" spans="1:53" ht="12.75">
      <c r="A34" s="23" t="s">
        <v>64</v>
      </c>
      <c r="B34" s="35" t="s">
        <v>6</v>
      </c>
      <c r="C34" s="35">
        <v>5.066896489931547</v>
      </c>
      <c r="D34" s="35">
        <v>5.612867705073434</v>
      </c>
      <c r="E34" s="35">
        <v>5.515357309767316</v>
      </c>
      <c r="F34" s="35">
        <v>5.933534268675293</v>
      </c>
      <c r="G34" s="35">
        <v>6.159511420908089</v>
      </c>
      <c r="H34" s="35">
        <v>6.578510269169213</v>
      </c>
      <c r="I34" s="35">
        <v>6.623221883425525</v>
      </c>
      <c r="J34" s="35">
        <v>6.4142088114952855</v>
      </c>
      <c r="K34" s="35">
        <v>7.4425451286037045</v>
      </c>
      <c r="L34" s="35">
        <v>6.940409999110953</v>
      </c>
      <c r="M34" s="35">
        <v>6.670792404194077</v>
      </c>
      <c r="N34" s="35">
        <v>6.477836127758775</v>
      </c>
      <c r="O34" s="35">
        <v>6.868733225121456</v>
      </c>
      <c r="P34" s="35">
        <v>6.880773947279069</v>
      </c>
      <c r="Q34" s="35">
        <v>6.522746222777622</v>
      </c>
      <c r="R34" s="35">
        <v>6.925403105620742</v>
      </c>
      <c r="S34" s="35">
        <v>7.029062388475219</v>
      </c>
      <c r="T34" s="33">
        <v>7.403141450595954</v>
      </c>
      <c r="U34" s="33">
        <v>7.2512774271115115</v>
      </c>
      <c r="V34" s="33">
        <v>7.176940495048544</v>
      </c>
      <c r="W34" s="33">
        <v>6.740797085493525</v>
      </c>
      <c r="X34" s="33">
        <v>6.811700221579042</v>
      </c>
      <c r="Y34" s="38">
        <v>6.4047461810780675</v>
      </c>
      <c r="Z34" s="42">
        <f t="shared" si="4"/>
        <v>6.4047461810780675</v>
      </c>
      <c r="AA34" s="43" t="s">
        <v>6</v>
      </c>
      <c r="AB34" s="34">
        <v>1.6989306553805312</v>
      </c>
      <c r="AC34" s="34">
        <v>2.120454005793798</v>
      </c>
      <c r="AD34" s="34">
        <v>2.0760849646751156</v>
      </c>
      <c r="AE34" s="34">
        <v>2.39311210671625</v>
      </c>
      <c r="AF34" s="34">
        <v>2.415792748893642</v>
      </c>
      <c r="AG34" s="34">
        <v>2.605281482018519</v>
      </c>
      <c r="AH34" s="34">
        <v>2.6665757509286165</v>
      </c>
      <c r="AI34" s="34">
        <v>2.9132216062660268</v>
      </c>
      <c r="AJ34" s="34">
        <v>3.4001400532876342</v>
      </c>
      <c r="AK34" s="34">
        <v>3.364632362168576</v>
      </c>
      <c r="AL34" s="34">
        <v>3.2623922169152135</v>
      </c>
      <c r="AM34" s="34">
        <v>3.1473094490093763</v>
      </c>
      <c r="AN34" s="34">
        <v>2.9787185742564666</v>
      </c>
      <c r="AO34" s="34">
        <v>3.1889985057453982</v>
      </c>
      <c r="AP34" s="34">
        <v>3.127276045075515</v>
      </c>
      <c r="AQ34" s="34">
        <v>3.3420736056683933</v>
      </c>
      <c r="AR34" s="34">
        <v>3.29017522778752</v>
      </c>
      <c r="AS34" s="41">
        <v>3.4883857137836918</v>
      </c>
      <c r="AT34" s="41">
        <v>3.6558435255290234</v>
      </c>
      <c r="AU34" s="41">
        <v>3.5253349006930668</v>
      </c>
      <c r="AV34" s="41">
        <v>3.3032181726301255</v>
      </c>
      <c r="AW34" s="41">
        <v>3.4498133686637704</v>
      </c>
      <c r="AX34" s="38">
        <v>3.2518964029518207</v>
      </c>
      <c r="AY34" s="11">
        <f t="shared" si="3"/>
        <v>3.2518964029518207</v>
      </c>
      <c r="AZ34" s="36"/>
      <c r="BA34" s="37" t="s">
        <v>65</v>
      </c>
    </row>
    <row r="35" spans="1:53" ht="12.75">
      <c r="A35" s="23" t="s">
        <v>66</v>
      </c>
      <c r="B35" s="35" t="s">
        <v>6</v>
      </c>
      <c r="C35" s="35" t="s">
        <v>6</v>
      </c>
      <c r="D35" s="35" t="s">
        <v>6</v>
      </c>
      <c r="E35" s="35" t="s">
        <v>6</v>
      </c>
      <c r="F35" s="35" t="s">
        <v>6</v>
      </c>
      <c r="G35" s="35">
        <v>5.930928532568659</v>
      </c>
      <c r="H35" s="35">
        <v>6.329945086363469</v>
      </c>
      <c r="I35" s="35">
        <v>6.400785432378571</v>
      </c>
      <c r="J35" s="35">
        <v>6.055337058609165</v>
      </c>
      <c r="K35" s="35">
        <v>6.149453278304753</v>
      </c>
      <c r="L35" s="35">
        <v>5.93845588423435</v>
      </c>
      <c r="M35" s="35">
        <v>5.85850609043222</v>
      </c>
      <c r="N35" s="35">
        <v>5.934248055010378</v>
      </c>
      <c r="O35" s="35">
        <v>5.843981277187298</v>
      </c>
      <c r="P35" s="35">
        <v>5.642846495940983</v>
      </c>
      <c r="Q35" s="35">
        <v>5.992360186981545</v>
      </c>
      <c r="R35" s="35">
        <v>5.967720414634659</v>
      </c>
      <c r="S35" s="35">
        <v>6.049722312286242</v>
      </c>
      <c r="T35" s="33">
        <v>5.731274258815757</v>
      </c>
      <c r="U35" s="33">
        <v>5.714043491161885</v>
      </c>
      <c r="V35" s="33">
        <v>5.83639705882353</v>
      </c>
      <c r="W35" s="33">
        <v>5.4712492822574035</v>
      </c>
      <c r="X35" s="33">
        <v>5.637897150343924</v>
      </c>
      <c r="Y35" s="38">
        <v>5.7181066623439785</v>
      </c>
      <c r="Z35" s="42">
        <f t="shared" si="4"/>
        <v>5.7181066623439785</v>
      </c>
      <c r="AA35" s="43" t="s">
        <v>6</v>
      </c>
      <c r="AB35" s="34" t="s">
        <v>6</v>
      </c>
      <c r="AC35" s="34" t="s">
        <v>6</v>
      </c>
      <c r="AD35" s="34" t="s">
        <v>6</v>
      </c>
      <c r="AE35" s="34" t="s">
        <v>6</v>
      </c>
      <c r="AF35" s="34">
        <v>1.6792968652026385</v>
      </c>
      <c r="AG35" s="34">
        <v>1.7322613282587693</v>
      </c>
      <c r="AH35" s="34">
        <v>1.7286827178799216</v>
      </c>
      <c r="AI35" s="34">
        <v>1.8095867167094097</v>
      </c>
      <c r="AJ35" s="34">
        <v>1.8434476565518256</v>
      </c>
      <c r="AK35" s="34">
        <v>1.7808888906883904</v>
      </c>
      <c r="AL35" s="34">
        <v>1.3965184256347931</v>
      </c>
      <c r="AM35" s="34">
        <v>1.3576741645420203</v>
      </c>
      <c r="AN35" s="34">
        <v>1.4923148833442015</v>
      </c>
      <c r="AO35" s="34">
        <v>1.4825498974207612</v>
      </c>
      <c r="AP35" s="34">
        <v>1.6262688628844786</v>
      </c>
      <c r="AQ35" s="34">
        <v>1.6119592875318067</v>
      </c>
      <c r="AR35" s="34">
        <v>1.5350603680911983</v>
      </c>
      <c r="AS35" s="41">
        <v>1.5706323983234307</v>
      </c>
      <c r="AT35" s="41">
        <v>1.6073264180917675</v>
      </c>
      <c r="AU35" s="41">
        <v>1.7557861133280128</v>
      </c>
      <c r="AV35" s="41">
        <v>1.6547058554646437</v>
      </c>
      <c r="AW35" s="41">
        <v>1.7067003792667506</v>
      </c>
      <c r="AX35" s="38">
        <v>1.7030977604934958</v>
      </c>
      <c r="AY35" s="11">
        <f t="shared" si="3"/>
        <v>1.7030977604934958</v>
      </c>
      <c r="AZ35" s="36"/>
      <c r="BA35" s="37" t="s">
        <v>67</v>
      </c>
    </row>
    <row r="36" spans="1:53" ht="12.75">
      <c r="A36" s="23" t="s">
        <v>68</v>
      </c>
      <c r="B36" s="35" t="s">
        <v>6</v>
      </c>
      <c r="C36" s="35" t="s">
        <v>6</v>
      </c>
      <c r="D36" s="35" t="s">
        <v>6</v>
      </c>
      <c r="E36" s="35" t="s">
        <v>6</v>
      </c>
      <c r="F36" s="35" t="s">
        <v>6</v>
      </c>
      <c r="G36" s="35" t="s">
        <v>6</v>
      </c>
      <c r="H36" s="35">
        <v>9.196514642432637</v>
      </c>
      <c r="I36" s="35">
        <v>10.336550158904286</v>
      </c>
      <c r="J36" s="35">
        <v>9.980142589439883</v>
      </c>
      <c r="K36" s="35">
        <v>9.706763083483985</v>
      </c>
      <c r="L36" s="35">
        <v>9.798906373289656</v>
      </c>
      <c r="M36" s="35">
        <v>9.227413715625994</v>
      </c>
      <c r="N36" s="35">
        <v>8.906071901666616</v>
      </c>
      <c r="O36" s="35">
        <v>9.173347001726</v>
      </c>
      <c r="P36" s="35">
        <v>9.018419220520343</v>
      </c>
      <c r="Q36" s="35">
        <v>9.02962192224821</v>
      </c>
      <c r="R36" s="35">
        <v>8.869998057717412</v>
      </c>
      <c r="S36" s="35">
        <v>8.246028630070471</v>
      </c>
      <c r="T36" s="33">
        <v>8.631836449414642</v>
      </c>
      <c r="U36" s="33">
        <v>8.041138691199446</v>
      </c>
      <c r="V36" s="33">
        <v>8.55743620585961</v>
      </c>
      <c r="W36" s="33">
        <v>8.31231079717457</v>
      </c>
      <c r="X36" s="33">
        <v>8.644811025266236</v>
      </c>
      <c r="Y36" s="38">
        <v>7.9807941863483</v>
      </c>
      <c r="Z36" s="42">
        <f t="shared" si="4"/>
        <v>7.9807941863483</v>
      </c>
      <c r="AA36" s="43" t="s">
        <v>6</v>
      </c>
      <c r="AB36" s="34" t="s">
        <v>6</v>
      </c>
      <c r="AC36" s="34" t="s">
        <v>6</v>
      </c>
      <c r="AD36" s="34" t="s">
        <v>6</v>
      </c>
      <c r="AE36" s="34" t="s">
        <v>6</v>
      </c>
      <c r="AF36" s="34" t="s">
        <v>6</v>
      </c>
      <c r="AG36" s="34">
        <v>7.567163697018489</v>
      </c>
      <c r="AH36" s="34">
        <v>8.208242387045164</v>
      </c>
      <c r="AI36" s="34">
        <v>7.94360552324375</v>
      </c>
      <c r="AJ36" s="34">
        <v>7.8341262531751</v>
      </c>
      <c r="AK36" s="34">
        <v>7.8408817893620375</v>
      </c>
      <c r="AL36" s="34">
        <v>3.688956402925346</v>
      </c>
      <c r="AM36" s="34">
        <v>3.62857343973113</v>
      </c>
      <c r="AN36" s="34">
        <v>3.5644118803276177</v>
      </c>
      <c r="AO36" s="34">
        <v>3.2489817675641595</v>
      </c>
      <c r="AP36" s="34">
        <v>3.2523601235652846</v>
      </c>
      <c r="AQ36" s="34">
        <v>3.1225071225071224</v>
      </c>
      <c r="AR36" s="34">
        <v>3.3225449550060744</v>
      </c>
      <c r="AS36" s="41">
        <v>3.2738709012167457</v>
      </c>
      <c r="AT36" s="41">
        <v>3.182929313505806</v>
      </c>
      <c r="AU36" s="41">
        <v>3.3901777026681006</v>
      </c>
      <c r="AV36" s="41">
        <v>3.199195171026157</v>
      </c>
      <c r="AW36" s="41">
        <v>3.297576479936433</v>
      </c>
      <c r="AX36" s="38">
        <v>3.268922707248698</v>
      </c>
      <c r="AY36" s="11">
        <f t="shared" si="3"/>
        <v>3.268922707248698</v>
      </c>
      <c r="AZ36" s="36"/>
      <c r="BA36" s="37" t="s">
        <v>69</v>
      </c>
    </row>
    <row r="37" spans="1:53" ht="12.75">
      <c r="A37" s="23" t="s">
        <v>70</v>
      </c>
      <c r="B37" s="35" t="s">
        <v>6</v>
      </c>
      <c r="C37" s="35" t="s">
        <v>6</v>
      </c>
      <c r="D37" s="35" t="s">
        <v>6</v>
      </c>
      <c r="E37" s="35" t="s">
        <v>6</v>
      </c>
      <c r="F37" s="35" t="s">
        <v>6</v>
      </c>
      <c r="G37" s="35" t="s">
        <v>6</v>
      </c>
      <c r="H37" s="35" t="s">
        <v>6</v>
      </c>
      <c r="I37" s="35" t="s">
        <v>6</v>
      </c>
      <c r="J37" s="35" t="s">
        <v>6</v>
      </c>
      <c r="K37" s="35" t="s">
        <v>6</v>
      </c>
      <c r="L37" s="35" t="s">
        <v>6</v>
      </c>
      <c r="M37" s="35" t="s">
        <v>6</v>
      </c>
      <c r="N37" s="35" t="s">
        <v>6</v>
      </c>
      <c r="O37" s="35" t="s">
        <v>6</v>
      </c>
      <c r="P37" s="35" t="s">
        <v>6</v>
      </c>
      <c r="Q37" s="35" t="s">
        <v>6</v>
      </c>
      <c r="R37" s="35">
        <v>7.199373986965004</v>
      </c>
      <c r="S37" s="35">
        <v>7.250628413999421</v>
      </c>
      <c r="T37" s="33">
        <v>7.523082841754296</v>
      </c>
      <c r="U37" s="33">
        <v>7.34491154033436</v>
      </c>
      <c r="V37" s="33">
        <v>6.921483130778983</v>
      </c>
      <c r="W37" s="33">
        <v>6.755786462741893</v>
      </c>
      <c r="X37" s="33">
        <v>6.538063992964544</v>
      </c>
      <c r="Y37" s="38">
        <v>6.083990381926969</v>
      </c>
      <c r="Z37" s="42">
        <f t="shared" si="4"/>
        <v>6.083990381926969</v>
      </c>
      <c r="AA37" s="43" t="s">
        <v>6</v>
      </c>
      <c r="AB37" s="34" t="s">
        <v>6</v>
      </c>
      <c r="AC37" s="34" t="s">
        <v>6</v>
      </c>
      <c r="AD37" s="34" t="s">
        <v>6</v>
      </c>
      <c r="AE37" s="34" t="s">
        <v>6</v>
      </c>
      <c r="AF37" s="34" t="s">
        <v>6</v>
      </c>
      <c r="AG37" s="34" t="s">
        <v>6</v>
      </c>
      <c r="AH37" s="34" t="s">
        <v>6</v>
      </c>
      <c r="AI37" s="34" t="s">
        <v>6</v>
      </c>
      <c r="AJ37" s="34" t="s">
        <v>6</v>
      </c>
      <c r="AK37" s="34" t="s">
        <v>6</v>
      </c>
      <c r="AL37" s="34" t="s">
        <v>6</v>
      </c>
      <c r="AM37" s="34" t="s">
        <v>6</v>
      </c>
      <c r="AN37" s="34" t="s">
        <v>6</v>
      </c>
      <c r="AO37" s="34" t="s">
        <v>6</v>
      </c>
      <c r="AP37" s="34" t="s">
        <v>6</v>
      </c>
      <c r="AQ37" s="34">
        <v>1.3147438684364559</v>
      </c>
      <c r="AR37" s="34">
        <v>1.400351546597843</v>
      </c>
      <c r="AS37" s="41">
        <v>1.3864322595629877</v>
      </c>
      <c r="AT37" s="41">
        <v>1.3138387607995499</v>
      </c>
      <c r="AU37" s="41">
        <v>1.2873198219233524</v>
      </c>
      <c r="AV37" s="41">
        <v>1.2426816668579956</v>
      </c>
      <c r="AW37" s="41">
        <v>1.2780339623157866</v>
      </c>
      <c r="AX37" s="38">
        <v>1.230205470488156</v>
      </c>
      <c r="AY37" s="11">
        <f t="shared" si="3"/>
        <v>1.230205470488156</v>
      </c>
      <c r="AZ37" s="36"/>
      <c r="BA37" s="37" t="s">
        <v>71</v>
      </c>
    </row>
    <row r="38" spans="1:53" ht="12.75">
      <c r="A38" s="23" t="s">
        <v>72</v>
      </c>
      <c r="B38" s="35" t="s">
        <v>6</v>
      </c>
      <c r="C38" s="35">
        <v>5.420715187689829</v>
      </c>
      <c r="D38" s="35">
        <v>4.950917468995177</v>
      </c>
      <c r="E38" s="35">
        <v>4.743886286752355</v>
      </c>
      <c r="F38" s="35">
        <v>4.618269056876751</v>
      </c>
      <c r="G38" s="35">
        <v>4.715965986848694</v>
      </c>
      <c r="H38" s="35">
        <v>4.336414584203784</v>
      </c>
      <c r="I38" s="35">
        <v>4.435910223762975</v>
      </c>
      <c r="J38" s="35">
        <v>4.2931611582806815</v>
      </c>
      <c r="K38" s="35">
        <v>4.618584595497972</v>
      </c>
      <c r="L38" s="35">
        <v>4.485266158732818</v>
      </c>
      <c r="M38" s="35">
        <v>4.455987108769091</v>
      </c>
      <c r="N38" s="35">
        <v>4.279688286276215</v>
      </c>
      <c r="O38" s="35">
        <v>4.171299744889552</v>
      </c>
      <c r="P38" s="35">
        <v>4.208970158627044</v>
      </c>
      <c r="Q38" s="35">
        <v>4.11905812803043</v>
      </c>
      <c r="R38" s="35">
        <v>4.117722809258783</v>
      </c>
      <c r="S38" s="35">
        <v>4.014881904965122</v>
      </c>
      <c r="T38" s="33">
        <v>4.047330403596504</v>
      </c>
      <c r="U38" s="33">
        <v>3.9519167281625043</v>
      </c>
      <c r="V38" s="33">
        <v>3.6563637772096986</v>
      </c>
      <c r="W38" s="33">
        <v>3.524743830093223</v>
      </c>
      <c r="X38" s="33">
        <v>3.465569099255976</v>
      </c>
      <c r="Y38" s="38">
        <v>3.1676333766123617</v>
      </c>
      <c r="Z38" s="42">
        <f t="shared" si="4"/>
        <v>3.1676333766123617</v>
      </c>
      <c r="AA38" s="43" t="s">
        <v>6</v>
      </c>
      <c r="AB38" s="34">
        <v>2.0890080560034994</v>
      </c>
      <c r="AC38" s="34">
        <v>1.8091288554510525</v>
      </c>
      <c r="AD38" s="34">
        <v>1.8197790419799291</v>
      </c>
      <c r="AE38" s="34">
        <v>1.77266091388358</v>
      </c>
      <c r="AF38" s="34">
        <v>1.6897318659812286</v>
      </c>
      <c r="AG38" s="34">
        <v>1.646749667814627</v>
      </c>
      <c r="AH38" s="34">
        <v>1.7542163327415674</v>
      </c>
      <c r="AI38" s="34">
        <v>1.686088527925841</v>
      </c>
      <c r="AJ38" s="34">
        <v>1.489395693070114</v>
      </c>
      <c r="AK38" s="34">
        <v>1.6601445069769043</v>
      </c>
      <c r="AL38" s="34">
        <v>1.6145100755157946</v>
      </c>
      <c r="AM38" s="34">
        <v>1.6064195919596667</v>
      </c>
      <c r="AN38" s="34">
        <v>1.6408387289756898</v>
      </c>
      <c r="AO38" s="34">
        <v>1.6824678843714205</v>
      </c>
      <c r="AP38" s="34">
        <v>1.5497613734217899</v>
      </c>
      <c r="AQ38" s="34">
        <v>1.5327229492987937</v>
      </c>
      <c r="AR38" s="34">
        <v>1.5475350005983008</v>
      </c>
      <c r="AS38" s="41">
        <v>1.3765774823861663</v>
      </c>
      <c r="AT38" s="41">
        <v>1.4382722921073139</v>
      </c>
      <c r="AU38" s="41">
        <v>1.469811980045648</v>
      </c>
      <c r="AV38" s="41">
        <v>1.3501603454277482</v>
      </c>
      <c r="AW38" s="41">
        <v>1.425679838070932</v>
      </c>
      <c r="AX38" s="38">
        <v>1.3583717199664453</v>
      </c>
      <c r="AY38" s="11">
        <f t="shared" si="3"/>
        <v>1.3583717199664453</v>
      </c>
      <c r="AZ38" s="36"/>
      <c r="BA38" s="37" t="s">
        <v>73</v>
      </c>
    </row>
    <row r="39" spans="1:53" ht="12.75">
      <c r="A39" s="25" t="s">
        <v>74</v>
      </c>
      <c r="B39" s="49" t="s">
        <v>6</v>
      </c>
      <c r="C39" s="49" t="s">
        <v>6</v>
      </c>
      <c r="D39" s="49" t="s">
        <v>6</v>
      </c>
      <c r="E39" s="49" t="s">
        <v>6</v>
      </c>
      <c r="F39" s="49" t="s">
        <v>6</v>
      </c>
      <c r="G39" s="49">
        <v>5.60550660526658</v>
      </c>
      <c r="H39" s="49">
        <v>5.535913589069156</v>
      </c>
      <c r="I39" s="49">
        <v>5.490005999790524</v>
      </c>
      <c r="J39" s="49">
        <v>5.284149300812645</v>
      </c>
      <c r="K39" s="49">
        <v>4.977173953226173</v>
      </c>
      <c r="L39" s="49">
        <v>4.960151094151837</v>
      </c>
      <c r="M39" s="49">
        <v>4.970585395938508</v>
      </c>
      <c r="N39" s="49">
        <v>4.893740998312826</v>
      </c>
      <c r="O39" s="49">
        <v>4.9468717613047515</v>
      </c>
      <c r="P39" s="49">
        <v>4.8574117062959585</v>
      </c>
      <c r="Q39" s="49">
        <v>4.702155532978765</v>
      </c>
      <c r="R39" s="49">
        <v>4.722189943898593</v>
      </c>
      <c r="S39" s="49">
        <v>4.778900120168378</v>
      </c>
      <c r="T39" s="49">
        <v>4.736840011636993</v>
      </c>
      <c r="U39" s="35">
        <v>4.624973317935827</v>
      </c>
      <c r="V39" s="35">
        <v>4.396679751060652</v>
      </c>
      <c r="W39" s="50">
        <v>4.288010534551672</v>
      </c>
      <c r="X39" s="50">
        <v>4.323649436267607</v>
      </c>
      <c r="Y39" s="51">
        <v>4.26476482101306</v>
      </c>
      <c r="Z39" s="42">
        <f t="shared" si="4"/>
        <v>4.26476482101306</v>
      </c>
      <c r="AA39" s="43" t="s">
        <v>6</v>
      </c>
      <c r="AB39" s="34" t="s">
        <v>6</v>
      </c>
      <c r="AC39" s="34" t="s">
        <v>6</v>
      </c>
      <c r="AD39" s="34" t="s">
        <v>6</v>
      </c>
      <c r="AE39" s="34" t="s">
        <v>6</v>
      </c>
      <c r="AF39" s="34">
        <v>1.8450381635465838</v>
      </c>
      <c r="AG39" s="34">
        <v>1.7474093044461105</v>
      </c>
      <c r="AH39" s="34">
        <v>1.9362089783215426</v>
      </c>
      <c r="AI39" s="34">
        <v>1.8468700942253384</v>
      </c>
      <c r="AJ39" s="34">
        <v>1.7365713967218959</v>
      </c>
      <c r="AK39" s="34">
        <v>1.6797392077304591</v>
      </c>
      <c r="AL39" s="34">
        <v>1.5936142170028775</v>
      </c>
      <c r="AM39" s="34">
        <v>1.6184906891887638</v>
      </c>
      <c r="AN39" s="34">
        <v>1.6852602322837091</v>
      </c>
      <c r="AO39" s="34">
        <v>1.7241862099864047</v>
      </c>
      <c r="AP39" s="34">
        <v>1.6837520120641492</v>
      </c>
      <c r="AQ39" s="34">
        <v>1.6882045903337868</v>
      </c>
      <c r="AR39" s="34">
        <v>1.6979877712719231</v>
      </c>
      <c r="AS39" s="34">
        <v>1.6571668763627792</v>
      </c>
      <c r="AT39" s="34">
        <v>1.5969684569840503</v>
      </c>
      <c r="AU39" s="34">
        <v>1.6507147964386273</v>
      </c>
      <c r="AV39" s="41">
        <v>1.5446622356894462</v>
      </c>
      <c r="AW39" s="41">
        <v>1.5044763259366614</v>
      </c>
      <c r="AX39" s="41">
        <v>1.585260774427353</v>
      </c>
      <c r="AY39" s="11">
        <f t="shared" si="3"/>
        <v>1.585260774427353</v>
      </c>
      <c r="AZ39" s="52">
        <v>2</v>
      </c>
      <c r="BA39" s="53" t="s">
        <v>75</v>
      </c>
    </row>
    <row r="40" spans="1:53" s="40" customFormat="1" ht="12.75">
      <c r="A40" s="40" t="s">
        <v>76</v>
      </c>
      <c r="B40" s="34" t="s">
        <v>6</v>
      </c>
      <c r="C40" s="34" t="s">
        <v>6</v>
      </c>
      <c r="D40" s="34" t="s">
        <v>6</v>
      </c>
      <c r="E40" s="34" t="s">
        <v>6</v>
      </c>
      <c r="F40" s="34" t="s">
        <v>6</v>
      </c>
      <c r="G40" s="34" t="s">
        <v>6</v>
      </c>
      <c r="H40" s="34" t="s">
        <v>6</v>
      </c>
      <c r="I40" s="34" t="s">
        <v>6</v>
      </c>
      <c r="J40" s="34" t="s">
        <v>6</v>
      </c>
      <c r="K40" s="34" t="s">
        <v>6</v>
      </c>
      <c r="L40" s="34" t="s">
        <v>6</v>
      </c>
      <c r="M40" s="34">
        <v>5.446367221981987</v>
      </c>
      <c r="N40" s="34">
        <v>5.3522343754779715</v>
      </c>
      <c r="O40" s="34">
        <v>5.382679403068518</v>
      </c>
      <c r="P40" s="34">
        <v>5.28493462044735</v>
      </c>
      <c r="Q40" s="34">
        <v>5.388579183976689</v>
      </c>
      <c r="R40" s="34">
        <v>5.73807917004586</v>
      </c>
      <c r="S40" s="34">
        <v>5.689313326133229</v>
      </c>
      <c r="T40" s="34">
        <v>5.643200707721992</v>
      </c>
      <c r="U40" s="54">
        <v>5.5282666397022</v>
      </c>
      <c r="V40" s="54" t="s">
        <v>6</v>
      </c>
      <c r="W40" s="54" t="s">
        <v>6</v>
      </c>
      <c r="X40" s="54" t="s">
        <v>6</v>
      </c>
      <c r="Y40" s="54">
        <v>4.767259335405451</v>
      </c>
      <c r="Z40" s="55">
        <f t="shared" si="4"/>
        <v>4.767259335405451</v>
      </c>
      <c r="AA40" s="56" t="s">
        <v>6</v>
      </c>
      <c r="AB40" s="54" t="s">
        <v>6</v>
      </c>
      <c r="AC40" s="54" t="s">
        <v>6</v>
      </c>
      <c r="AD40" s="54" t="s">
        <v>6</v>
      </c>
      <c r="AE40" s="54" t="s">
        <v>6</v>
      </c>
      <c r="AF40" s="54" t="s">
        <v>6</v>
      </c>
      <c r="AG40" s="54" t="s">
        <v>6</v>
      </c>
      <c r="AH40" s="54" t="s">
        <v>6</v>
      </c>
      <c r="AI40" s="54" t="s">
        <v>6</v>
      </c>
      <c r="AJ40" s="54" t="s">
        <v>6</v>
      </c>
      <c r="AK40" s="54" t="s">
        <v>6</v>
      </c>
      <c r="AL40" s="54">
        <v>2.427919245455399</v>
      </c>
      <c r="AM40" s="54">
        <v>2.666592612189238</v>
      </c>
      <c r="AN40" s="54">
        <v>2.5130557781145644</v>
      </c>
      <c r="AO40" s="54">
        <v>2.5570055925474766</v>
      </c>
      <c r="AP40" s="54">
        <v>2.6771515427373824</v>
      </c>
      <c r="AQ40" s="54">
        <v>2.807340135704175</v>
      </c>
      <c r="AR40" s="54">
        <v>2.8589085724543195</v>
      </c>
      <c r="AS40" s="54">
        <v>2.908014897199122</v>
      </c>
      <c r="AT40" s="54">
        <v>2.6536348213607472</v>
      </c>
      <c r="AU40" s="54" t="s">
        <v>6</v>
      </c>
      <c r="AV40" s="54" t="s">
        <v>6</v>
      </c>
      <c r="AW40" s="54" t="s">
        <v>6</v>
      </c>
      <c r="AX40" s="54">
        <v>2.699649530020499</v>
      </c>
      <c r="AY40" s="55">
        <f t="shared" si="3"/>
        <v>2.699649530020499</v>
      </c>
      <c r="AZ40" s="57">
        <v>3</v>
      </c>
      <c r="BA40" s="45" t="s">
        <v>77</v>
      </c>
    </row>
    <row r="41" spans="1:53" ht="12.75">
      <c r="A41" s="23" t="s">
        <v>78</v>
      </c>
      <c r="B41" s="35" t="s">
        <v>6</v>
      </c>
      <c r="C41" s="35" t="s">
        <v>6</v>
      </c>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4" t="s">
        <v>6</v>
      </c>
      <c r="Z41" s="42" t="str">
        <f t="shared" si="4"/>
        <v>..</v>
      </c>
      <c r="AA41" s="43" t="s">
        <v>6</v>
      </c>
      <c r="AB41" s="34" t="s">
        <v>6</v>
      </c>
      <c r="AC41" s="34" t="s">
        <v>6</v>
      </c>
      <c r="AD41" s="34" t="s">
        <v>6</v>
      </c>
      <c r="AE41" s="34" t="s">
        <v>6</v>
      </c>
      <c r="AF41" s="34" t="s">
        <v>6</v>
      </c>
      <c r="AG41" s="34" t="s">
        <v>6</v>
      </c>
      <c r="AH41" s="34" t="s">
        <v>6</v>
      </c>
      <c r="AI41" s="34" t="s">
        <v>6</v>
      </c>
      <c r="AJ41" s="34" t="s">
        <v>6</v>
      </c>
      <c r="AK41" s="34" t="s">
        <v>6</v>
      </c>
      <c r="AL41" s="34" t="s">
        <v>6</v>
      </c>
      <c r="AM41" s="34" t="s">
        <v>6</v>
      </c>
      <c r="AN41" s="34" t="s">
        <v>6</v>
      </c>
      <c r="AO41" s="34" t="s">
        <v>6</v>
      </c>
      <c r="AP41" s="34" t="s">
        <v>6</v>
      </c>
      <c r="AQ41" s="34" t="s">
        <v>6</v>
      </c>
      <c r="AR41" s="34" t="s">
        <v>6</v>
      </c>
      <c r="AS41" s="34" t="s">
        <v>6</v>
      </c>
      <c r="AT41" s="34" t="s">
        <v>6</v>
      </c>
      <c r="AU41" s="34" t="s">
        <v>6</v>
      </c>
      <c r="AV41" s="34" t="s">
        <v>6</v>
      </c>
      <c r="AW41" s="34" t="s">
        <v>6</v>
      </c>
      <c r="AX41" s="34" t="s">
        <v>6</v>
      </c>
      <c r="AY41" s="11" t="str">
        <f t="shared" si="3"/>
        <v>..</v>
      </c>
      <c r="AZ41" s="36"/>
      <c r="BA41" s="37" t="s">
        <v>79</v>
      </c>
    </row>
    <row r="42" spans="1:53" ht="12.75">
      <c r="A42" s="23" t="s">
        <v>80</v>
      </c>
      <c r="B42" s="35" t="s">
        <v>6</v>
      </c>
      <c r="C42" s="35" t="s">
        <v>6</v>
      </c>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4" t="s">
        <v>6</v>
      </c>
      <c r="Z42" s="42" t="str">
        <f t="shared" si="4"/>
        <v>..</v>
      </c>
      <c r="AA42" s="43" t="s">
        <v>6</v>
      </c>
      <c r="AB42" s="34" t="s">
        <v>6</v>
      </c>
      <c r="AC42" s="34" t="s">
        <v>6</v>
      </c>
      <c r="AD42" s="34" t="s">
        <v>6</v>
      </c>
      <c r="AE42" s="34" t="s">
        <v>6</v>
      </c>
      <c r="AF42" s="34" t="s">
        <v>6</v>
      </c>
      <c r="AG42" s="34" t="s">
        <v>6</v>
      </c>
      <c r="AH42" s="34" t="s">
        <v>6</v>
      </c>
      <c r="AI42" s="34" t="s">
        <v>6</v>
      </c>
      <c r="AJ42" s="34" t="s">
        <v>6</v>
      </c>
      <c r="AK42" s="34" t="s">
        <v>6</v>
      </c>
      <c r="AL42" s="34" t="s">
        <v>6</v>
      </c>
      <c r="AM42" s="34" t="s">
        <v>6</v>
      </c>
      <c r="AN42" s="34" t="s">
        <v>6</v>
      </c>
      <c r="AO42" s="34" t="s">
        <v>6</v>
      </c>
      <c r="AP42" s="34" t="s">
        <v>6</v>
      </c>
      <c r="AQ42" s="34" t="s">
        <v>6</v>
      </c>
      <c r="AR42" s="34" t="s">
        <v>6</v>
      </c>
      <c r="AS42" s="34" t="s">
        <v>6</v>
      </c>
      <c r="AT42" s="34" t="s">
        <v>6</v>
      </c>
      <c r="AU42" s="34" t="s">
        <v>6</v>
      </c>
      <c r="AV42" s="34" t="s">
        <v>6</v>
      </c>
      <c r="AW42" s="34" t="s">
        <v>6</v>
      </c>
      <c r="AX42" s="34" t="s">
        <v>6</v>
      </c>
      <c r="AY42" s="11" t="str">
        <f t="shared" si="3"/>
        <v>..</v>
      </c>
      <c r="AZ42" s="36"/>
      <c r="BA42" s="37" t="s">
        <v>81</v>
      </c>
    </row>
    <row r="43" spans="1:53" ht="12.75">
      <c r="A43" s="23" t="s">
        <v>82</v>
      </c>
      <c r="B43" s="35" t="s">
        <v>6</v>
      </c>
      <c r="C43" s="35" t="s">
        <v>6</v>
      </c>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4" t="s">
        <v>6</v>
      </c>
      <c r="Z43" s="42" t="str">
        <f t="shared" si="4"/>
        <v>..</v>
      </c>
      <c r="AA43" s="43" t="s">
        <v>6</v>
      </c>
      <c r="AB43" s="34" t="s">
        <v>6</v>
      </c>
      <c r="AC43" s="34" t="s">
        <v>6</v>
      </c>
      <c r="AD43" s="34" t="s">
        <v>6</v>
      </c>
      <c r="AE43" s="34" t="s">
        <v>6</v>
      </c>
      <c r="AF43" s="34" t="s">
        <v>6</v>
      </c>
      <c r="AG43" s="34" t="s">
        <v>6</v>
      </c>
      <c r="AH43" s="34" t="s">
        <v>6</v>
      </c>
      <c r="AI43" s="34" t="s">
        <v>6</v>
      </c>
      <c r="AJ43" s="34" t="s">
        <v>6</v>
      </c>
      <c r="AK43" s="34" t="s">
        <v>6</v>
      </c>
      <c r="AL43" s="34" t="s">
        <v>6</v>
      </c>
      <c r="AM43" s="34" t="s">
        <v>6</v>
      </c>
      <c r="AN43" s="34" t="s">
        <v>6</v>
      </c>
      <c r="AO43" s="34" t="s">
        <v>6</v>
      </c>
      <c r="AP43" s="34" t="s">
        <v>6</v>
      </c>
      <c r="AQ43" s="34" t="s">
        <v>6</v>
      </c>
      <c r="AR43" s="34" t="s">
        <v>6</v>
      </c>
      <c r="AS43" s="34" t="s">
        <v>6</v>
      </c>
      <c r="AT43" s="34" t="s">
        <v>6</v>
      </c>
      <c r="AU43" s="34" t="s">
        <v>6</v>
      </c>
      <c r="AV43" s="34" t="s">
        <v>6</v>
      </c>
      <c r="AW43" s="34" t="s">
        <v>6</v>
      </c>
      <c r="AX43" s="34" t="s">
        <v>6</v>
      </c>
      <c r="AY43" s="11" t="str">
        <f t="shared" si="3"/>
        <v>..</v>
      </c>
      <c r="AZ43" s="36"/>
      <c r="BA43" s="37" t="s">
        <v>83</v>
      </c>
    </row>
    <row r="44" spans="1:53" ht="12.75">
      <c r="A44" s="23" t="s">
        <v>84</v>
      </c>
      <c r="B44" s="35" t="s">
        <v>6</v>
      </c>
      <c r="C44" s="35" t="s">
        <v>6</v>
      </c>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4" t="s">
        <v>6</v>
      </c>
      <c r="Z44" s="42" t="str">
        <f t="shared" si="4"/>
        <v>..</v>
      </c>
      <c r="AA44" s="43" t="s">
        <v>6</v>
      </c>
      <c r="AB44" s="34" t="s">
        <v>6</v>
      </c>
      <c r="AC44" s="34" t="s">
        <v>6</v>
      </c>
      <c r="AD44" s="34" t="s">
        <v>6</v>
      </c>
      <c r="AE44" s="34" t="s">
        <v>6</v>
      </c>
      <c r="AF44" s="34" t="s">
        <v>6</v>
      </c>
      <c r="AG44" s="34" t="s">
        <v>6</v>
      </c>
      <c r="AH44" s="34" t="s">
        <v>6</v>
      </c>
      <c r="AI44" s="34" t="s">
        <v>6</v>
      </c>
      <c r="AJ44" s="34" t="s">
        <v>6</v>
      </c>
      <c r="AK44" s="34" t="s">
        <v>6</v>
      </c>
      <c r="AL44" s="34" t="s">
        <v>6</v>
      </c>
      <c r="AM44" s="34" t="s">
        <v>6</v>
      </c>
      <c r="AN44" s="34" t="s">
        <v>6</v>
      </c>
      <c r="AO44" s="34" t="s">
        <v>6</v>
      </c>
      <c r="AP44" s="34" t="s">
        <v>6</v>
      </c>
      <c r="AQ44" s="34" t="s">
        <v>6</v>
      </c>
      <c r="AR44" s="34" t="s">
        <v>6</v>
      </c>
      <c r="AS44" s="34" t="s">
        <v>6</v>
      </c>
      <c r="AT44" s="34" t="s">
        <v>6</v>
      </c>
      <c r="AU44" s="34" t="s">
        <v>6</v>
      </c>
      <c r="AV44" s="34" t="s">
        <v>6</v>
      </c>
      <c r="AW44" s="34" t="s">
        <v>6</v>
      </c>
      <c r="AX44" s="34" t="s">
        <v>6</v>
      </c>
      <c r="AY44" s="11" t="str">
        <f t="shared" si="3"/>
        <v>..</v>
      </c>
      <c r="AZ44" s="36"/>
      <c r="BA44" s="37" t="s">
        <v>85</v>
      </c>
    </row>
    <row r="45" spans="1:53" ht="12.75">
      <c r="A45" s="25" t="s">
        <v>86</v>
      </c>
      <c r="B45" s="49" t="s">
        <v>6</v>
      </c>
      <c r="C45" s="49" t="s">
        <v>6</v>
      </c>
      <c r="D45" s="49" t="s">
        <v>6</v>
      </c>
      <c r="E45" s="49" t="s">
        <v>6</v>
      </c>
      <c r="F45" s="49" t="s">
        <v>6</v>
      </c>
      <c r="G45" s="49" t="s">
        <v>6</v>
      </c>
      <c r="H45" s="49" t="s">
        <v>6</v>
      </c>
      <c r="I45" s="49" t="s">
        <v>6</v>
      </c>
      <c r="J45" s="49" t="s">
        <v>6</v>
      </c>
      <c r="K45" s="49" t="s">
        <v>6</v>
      </c>
      <c r="L45" s="49" t="s">
        <v>6</v>
      </c>
      <c r="M45" s="49" t="s">
        <v>6</v>
      </c>
      <c r="N45" s="49" t="s">
        <v>6</v>
      </c>
      <c r="O45" s="49" t="s">
        <v>6</v>
      </c>
      <c r="P45" s="49" t="s">
        <v>6</v>
      </c>
      <c r="Q45" s="49" t="s">
        <v>6</v>
      </c>
      <c r="R45" s="49" t="s">
        <v>6</v>
      </c>
      <c r="S45" s="49" t="s">
        <v>6</v>
      </c>
      <c r="T45" s="49">
        <v>7.165815001363329</v>
      </c>
      <c r="U45" s="49">
        <v>8.301768416790775</v>
      </c>
      <c r="V45" s="49">
        <v>7.49468319890855</v>
      </c>
      <c r="W45" s="49">
        <v>7.746852041326235</v>
      </c>
      <c r="X45" s="49">
        <v>7.26786</v>
      </c>
      <c r="Y45" s="58">
        <v>8.09883</v>
      </c>
      <c r="Z45" s="59">
        <f t="shared" si="4"/>
        <v>8.09883</v>
      </c>
      <c r="AA45" s="60" t="s">
        <v>6</v>
      </c>
      <c r="AB45" s="58" t="s">
        <v>6</v>
      </c>
      <c r="AC45" s="58" t="s">
        <v>6</v>
      </c>
      <c r="AD45" s="58" t="s">
        <v>6</v>
      </c>
      <c r="AE45" s="58" t="s">
        <v>6</v>
      </c>
      <c r="AF45" s="58" t="s">
        <v>6</v>
      </c>
      <c r="AG45" s="58" t="s">
        <v>6</v>
      </c>
      <c r="AH45" s="58" t="s">
        <v>6</v>
      </c>
      <c r="AI45" s="58" t="s">
        <v>6</v>
      </c>
      <c r="AJ45" s="58" t="s">
        <v>6</v>
      </c>
      <c r="AK45" s="58" t="s">
        <v>6</v>
      </c>
      <c r="AL45" s="58" t="s">
        <v>6</v>
      </c>
      <c r="AM45" s="58" t="s">
        <v>6</v>
      </c>
      <c r="AN45" s="58" t="s">
        <v>6</v>
      </c>
      <c r="AO45" s="58" t="s">
        <v>6</v>
      </c>
      <c r="AP45" s="58" t="s">
        <v>6</v>
      </c>
      <c r="AQ45" s="58" t="s">
        <v>6</v>
      </c>
      <c r="AR45" s="58" t="s">
        <v>6</v>
      </c>
      <c r="AS45" s="58">
        <v>3.278037967657305</v>
      </c>
      <c r="AT45" s="58">
        <v>2.9017687774838383</v>
      </c>
      <c r="AU45" s="58">
        <v>2.881650976047462</v>
      </c>
      <c r="AV45" s="58">
        <v>3.097351130191258</v>
      </c>
      <c r="AW45" s="58">
        <v>2.19952</v>
      </c>
      <c r="AX45" s="58">
        <v>2.50327</v>
      </c>
      <c r="AY45" s="61">
        <f t="shared" si="3"/>
        <v>2.50327</v>
      </c>
      <c r="AZ45" s="62"/>
      <c r="BA45" s="53" t="s">
        <v>87</v>
      </c>
    </row>
    <row r="47" spans="1:50" ht="12.75">
      <c r="A47" s="23" t="s">
        <v>88</v>
      </c>
      <c r="AU47" s="63"/>
      <c r="AV47" s="63"/>
      <c r="AW47" s="63"/>
      <c r="AX47" s="63"/>
    </row>
    <row r="48" spans="1:26" ht="28.5" customHeight="1">
      <c r="A48" s="177" t="s">
        <v>89</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ht="64.5" customHeight="1">
      <c r="A49" s="172" t="s">
        <v>90</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30" ht="12.75">
      <c r="A50" s="23" t="s">
        <v>98</v>
      </c>
      <c r="K50" s="22"/>
      <c r="L50" s="22"/>
      <c r="M50" s="22"/>
      <c r="N50" s="22"/>
      <c r="O50" s="22"/>
      <c r="P50" s="22"/>
      <c r="Q50" s="22"/>
      <c r="R50" s="22"/>
      <c r="S50" s="22"/>
      <c r="T50" s="22"/>
      <c r="U50" s="22"/>
      <c r="V50" s="22"/>
      <c r="W50" s="22"/>
      <c r="X50" s="22"/>
      <c r="AD50" s="63"/>
    </row>
    <row r="51" spans="1:30" ht="12.75">
      <c r="A51" s="23" t="s">
        <v>131</v>
      </c>
      <c r="K51" s="22"/>
      <c r="L51" s="22"/>
      <c r="M51" s="22"/>
      <c r="N51" s="22"/>
      <c r="O51" s="22"/>
      <c r="P51" s="22"/>
      <c r="Q51" s="22"/>
      <c r="R51" s="22"/>
      <c r="S51" s="22"/>
      <c r="T51" s="22"/>
      <c r="U51" s="22"/>
      <c r="V51" s="22"/>
      <c r="W51" s="22"/>
      <c r="X51" s="22"/>
      <c r="AD51" s="63"/>
    </row>
    <row r="52" spans="11:30" ht="12.75">
      <c r="K52" s="22"/>
      <c r="L52" s="22"/>
      <c r="M52" s="22"/>
      <c r="N52" s="22"/>
      <c r="O52" s="22"/>
      <c r="P52" s="22"/>
      <c r="Q52" s="22"/>
      <c r="R52" s="22"/>
      <c r="S52" s="22"/>
      <c r="T52" s="22"/>
      <c r="U52" s="22"/>
      <c r="V52" s="22"/>
      <c r="W52" s="22"/>
      <c r="X52" s="22"/>
      <c r="AD52" s="63"/>
    </row>
    <row r="53" spans="11:30" ht="12.75">
      <c r="K53" s="22"/>
      <c r="L53" s="22"/>
      <c r="M53" s="22"/>
      <c r="N53" s="22"/>
      <c r="O53" s="22"/>
      <c r="P53" s="22"/>
      <c r="Q53" s="22"/>
      <c r="R53" s="22"/>
      <c r="S53" s="22"/>
      <c r="T53" s="22"/>
      <c r="U53" s="22"/>
      <c r="V53" s="22"/>
      <c r="W53" s="22"/>
      <c r="X53" s="22"/>
      <c r="AD53" s="63"/>
    </row>
    <row r="54" spans="11:30" ht="12.75">
      <c r="K54" s="22"/>
      <c r="L54" s="22"/>
      <c r="M54" s="22"/>
      <c r="N54" s="22"/>
      <c r="O54" s="22"/>
      <c r="P54" s="22"/>
      <c r="Q54" s="22"/>
      <c r="R54" s="22"/>
      <c r="S54" s="22"/>
      <c r="T54" s="22"/>
      <c r="U54" s="22"/>
      <c r="V54" s="22"/>
      <c r="W54" s="22"/>
      <c r="X54" s="22"/>
      <c r="AD54" s="63"/>
    </row>
    <row r="55" spans="12:30" ht="12.75">
      <c r="L55" s="22"/>
      <c r="M55" s="22"/>
      <c r="N55" s="22"/>
      <c r="O55" s="22"/>
      <c r="P55" s="22"/>
      <c r="Q55" s="22"/>
      <c r="R55" s="22"/>
      <c r="S55" s="22"/>
      <c r="T55" s="22"/>
      <c r="U55" s="22"/>
      <c r="V55" s="22"/>
      <c r="W55" s="22"/>
      <c r="X55" s="22"/>
      <c r="Y55" s="22"/>
      <c r="AD55" s="63"/>
    </row>
    <row r="56" spans="4:27" ht="12.75">
      <c r="D56" s="22"/>
      <c r="E56" s="22"/>
      <c r="F56" s="22"/>
      <c r="G56" s="22"/>
      <c r="H56" s="22"/>
      <c r="I56" s="22"/>
      <c r="J56" s="22"/>
      <c r="K56" s="22"/>
      <c r="L56" s="22"/>
      <c r="M56" s="22"/>
      <c r="N56" s="22"/>
      <c r="O56" s="22"/>
      <c r="P56" s="22"/>
      <c r="Q56" s="22"/>
      <c r="R56" s="22"/>
      <c r="S56" s="22"/>
      <c r="T56" s="22"/>
      <c r="U56" s="22"/>
      <c r="V56" s="22"/>
      <c r="W56" s="22"/>
      <c r="X56" s="22"/>
      <c r="Y56" s="22"/>
      <c r="Z56" s="22"/>
      <c r="AA56" s="22"/>
    </row>
    <row r="57" spans="4:27" ht="12.75">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4:27" ht="12.75">
      <c r="D58" s="22"/>
      <c r="E58" s="22"/>
      <c r="F58" s="22"/>
      <c r="G58" s="22"/>
      <c r="H58" s="22"/>
      <c r="I58" s="22"/>
      <c r="J58" s="22"/>
      <c r="K58" s="22"/>
      <c r="L58" s="22"/>
      <c r="M58" s="22"/>
      <c r="N58" s="22"/>
      <c r="O58" s="22"/>
      <c r="P58" s="22"/>
      <c r="Q58" s="22"/>
      <c r="R58" s="22"/>
      <c r="S58" s="22"/>
      <c r="T58" s="22"/>
      <c r="U58" s="22"/>
      <c r="V58" s="22"/>
      <c r="W58" s="22"/>
      <c r="X58" s="22"/>
      <c r="Y58" s="22"/>
      <c r="Z58" s="22"/>
      <c r="AA58" s="22"/>
    </row>
    <row r="59" spans="4:27" ht="12.75">
      <c r="D59" s="22"/>
      <c r="E59" s="22"/>
      <c r="F59" s="22"/>
      <c r="G59" s="22"/>
      <c r="H59" s="22"/>
      <c r="I59" s="22"/>
      <c r="J59" s="22"/>
      <c r="K59" s="22"/>
      <c r="L59" s="22"/>
      <c r="M59" s="22"/>
      <c r="N59" s="22"/>
      <c r="O59" s="22"/>
      <c r="P59" s="22"/>
      <c r="Q59" s="22"/>
      <c r="R59" s="22"/>
      <c r="S59" s="22"/>
      <c r="T59" s="22"/>
      <c r="U59" s="22"/>
      <c r="V59" s="22"/>
      <c r="W59" s="22"/>
      <c r="X59" s="22"/>
      <c r="Y59" s="22"/>
      <c r="Z59" s="22"/>
      <c r="AA59" s="22"/>
    </row>
    <row r="60" spans="4:27" ht="12.75">
      <c r="D60" s="22"/>
      <c r="E60" s="22"/>
      <c r="F60" s="22"/>
      <c r="G60" s="22"/>
      <c r="H60" s="22"/>
      <c r="I60" s="22"/>
      <c r="J60" s="22"/>
      <c r="K60" s="22"/>
      <c r="L60" s="22"/>
      <c r="M60" s="22"/>
      <c r="N60" s="22"/>
      <c r="O60" s="22"/>
      <c r="P60" s="22"/>
      <c r="Q60" s="22"/>
      <c r="R60" s="22"/>
      <c r="S60" s="22"/>
      <c r="T60" s="22"/>
      <c r="U60" s="22"/>
      <c r="V60" s="22"/>
      <c r="W60" s="22"/>
      <c r="X60" s="22"/>
      <c r="Y60" s="22"/>
      <c r="Z60" s="22"/>
      <c r="AA60" s="22"/>
    </row>
    <row r="61" spans="4:27" ht="12.75">
      <c r="D61" s="22"/>
      <c r="E61" s="22"/>
      <c r="F61" s="22"/>
      <c r="G61" s="22"/>
      <c r="H61" s="22"/>
      <c r="I61" s="22"/>
      <c r="J61" s="22"/>
      <c r="K61" s="22"/>
      <c r="L61" s="22"/>
      <c r="M61" s="22"/>
      <c r="N61" s="22"/>
      <c r="O61" s="22"/>
      <c r="P61" s="22"/>
      <c r="Q61" s="22"/>
      <c r="R61" s="22"/>
      <c r="S61" s="22"/>
      <c r="T61" s="22"/>
      <c r="U61" s="22"/>
      <c r="V61" s="22"/>
      <c r="W61" s="22"/>
      <c r="X61" s="22"/>
      <c r="Y61" s="22"/>
      <c r="Z61" s="22"/>
      <c r="AA61" s="22"/>
    </row>
    <row r="62" spans="4:27" ht="12.75">
      <c r="D62" s="22"/>
      <c r="E62" s="22"/>
      <c r="F62" s="22"/>
      <c r="G62" s="22"/>
      <c r="H62" s="22"/>
      <c r="I62" s="22"/>
      <c r="J62" s="22"/>
      <c r="K62" s="22"/>
      <c r="L62" s="22"/>
      <c r="M62" s="22"/>
      <c r="N62" s="22"/>
      <c r="O62" s="22"/>
      <c r="P62" s="22"/>
      <c r="Q62" s="22"/>
      <c r="R62" s="22"/>
      <c r="S62" s="22"/>
      <c r="T62" s="22"/>
      <c r="U62" s="22"/>
      <c r="V62" s="22"/>
      <c r="W62" s="22"/>
      <c r="X62" s="22"/>
      <c r="Y62" s="22"/>
      <c r="Z62" s="22"/>
      <c r="AA62" s="22"/>
    </row>
    <row r="63" spans="4:27" ht="12.75">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4:27" ht="12.75">
      <c r="D64" s="22"/>
      <c r="E64" s="22"/>
      <c r="F64" s="22"/>
      <c r="G64" s="22"/>
      <c r="H64" s="22"/>
      <c r="I64" s="22"/>
      <c r="J64" s="22"/>
      <c r="K64" s="22"/>
      <c r="L64" s="22"/>
      <c r="M64" s="22"/>
      <c r="N64" s="22"/>
      <c r="O64" s="22"/>
      <c r="P64" s="22"/>
      <c r="Q64" s="22"/>
      <c r="R64" s="22"/>
      <c r="S64" s="22"/>
      <c r="T64" s="22"/>
      <c r="U64" s="22"/>
      <c r="V64" s="22"/>
      <c r="W64" s="22"/>
      <c r="X64" s="22"/>
      <c r="Y64" s="22"/>
      <c r="Z64" s="22"/>
      <c r="AA64" s="22"/>
    </row>
    <row r="65" spans="4:27" ht="12.75">
      <c r="D65" s="22"/>
      <c r="E65" s="22"/>
      <c r="F65" s="22"/>
      <c r="G65" s="22"/>
      <c r="H65" s="22"/>
      <c r="I65" s="22"/>
      <c r="J65" s="22"/>
      <c r="K65" s="22"/>
      <c r="L65" s="22"/>
      <c r="M65" s="22"/>
      <c r="N65" s="22"/>
      <c r="O65" s="22"/>
      <c r="P65" s="22"/>
      <c r="Q65" s="22"/>
      <c r="R65" s="22"/>
      <c r="S65" s="22"/>
      <c r="T65" s="22"/>
      <c r="U65" s="22"/>
      <c r="V65" s="22"/>
      <c r="W65" s="22"/>
      <c r="X65" s="22"/>
      <c r="Y65" s="22"/>
      <c r="Z65" s="22"/>
      <c r="AA65" s="22"/>
    </row>
    <row r="66" spans="4:27" ht="12.75">
      <c r="D66" s="22"/>
      <c r="E66" s="22"/>
      <c r="F66" s="22"/>
      <c r="G66" s="22"/>
      <c r="H66" s="22"/>
      <c r="I66" s="22"/>
      <c r="J66" s="22"/>
      <c r="K66" s="22"/>
      <c r="L66" s="22"/>
      <c r="M66" s="22"/>
      <c r="N66" s="22"/>
      <c r="O66" s="22"/>
      <c r="P66" s="22"/>
      <c r="Q66" s="22"/>
      <c r="R66" s="22"/>
      <c r="S66" s="22"/>
      <c r="T66" s="22"/>
      <c r="U66" s="22"/>
      <c r="V66" s="22"/>
      <c r="W66" s="22"/>
      <c r="X66" s="22"/>
      <c r="Y66" s="22"/>
      <c r="Z66" s="22"/>
      <c r="AA66" s="22"/>
    </row>
    <row r="67" spans="4:27" ht="12.75">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mergeCells count="5">
    <mergeCell ref="M1:P1"/>
    <mergeCell ref="A49:Z49"/>
    <mergeCell ref="A3:A4"/>
    <mergeCell ref="BA3:BA4"/>
    <mergeCell ref="A48:Z48"/>
  </mergeCells>
  <hyperlinks>
    <hyperlink ref="M1:O1" location="'Read me'!A1" display="Return to home page"/>
    <hyperlink ref="M1:P1" location="'Read me'!A1" display="Return to home page"/>
  </hyperlinks>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BB69"/>
  <sheetViews>
    <sheetView zoomScalePageLayoutView="0" workbookViewId="0" topLeftCell="A1">
      <pane xSplit="1" ySplit="5" topLeftCell="B6" activePane="bottomRight" state="frozen"/>
      <selection pane="topLeft" activeCell="D14" sqref="D14"/>
      <selection pane="topRight" activeCell="D14" sqref="D14"/>
      <selection pane="bottomLeft" activeCell="D14" sqref="D14"/>
      <selection pane="bottomRight" activeCell="A1" sqref="A1"/>
    </sheetView>
  </sheetViews>
  <sheetFormatPr defaultColWidth="9.140625" defaultRowHeight="12.75"/>
  <cols>
    <col min="1" max="1" width="17.57421875" style="23" customWidth="1"/>
    <col min="2" max="22" width="5.140625" style="21" bestFit="1" customWidth="1"/>
    <col min="23" max="23" width="5.8515625" style="21" customWidth="1"/>
    <col min="24" max="26" width="5.00390625" style="21" customWidth="1"/>
    <col min="27" max="27" width="6.00390625" style="21" bestFit="1" customWidth="1"/>
    <col min="28" max="48" width="6.421875" style="21" bestFit="1" customWidth="1"/>
    <col min="49" max="49" width="6.421875" style="21" customWidth="1"/>
    <col min="50" max="50" width="5.7109375" style="21" customWidth="1"/>
    <col min="51" max="51" width="6.8515625" style="21" customWidth="1"/>
    <col min="52" max="52" width="3.00390625" style="21" customWidth="1"/>
    <col min="53" max="53" width="4.7109375" style="23" customWidth="1"/>
    <col min="54" max="54" width="6.421875" style="23" customWidth="1"/>
    <col min="55" max="16384" width="9.140625" style="23" customWidth="1"/>
  </cols>
  <sheetData>
    <row r="1" spans="1:16" ht="17.25">
      <c r="A1" s="20" t="s">
        <v>147</v>
      </c>
      <c r="M1" s="169" t="s">
        <v>113</v>
      </c>
      <c r="N1" s="170"/>
      <c r="O1" s="170"/>
      <c r="P1" s="171"/>
    </row>
    <row r="2" spans="2:54" ht="12.7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5"/>
      <c r="BB2" s="25"/>
    </row>
    <row r="3" spans="1:53" ht="12.75" customHeight="1">
      <c r="A3" s="173" t="s">
        <v>0</v>
      </c>
      <c r="B3" s="12" t="s">
        <v>1</v>
      </c>
      <c r="C3" s="12" t="s">
        <v>1</v>
      </c>
      <c r="D3" s="12" t="s">
        <v>1</v>
      </c>
      <c r="E3" s="12" t="s">
        <v>1</v>
      </c>
      <c r="F3" s="12" t="s">
        <v>1</v>
      </c>
      <c r="G3" s="12" t="s">
        <v>1</v>
      </c>
      <c r="H3" s="12" t="s">
        <v>1</v>
      </c>
      <c r="I3" s="12" t="s">
        <v>1</v>
      </c>
      <c r="J3" s="12" t="s">
        <v>1</v>
      </c>
      <c r="K3" s="12" t="s">
        <v>1</v>
      </c>
      <c r="L3" s="12" t="s">
        <v>1</v>
      </c>
      <c r="M3" s="12" t="s">
        <v>1</v>
      </c>
      <c r="N3" s="12" t="s">
        <v>1</v>
      </c>
      <c r="O3" s="12" t="s">
        <v>1</v>
      </c>
      <c r="P3" s="12" t="s">
        <v>1</v>
      </c>
      <c r="Q3" s="12" t="s">
        <v>1</v>
      </c>
      <c r="R3" s="12" t="s">
        <v>1</v>
      </c>
      <c r="S3" s="12" t="s">
        <v>1</v>
      </c>
      <c r="T3" s="12" t="s">
        <v>1</v>
      </c>
      <c r="U3" s="12" t="s">
        <v>1</v>
      </c>
      <c r="V3" s="12" t="s">
        <v>1</v>
      </c>
      <c r="W3" s="12" t="s">
        <v>1</v>
      </c>
      <c r="X3" s="12" t="s">
        <v>1</v>
      </c>
      <c r="Y3" s="12" t="s">
        <v>1</v>
      </c>
      <c r="Z3" s="12" t="s">
        <v>1</v>
      </c>
      <c r="AA3" s="26" t="s">
        <v>2</v>
      </c>
      <c r="AB3" s="26" t="s">
        <v>2</v>
      </c>
      <c r="AC3" s="26" t="s">
        <v>2</v>
      </c>
      <c r="AD3" s="26" t="s">
        <v>2</v>
      </c>
      <c r="AE3" s="26" t="s">
        <v>2</v>
      </c>
      <c r="AF3" s="26" t="s">
        <v>2</v>
      </c>
      <c r="AG3" s="26" t="s">
        <v>2</v>
      </c>
      <c r="AH3" s="26" t="s">
        <v>2</v>
      </c>
      <c r="AI3" s="26" t="s">
        <v>2</v>
      </c>
      <c r="AJ3" s="26" t="s">
        <v>2</v>
      </c>
      <c r="AK3" s="26" t="s">
        <v>2</v>
      </c>
      <c r="AL3" s="26" t="s">
        <v>2</v>
      </c>
      <c r="AM3" s="26" t="s">
        <v>2</v>
      </c>
      <c r="AN3" s="26" t="s">
        <v>2</v>
      </c>
      <c r="AO3" s="26" t="s">
        <v>2</v>
      </c>
      <c r="AP3" s="26" t="s">
        <v>2</v>
      </c>
      <c r="AQ3" s="26" t="s">
        <v>2</v>
      </c>
      <c r="AR3" s="26" t="s">
        <v>2</v>
      </c>
      <c r="AS3" s="26" t="s">
        <v>2</v>
      </c>
      <c r="AT3" s="26" t="s">
        <v>2</v>
      </c>
      <c r="AU3" s="26" t="s">
        <v>2</v>
      </c>
      <c r="AV3" s="26" t="s">
        <v>2</v>
      </c>
      <c r="AW3" s="26" t="s">
        <v>2</v>
      </c>
      <c r="AX3" s="26" t="s">
        <v>2</v>
      </c>
      <c r="AY3" s="26" t="s">
        <v>2</v>
      </c>
      <c r="AZ3" s="27"/>
      <c r="BA3" s="175" t="s">
        <v>3</v>
      </c>
    </row>
    <row r="4" spans="1:53" ht="12.75">
      <c r="A4" s="174"/>
      <c r="B4" s="12">
        <v>1990</v>
      </c>
      <c r="C4" s="12">
        <v>1991</v>
      </c>
      <c r="D4" s="12">
        <v>1992</v>
      </c>
      <c r="E4" s="12">
        <v>1993</v>
      </c>
      <c r="F4" s="12">
        <v>1994</v>
      </c>
      <c r="G4" s="12">
        <v>1995</v>
      </c>
      <c r="H4" s="12">
        <v>1996</v>
      </c>
      <c r="I4" s="12">
        <v>1997</v>
      </c>
      <c r="J4" s="12">
        <v>1998</v>
      </c>
      <c r="K4" s="12">
        <v>1999</v>
      </c>
      <c r="L4" s="12">
        <v>2000</v>
      </c>
      <c r="M4" s="12">
        <v>2001</v>
      </c>
      <c r="N4" s="12">
        <v>2002</v>
      </c>
      <c r="O4" s="12">
        <v>2003</v>
      </c>
      <c r="P4" s="12">
        <v>2004</v>
      </c>
      <c r="Q4" s="12">
        <v>2005</v>
      </c>
      <c r="R4" s="12">
        <v>2006</v>
      </c>
      <c r="S4" s="12">
        <v>2007</v>
      </c>
      <c r="T4" s="12">
        <v>2008</v>
      </c>
      <c r="U4" s="12">
        <v>2009</v>
      </c>
      <c r="V4" s="12">
        <v>2010</v>
      </c>
      <c r="W4" s="12">
        <v>2011</v>
      </c>
      <c r="X4" s="12">
        <v>2012</v>
      </c>
      <c r="Y4" s="12">
        <v>2013</v>
      </c>
      <c r="Z4" s="13" t="s">
        <v>4</v>
      </c>
      <c r="AA4" s="26">
        <v>1990</v>
      </c>
      <c r="AB4" s="12">
        <v>1991</v>
      </c>
      <c r="AC4" s="12">
        <v>1992</v>
      </c>
      <c r="AD4" s="12">
        <v>1993</v>
      </c>
      <c r="AE4" s="12">
        <v>1994</v>
      </c>
      <c r="AF4" s="12">
        <v>1995</v>
      </c>
      <c r="AG4" s="12">
        <v>1996</v>
      </c>
      <c r="AH4" s="12">
        <v>1997</v>
      </c>
      <c r="AI4" s="12">
        <v>1998</v>
      </c>
      <c r="AJ4" s="12">
        <v>1999</v>
      </c>
      <c r="AK4" s="12">
        <v>2000</v>
      </c>
      <c r="AL4" s="12">
        <v>2001</v>
      </c>
      <c r="AM4" s="12">
        <v>2002</v>
      </c>
      <c r="AN4" s="12">
        <v>2003</v>
      </c>
      <c r="AO4" s="12">
        <v>2004</v>
      </c>
      <c r="AP4" s="12">
        <v>2005</v>
      </c>
      <c r="AQ4" s="12">
        <v>2006</v>
      </c>
      <c r="AR4" s="12">
        <v>2007</v>
      </c>
      <c r="AS4" s="12">
        <v>2008</v>
      </c>
      <c r="AT4" s="12">
        <v>2009</v>
      </c>
      <c r="AU4" s="12">
        <v>2010</v>
      </c>
      <c r="AV4" s="12">
        <v>2011</v>
      </c>
      <c r="AW4" s="12">
        <v>2012</v>
      </c>
      <c r="AX4" s="12">
        <v>2013</v>
      </c>
      <c r="AY4" s="13" t="s">
        <v>4</v>
      </c>
      <c r="AZ4" s="18"/>
      <c r="BA4" s="176"/>
    </row>
    <row r="5" spans="1:53" ht="12.75">
      <c r="A5" s="28" t="s">
        <v>5</v>
      </c>
      <c r="B5" s="14" t="s">
        <v>6</v>
      </c>
      <c r="C5" s="14" t="s">
        <v>6</v>
      </c>
      <c r="D5" s="14" t="s">
        <v>6</v>
      </c>
      <c r="E5" s="14" t="s">
        <v>6</v>
      </c>
      <c r="F5" s="14" t="s">
        <v>6</v>
      </c>
      <c r="G5" s="14" t="s">
        <v>6</v>
      </c>
      <c r="H5" s="14" t="s">
        <v>6</v>
      </c>
      <c r="I5" s="14">
        <f>AVERAGE(I6:I39)</f>
        <v>12.494789596529525</v>
      </c>
      <c r="J5" s="14">
        <f aca="true" t="shared" si="0" ref="J5:X5">AVERAGE(J6:J39)</f>
        <v>12.645753888456108</v>
      </c>
      <c r="K5" s="14">
        <f t="shared" si="0"/>
        <v>12.383988409026644</v>
      </c>
      <c r="L5" s="14">
        <f t="shared" si="0"/>
        <v>12.202833895487982</v>
      </c>
      <c r="M5" s="14">
        <f t="shared" si="0"/>
        <v>12.145552518168266</v>
      </c>
      <c r="N5" s="14">
        <f t="shared" si="0"/>
        <v>12.247571836865644</v>
      </c>
      <c r="O5" s="14">
        <f t="shared" si="0"/>
        <v>12.407463687333573</v>
      </c>
      <c r="P5" s="14">
        <f t="shared" si="0"/>
        <v>12.645011475525498</v>
      </c>
      <c r="Q5" s="14">
        <f t="shared" si="0"/>
        <v>12.476522201356925</v>
      </c>
      <c r="R5" s="14">
        <f t="shared" si="0"/>
        <v>12.793393252880751</v>
      </c>
      <c r="S5" s="14">
        <f t="shared" si="0"/>
        <v>12.573091743687895</v>
      </c>
      <c r="T5" s="14">
        <f t="shared" si="0"/>
        <v>12.197684361514247</v>
      </c>
      <c r="U5" s="14">
        <f t="shared" si="0"/>
        <v>12.476412945792962</v>
      </c>
      <c r="V5" s="14">
        <f t="shared" si="0"/>
        <v>12.599965467206093</v>
      </c>
      <c r="W5" s="29">
        <f t="shared" si="0"/>
        <v>12.527709491783595</v>
      </c>
      <c r="X5" s="29">
        <f t="shared" si="0"/>
        <v>12.634267729512148</v>
      </c>
      <c r="Y5" s="29">
        <f>AVERAGE(Y6:Y39)</f>
        <v>12.208528679346067</v>
      </c>
      <c r="Z5" s="29">
        <f>AVERAGE(Z6:Z39)</f>
        <v>12.532914804950837</v>
      </c>
      <c r="AA5" s="96" t="s">
        <v>6</v>
      </c>
      <c r="AB5" s="14" t="s">
        <v>6</v>
      </c>
      <c r="AC5" s="14" t="s">
        <v>6</v>
      </c>
      <c r="AD5" s="14" t="s">
        <v>6</v>
      </c>
      <c r="AE5" s="14" t="s">
        <v>6</v>
      </c>
      <c r="AF5" s="14" t="s">
        <v>6</v>
      </c>
      <c r="AG5" s="14" t="s">
        <v>6</v>
      </c>
      <c r="AH5" s="14">
        <f aca="true" t="shared" si="1" ref="AH5:AX5">AVERAGE(AH6:AH39)</f>
        <v>7.74241471837957</v>
      </c>
      <c r="AI5" s="14">
        <f t="shared" si="1"/>
        <v>8.00000627800694</v>
      </c>
      <c r="AJ5" s="14">
        <f t="shared" si="1"/>
        <v>7.995080271962849</v>
      </c>
      <c r="AK5" s="14">
        <f t="shared" si="1"/>
        <v>7.94543543091954</v>
      </c>
      <c r="AL5" s="14">
        <f t="shared" si="1"/>
        <v>7.96672977271814</v>
      </c>
      <c r="AM5" s="14">
        <f t="shared" si="1"/>
        <v>7.910330572069442</v>
      </c>
      <c r="AN5" s="14">
        <f t="shared" si="1"/>
        <v>8.051848923990143</v>
      </c>
      <c r="AO5" s="14">
        <f t="shared" si="1"/>
        <v>8.21141595931698</v>
      </c>
      <c r="AP5" s="14">
        <f t="shared" si="1"/>
        <v>8.107476402908166</v>
      </c>
      <c r="AQ5" s="14">
        <f t="shared" si="1"/>
        <v>8.17059795689568</v>
      </c>
      <c r="AR5" s="14">
        <f t="shared" si="1"/>
        <v>8.09410638577263</v>
      </c>
      <c r="AS5" s="14">
        <f t="shared" si="1"/>
        <v>7.944213062291159</v>
      </c>
      <c r="AT5" s="14">
        <f t="shared" si="1"/>
        <v>8.1172227858885</v>
      </c>
      <c r="AU5" s="14">
        <f t="shared" si="1"/>
        <v>8.29433449260929</v>
      </c>
      <c r="AV5" s="14">
        <f t="shared" si="1"/>
        <v>7.91549725194218</v>
      </c>
      <c r="AW5" s="14">
        <f t="shared" si="1"/>
        <v>8.035610121287393</v>
      </c>
      <c r="AX5" s="14">
        <f t="shared" si="1"/>
        <v>7.4620791476407184</v>
      </c>
      <c r="AY5" s="14">
        <f>AVERAGE(AY6:AY39)</f>
        <v>8.241801259608842</v>
      </c>
      <c r="AZ5" s="31" t="s">
        <v>125</v>
      </c>
      <c r="BA5" s="32" t="s">
        <v>7</v>
      </c>
    </row>
    <row r="6" spans="1:53" ht="12.75">
      <c r="A6" s="23" t="s">
        <v>8</v>
      </c>
      <c r="B6" s="46">
        <v>11.090366420041848</v>
      </c>
      <c r="C6" s="46">
        <v>11.790437503992687</v>
      </c>
      <c r="D6" s="46">
        <v>12.552885356227495</v>
      </c>
      <c r="E6" s="46">
        <v>12.834427224991801</v>
      </c>
      <c r="F6" s="46">
        <v>12.378975779518022</v>
      </c>
      <c r="G6" s="46">
        <v>12.073715734688388</v>
      </c>
      <c r="H6" s="46">
        <v>11.969990140592154</v>
      </c>
      <c r="I6" s="46">
        <v>11.908209567609948</v>
      </c>
      <c r="J6" s="46">
        <v>11.690479334170984</v>
      </c>
      <c r="K6" s="46">
        <v>11.757696714940911</v>
      </c>
      <c r="L6" s="46">
        <v>11.752490428443753</v>
      </c>
      <c r="M6" s="46">
        <v>11.87043439930203</v>
      </c>
      <c r="N6" s="46">
        <v>12.22940771433082</v>
      </c>
      <c r="O6" s="46">
        <v>11.99551468471944</v>
      </c>
      <c r="P6" s="46">
        <v>11.815734235235526</v>
      </c>
      <c r="Q6" s="46">
        <v>11.537660386916205</v>
      </c>
      <c r="R6" s="46">
        <v>11.356100516546334</v>
      </c>
      <c r="S6" s="46">
        <v>11.017070311103822</v>
      </c>
      <c r="T6" s="46">
        <v>10.529419058169655</v>
      </c>
      <c r="U6" s="46">
        <v>10.639132047140421</v>
      </c>
      <c r="V6" s="46">
        <v>10.501637203996243</v>
      </c>
      <c r="W6" s="33">
        <v>10.306749537485315</v>
      </c>
      <c r="X6" s="33">
        <v>9.628737366363298</v>
      </c>
      <c r="Y6" s="35">
        <v>9.404573764423773</v>
      </c>
      <c r="Z6" s="11">
        <f aca="true" t="shared" si="2" ref="Z6:Z39">IF(Y6&lt;&gt;"..",Y6,IF(X6&lt;&gt;"..",X6,IF(W6&lt;&gt;"..",W6,V6)))</f>
        <v>9.404573764423773</v>
      </c>
      <c r="AA6" s="33">
        <v>7.2697497771548365</v>
      </c>
      <c r="AB6" s="33">
        <v>7.840669560519056</v>
      </c>
      <c r="AC6" s="33">
        <v>8.027734363731955</v>
      </c>
      <c r="AD6" s="33">
        <v>8.252048511503988</v>
      </c>
      <c r="AE6" s="33">
        <v>7.721143305109454</v>
      </c>
      <c r="AF6" s="33">
        <v>7.510028914492126</v>
      </c>
      <c r="AG6" s="33">
        <v>7.427321139079715</v>
      </c>
      <c r="AH6" s="33">
        <v>7.72621759477884</v>
      </c>
      <c r="AI6" s="33">
        <v>7.182800387066295</v>
      </c>
      <c r="AJ6" s="33">
        <v>6.976323030335703</v>
      </c>
      <c r="AK6" s="33">
        <v>6.855942225769601</v>
      </c>
      <c r="AL6" s="33">
        <v>6.7880610804867585</v>
      </c>
      <c r="AM6" s="33">
        <v>7.250865654630048</v>
      </c>
      <c r="AN6" s="33">
        <v>7.038036667344441</v>
      </c>
      <c r="AO6" s="33">
        <v>6.922106954547741</v>
      </c>
      <c r="AP6" s="33">
        <v>7.00614127905744</v>
      </c>
      <c r="AQ6" s="33">
        <v>6.594259744285666</v>
      </c>
      <c r="AR6" s="33">
        <v>6.567498403079036</v>
      </c>
      <c r="AS6" s="33">
        <v>6.53285042901227</v>
      </c>
      <c r="AT6" s="33">
        <v>6.640683865507199</v>
      </c>
      <c r="AU6" s="33">
        <v>6.587589442333335</v>
      </c>
      <c r="AV6" s="33">
        <v>6.579162788177396</v>
      </c>
      <c r="AW6" s="33">
        <v>6.5055710279820795</v>
      </c>
      <c r="AX6" s="35">
        <v>6.250209459974103</v>
      </c>
      <c r="AY6" s="11">
        <f>IF(AX6&lt;&gt;"..",AX6,IF(AW6&lt;&gt;"..",AW6,IF(AV6&lt;&gt;"..",AV6,AU6)))</f>
        <v>6.250209459974103</v>
      </c>
      <c r="AZ6" s="36"/>
      <c r="BA6" s="37" t="s">
        <v>9</v>
      </c>
    </row>
    <row r="7" spans="1:53" ht="12.75">
      <c r="A7" s="23" t="s">
        <v>10</v>
      </c>
      <c r="B7" s="48" t="s">
        <v>6</v>
      </c>
      <c r="C7" s="48" t="s">
        <v>6</v>
      </c>
      <c r="D7" s="48" t="s">
        <v>6</v>
      </c>
      <c r="E7" s="48" t="s">
        <v>6</v>
      </c>
      <c r="F7" s="48" t="s">
        <v>6</v>
      </c>
      <c r="G7" s="48">
        <v>5.971227023046001</v>
      </c>
      <c r="H7" s="48">
        <v>5.8212543027650625</v>
      </c>
      <c r="I7" s="48">
        <v>6.14409692893371</v>
      </c>
      <c r="J7" s="48">
        <v>6.015840928831698</v>
      </c>
      <c r="K7" s="48">
        <v>6.02879155093597</v>
      </c>
      <c r="L7" s="48">
        <v>6.173123392125215</v>
      </c>
      <c r="M7" s="48">
        <v>6.401524664285874</v>
      </c>
      <c r="N7" s="48">
        <v>6.0566153436045775</v>
      </c>
      <c r="O7" s="48">
        <v>6.187068438974668</v>
      </c>
      <c r="P7" s="48">
        <v>8.27279015521593</v>
      </c>
      <c r="Q7" s="48">
        <v>7.5908424023802725</v>
      </c>
      <c r="R7" s="48">
        <v>7.585657095945169</v>
      </c>
      <c r="S7" s="48">
        <v>7.097936279452856</v>
      </c>
      <c r="T7" s="46">
        <v>7.16021602160216</v>
      </c>
      <c r="U7" s="46">
        <v>7.124227865477007</v>
      </c>
      <c r="V7" s="46">
        <v>7.345378418968735</v>
      </c>
      <c r="W7" s="33">
        <v>7.190950713708591</v>
      </c>
      <c r="X7" s="33">
        <v>6.9901352497433376</v>
      </c>
      <c r="Y7" s="33">
        <v>7.425859046758528</v>
      </c>
      <c r="Z7" s="11">
        <f t="shared" si="2"/>
        <v>7.425859046758528</v>
      </c>
      <c r="AA7" s="39" t="s">
        <v>6</v>
      </c>
      <c r="AB7" s="35" t="s">
        <v>6</v>
      </c>
      <c r="AC7" s="35" t="s">
        <v>6</v>
      </c>
      <c r="AD7" s="35" t="s">
        <v>6</v>
      </c>
      <c r="AE7" s="35" t="s">
        <v>6</v>
      </c>
      <c r="AF7" s="35">
        <v>6.066350024890385</v>
      </c>
      <c r="AG7" s="35">
        <v>6.0874477905833775</v>
      </c>
      <c r="AH7" s="35">
        <v>5.554778304259543</v>
      </c>
      <c r="AI7" s="35">
        <v>5.668407419102818</v>
      </c>
      <c r="AJ7" s="35">
        <v>5.805351113829891</v>
      </c>
      <c r="AK7" s="35">
        <v>5.284508792596798</v>
      </c>
      <c r="AL7" s="35">
        <v>5.401138380561846</v>
      </c>
      <c r="AM7" s="35">
        <v>5.319503911080722</v>
      </c>
      <c r="AN7" s="35">
        <v>5.371952845218521</v>
      </c>
      <c r="AO7" s="35">
        <v>6.6329365977281975</v>
      </c>
      <c r="AP7" s="35">
        <v>6.515524872006768</v>
      </c>
      <c r="AQ7" s="35">
        <v>6.4103744869925805</v>
      </c>
      <c r="AR7" s="35">
        <v>6.435309417464308</v>
      </c>
      <c r="AS7" s="33">
        <v>5.980297676410751</v>
      </c>
      <c r="AT7" s="33">
        <v>5.871782675334285</v>
      </c>
      <c r="AU7" s="33">
        <v>6.203264876250659</v>
      </c>
      <c r="AV7" s="33">
        <v>6.336447622527272</v>
      </c>
      <c r="AW7" s="33">
        <v>6.1747452917567145</v>
      </c>
      <c r="AX7" s="33">
        <v>6.294505381855458</v>
      </c>
      <c r="AY7" s="11">
        <f aca="true" t="shared" si="3" ref="AY7:AY45">IF(AX7&lt;&gt;"..",AX7,IF(AW7&lt;&gt;"..",AW7,IF(AV7&lt;&gt;"..",AV7,AU7)))</f>
        <v>6.294505381855458</v>
      </c>
      <c r="AZ7" s="36"/>
      <c r="BA7" s="37" t="s">
        <v>11</v>
      </c>
    </row>
    <row r="8" spans="1:53" ht="12.75">
      <c r="A8" s="23" t="s">
        <v>12</v>
      </c>
      <c r="B8" s="48" t="s">
        <v>6</v>
      </c>
      <c r="C8" s="48" t="s">
        <v>6</v>
      </c>
      <c r="D8" s="48" t="s">
        <v>6</v>
      </c>
      <c r="E8" s="48" t="s">
        <v>6</v>
      </c>
      <c r="F8" s="48" t="s">
        <v>6</v>
      </c>
      <c r="G8" s="48" t="s">
        <v>6</v>
      </c>
      <c r="H8" s="48" t="s">
        <v>6</v>
      </c>
      <c r="I8" s="48" t="s">
        <v>6</v>
      </c>
      <c r="J8" s="48" t="s">
        <v>6</v>
      </c>
      <c r="K8" s="48">
        <v>11.747783647763827</v>
      </c>
      <c r="L8" s="48">
        <v>10.984765809809181</v>
      </c>
      <c r="M8" s="48">
        <v>9.972435767211607</v>
      </c>
      <c r="N8" s="48">
        <v>10.975740009702795</v>
      </c>
      <c r="O8" s="48">
        <v>10.791677025347242</v>
      </c>
      <c r="P8" s="48">
        <v>10.220190188470799</v>
      </c>
      <c r="Q8" s="48">
        <v>10.677749521339663</v>
      </c>
      <c r="R8" s="48">
        <v>10.754586810724021</v>
      </c>
      <c r="S8" s="48">
        <v>10.799848262942152</v>
      </c>
      <c r="T8" s="46">
        <v>10.675823952533833</v>
      </c>
      <c r="U8" s="46">
        <v>10.937307043181162</v>
      </c>
      <c r="V8" s="46">
        <v>10.838961673040929</v>
      </c>
      <c r="W8" s="33">
        <v>10.987448718469475</v>
      </c>
      <c r="X8" s="33">
        <v>11.378289607071897</v>
      </c>
      <c r="Y8" s="33">
        <v>12.344023668639052</v>
      </c>
      <c r="Z8" s="11">
        <f t="shared" si="2"/>
        <v>12.344023668639052</v>
      </c>
      <c r="AA8" s="39" t="s">
        <v>6</v>
      </c>
      <c r="AB8" s="35" t="s">
        <v>6</v>
      </c>
      <c r="AC8" s="35" t="s">
        <v>6</v>
      </c>
      <c r="AD8" s="35" t="s">
        <v>6</v>
      </c>
      <c r="AE8" s="35" t="s">
        <v>6</v>
      </c>
      <c r="AF8" s="35" t="s">
        <v>6</v>
      </c>
      <c r="AG8" s="35" t="s">
        <v>6</v>
      </c>
      <c r="AH8" s="35" t="s">
        <v>6</v>
      </c>
      <c r="AI8" s="35" t="s">
        <v>6</v>
      </c>
      <c r="AJ8" s="35">
        <v>8.424812586704851</v>
      </c>
      <c r="AK8" s="35">
        <v>7.303753560955113</v>
      </c>
      <c r="AL8" s="35">
        <v>7.0630958051786905</v>
      </c>
      <c r="AM8" s="35">
        <v>7.632581919590983</v>
      </c>
      <c r="AN8" s="35">
        <v>7.406344161093556</v>
      </c>
      <c r="AO8" s="35">
        <v>6.159533554422544</v>
      </c>
      <c r="AP8" s="35">
        <v>6.553698478370003</v>
      </c>
      <c r="AQ8" s="35">
        <v>6.4464873029318674</v>
      </c>
      <c r="AR8" s="35">
        <v>6.784503569446058</v>
      </c>
      <c r="AS8" s="33">
        <v>6.49304855933911</v>
      </c>
      <c r="AT8" s="33">
        <v>6.794215125037663</v>
      </c>
      <c r="AU8" s="33">
        <v>6.578364271997636</v>
      </c>
      <c r="AV8" s="33">
        <v>6.740585160943683</v>
      </c>
      <c r="AW8" s="33">
        <v>7.051219749246767</v>
      </c>
      <c r="AX8" s="33">
        <v>6.957784402346379</v>
      </c>
      <c r="AY8" s="11">
        <f t="shared" si="3"/>
        <v>6.957784402346379</v>
      </c>
      <c r="AZ8" s="36"/>
      <c r="BA8" s="37" t="s">
        <v>13</v>
      </c>
    </row>
    <row r="9" spans="1:53" s="40" customFormat="1" ht="12.75">
      <c r="A9" s="40" t="s">
        <v>14</v>
      </c>
      <c r="B9" s="80" t="s">
        <v>6</v>
      </c>
      <c r="C9" s="80" t="s">
        <v>6</v>
      </c>
      <c r="D9" s="80" t="s">
        <v>6</v>
      </c>
      <c r="E9" s="80" t="s">
        <v>6</v>
      </c>
      <c r="F9" s="80" t="s">
        <v>6</v>
      </c>
      <c r="G9" s="80" t="s">
        <v>6</v>
      </c>
      <c r="H9" s="80" t="s">
        <v>6</v>
      </c>
      <c r="I9" s="80" t="s">
        <v>6</v>
      </c>
      <c r="J9" s="80" t="s">
        <v>6</v>
      </c>
      <c r="K9" s="80" t="s">
        <v>6</v>
      </c>
      <c r="L9" s="80" t="s">
        <v>6</v>
      </c>
      <c r="M9" s="80">
        <v>12.900315724360603</v>
      </c>
      <c r="N9" s="80">
        <v>11.492744132068507</v>
      </c>
      <c r="O9" s="80">
        <v>11.873964245931237</v>
      </c>
      <c r="P9" s="80">
        <v>12.112583524185931</v>
      </c>
      <c r="Q9" s="80">
        <v>11.947343603934284</v>
      </c>
      <c r="R9" s="80">
        <v>12.348221964862537</v>
      </c>
      <c r="S9" s="80">
        <v>11.738367182254294</v>
      </c>
      <c r="T9" s="38">
        <v>12.239220489492105</v>
      </c>
      <c r="U9" s="38">
        <v>12.836274552438933</v>
      </c>
      <c r="V9" s="38">
        <v>13.121344494884003</v>
      </c>
      <c r="W9" s="41">
        <v>12.362970742890882</v>
      </c>
      <c r="X9" s="34">
        <v>12.09765</v>
      </c>
      <c r="Y9" s="34">
        <v>11.86214</v>
      </c>
      <c r="Z9" s="11">
        <f t="shared" si="2"/>
        <v>11.86214</v>
      </c>
      <c r="AA9" s="43" t="s">
        <v>6</v>
      </c>
      <c r="AB9" s="34" t="s">
        <v>6</v>
      </c>
      <c r="AC9" s="34" t="s">
        <v>6</v>
      </c>
      <c r="AD9" s="34" t="s">
        <v>6</v>
      </c>
      <c r="AE9" s="34" t="s">
        <v>6</v>
      </c>
      <c r="AF9" s="34" t="s">
        <v>6</v>
      </c>
      <c r="AG9" s="34" t="s">
        <v>6</v>
      </c>
      <c r="AH9" s="34" t="s">
        <v>6</v>
      </c>
      <c r="AI9" s="34" t="s">
        <v>6</v>
      </c>
      <c r="AJ9" s="34" t="s">
        <v>6</v>
      </c>
      <c r="AK9" s="34" t="s">
        <v>6</v>
      </c>
      <c r="AL9" s="34">
        <v>9.46188289801443</v>
      </c>
      <c r="AM9" s="34">
        <v>8.302538159237468</v>
      </c>
      <c r="AN9" s="34">
        <v>8.386082907351119</v>
      </c>
      <c r="AO9" s="34">
        <v>8.236700833877988</v>
      </c>
      <c r="AP9" s="34">
        <v>8.08029196883429</v>
      </c>
      <c r="AQ9" s="34">
        <v>8.078382527513686</v>
      </c>
      <c r="AR9" s="34">
        <v>8.318991041406225</v>
      </c>
      <c r="AS9" s="41">
        <v>8.453476255965327</v>
      </c>
      <c r="AT9" s="41">
        <v>8.541799405522129</v>
      </c>
      <c r="AU9" s="41">
        <v>9.220392917295943</v>
      </c>
      <c r="AV9" s="41">
        <v>8.656321549568437</v>
      </c>
      <c r="AW9" s="34">
        <v>8.70441</v>
      </c>
      <c r="AX9" s="34">
        <v>8.99711</v>
      </c>
      <c r="AY9" s="11">
        <f t="shared" si="3"/>
        <v>8.99711</v>
      </c>
      <c r="AZ9" s="44"/>
      <c r="BA9" s="45" t="s">
        <v>15</v>
      </c>
    </row>
    <row r="10" spans="1:53" ht="12.75">
      <c r="A10" s="23" t="s">
        <v>16</v>
      </c>
      <c r="B10" s="48" t="s">
        <v>6</v>
      </c>
      <c r="C10" s="48" t="s">
        <v>6</v>
      </c>
      <c r="D10" s="48" t="s">
        <v>6</v>
      </c>
      <c r="E10" s="48" t="s">
        <v>6</v>
      </c>
      <c r="F10" s="48" t="s">
        <v>6</v>
      </c>
      <c r="G10" s="48" t="s">
        <v>6</v>
      </c>
      <c r="H10" s="48" t="s">
        <v>6</v>
      </c>
      <c r="I10" s="48" t="s">
        <v>6</v>
      </c>
      <c r="J10" s="48" t="s">
        <v>6</v>
      </c>
      <c r="K10" s="48" t="s">
        <v>6</v>
      </c>
      <c r="L10" s="48">
        <v>16.716964975937636</v>
      </c>
      <c r="M10" s="48">
        <v>17.652010726062443</v>
      </c>
      <c r="N10" s="48">
        <v>17.163347582099227</v>
      </c>
      <c r="O10" s="48">
        <v>18.199201698267448</v>
      </c>
      <c r="P10" s="48">
        <v>18.61396360442142</v>
      </c>
      <c r="Q10" s="48">
        <v>18.4051636232097</v>
      </c>
      <c r="R10" s="48">
        <v>17.56665182032629</v>
      </c>
      <c r="S10" s="48">
        <v>16.771857018430175</v>
      </c>
      <c r="T10" s="46">
        <v>16.120608510089365</v>
      </c>
      <c r="U10" s="46">
        <v>15.590066977030379</v>
      </c>
      <c r="V10" s="46">
        <v>16.81207092570555</v>
      </c>
      <c r="W10" s="35" t="s">
        <v>6</v>
      </c>
      <c r="X10" s="35" t="s">
        <v>6</v>
      </c>
      <c r="Y10" s="35" t="s">
        <v>6</v>
      </c>
      <c r="Z10" s="11">
        <f t="shared" si="2"/>
        <v>16.81207092570555</v>
      </c>
      <c r="AA10" s="39" t="s">
        <v>6</v>
      </c>
      <c r="AB10" s="35" t="s">
        <v>6</v>
      </c>
      <c r="AC10" s="35" t="s">
        <v>6</v>
      </c>
      <c r="AD10" s="35" t="s">
        <v>6</v>
      </c>
      <c r="AE10" s="35" t="s">
        <v>6</v>
      </c>
      <c r="AF10" s="35" t="s">
        <v>6</v>
      </c>
      <c r="AG10" s="35" t="s">
        <v>6</v>
      </c>
      <c r="AH10" s="35" t="s">
        <v>6</v>
      </c>
      <c r="AI10" s="35" t="s">
        <v>6</v>
      </c>
      <c r="AJ10" s="35" t="s">
        <v>6</v>
      </c>
      <c r="AK10" s="35">
        <v>17.446115903192</v>
      </c>
      <c r="AL10" s="35">
        <v>17.6887321150671</v>
      </c>
      <c r="AM10" s="35">
        <v>17.1274329529229</v>
      </c>
      <c r="AN10" s="35">
        <v>18.824526809365196</v>
      </c>
      <c r="AO10" s="35">
        <v>19.877825531734302</v>
      </c>
      <c r="AP10" s="35">
        <v>19.314211420706577</v>
      </c>
      <c r="AQ10" s="35">
        <v>19.089182761318053</v>
      </c>
      <c r="AR10" s="35">
        <v>18.620971250819874</v>
      </c>
      <c r="AS10" s="33">
        <v>17.91165074502761</v>
      </c>
      <c r="AT10" s="33">
        <v>17.59564758775333</v>
      </c>
      <c r="AU10" s="33">
        <v>19.946944244961685</v>
      </c>
      <c r="AV10" s="35" t="s">
        <v>6</v>
      </c>
      <c r="AW10" s="35" t="s">
        <v>6</v>
      </c>
      <c r="AX10" s="35" t="s">
        <v>6</v>
      </c>
      <c r="AY10" s="11">
        <f t="shared" si="3"/>
        <v>19.946944244961685</v>
      </c>
      <c r="AZ10" s="36"/>
      <c r="BA10" s="37" t="s">
        <v>17</v>
      </c>
    </row>
    <row r="11" spans="1:53" ht="12.75">
      <c r="A11" s="23" t="s">
        <v>18</v>
      </c>
      <c r="B11" s="48" t="s">
        <v>6</v>
      </c>
      <c r="C11" s="48" t="s">
        <v>6</v>
      </c>
      <c r="D11" s="48" t="s">
        <v>6</v>
      </c>
      <c r="E11" s="48" t="s">
        <v>6</v>
      </c>
      <c r="F11" s="48" t="s">
        <v>6</v>
      </c>
      <c r="G11" s="48" t="s">
        <v>6</v>
      </c>
      <c r="H11" s="48" t="s">
        <v>6</v>
      </c>
      <c r="I11" s="48">
        <v>9.782652180206442</v>
      </c>
      <c r="J11" s="48">
        <v>11.126070150174785</v>
      </c>
      <c r="K11" s="48">
        <v>12.250253834940168</v>
      </c>
      <c r="L11" s="48">
        <v>13.025415305003104</v>
      </c>
      <c r="M11" s="48">
        <v>13.18755415985782</v>
      </c>
      <c r="N11" s="48">
        <v>14.391621566846569</v>
      </c>
      <c r="O11" s="48">
        <v>15.66482117837472</v>
      </c>
      <c r="P11" s="48">
        <v>15.64930687412579</v>
      </c>
      <c r="Q11" s="48">
        <v>14.91814851913318</v>
      </c>
      <c r="R11" s="48">
        <v>14.47337708849698</v>
      </c>
      <c r="S11" s="48">
        <v>15.002100790175069</v>
      </c>
      <c r="T11" s="46">
        <v>15.070550433081866</v>
      </c>
      <c r="U11" s="46">
        <v>15.437192336296349</v>
      </c>
      <c r="V11" s="46">
        <v>16.57434871171783</v>
      </c>
      <c r="W11" s="33">
        <v>16.79207920792079</v>
      </c>
      <c r="X11" s="33">
        <v>17.346865327862954</v>
      </c>
      <c r="Y11" s="33">
        <v>16.343612663739744</v>
      </c>
      <c r="Z11" s="11">
        <f t="shared" si="2"/>
        <v>16.343612663739744</v>
      </c>
      <c r="AA11" s="39" t="s">
        <v>6</v>
      </c>
      <c r="AB11" s="35" t="s">
        <v>6</v>
      </c>
      <c r="AC11" s="35" t="s">
        <v>6</v>
      </c>
      <c r="AD11" s="35" t="s">
        <v>6</v>
      </c>
      <c r="AE11" s="35" t="s">
        <v>6</v>
      </c>
      <c r="AF11" s="35" t="s">
        <v>6</v>
      </c>
      <c r="AG11" s="35" t="s">
        <v>6</v>
      </c>
      <c r="AH11" s="35">
        <v>5.171652438832062</v>
      </c>
      <c r="AI11" s="35">
        <v>5.971347865570731</v>
      </c>
      <c r="AJ11" s="35">
        <v>6.5743927929424295</v>
      </c>
      <c r="AK11" s="35">
        <v>6.762624559789673</v>
      </c>
      <c r="AL11" s="35">
        <v>7.055221444188742</v>
      </c>
      <c r="AM11" s="35">
        <v>7.182890755619936</v>
      </c>
      <c r="AN11" s="35">
        <v>8.320143949687715</v>
      </c>
      <c r="AO11" s="35">
        <v>7.87374254445229</v>
      </c>
      <c r="AP11" s="35">
        <v>7.163187371843047</v>
      </c>
      <c r="AQ11" s="35">
        <v>7.379931586697755</v>
      </c>
      <c r="AR11" s="35">
        <v>7.622630452145886</v>
      </c>
      <c r="AS11" s="33">
        <v>7.70345440097228</v>
      </c>
      <c r="AT11" s="33">
        <v>8.448235015399195</v>
      </c>
      <c r="AU11" s="33">
        <v>9.32004408452729</v>
      </c>
      <c r="AV11" s="33">
        <v>10.089728904161895</v>
      </c>
      <c r="AW11" s="33">
        <v>10.64645986265688</v>
      </c>
      <c r="AX11" s="33">
        <v>10.038284833769143</v>
      </c>
      <c r="AY11" s="11">
        <f t="shared" si="3"/>
        <v>10.038284833769143</v>
      </c>
      <c r="AZ11" s="36"/>
      <c r="BA11" s="37" t="s">
        <v>19</v>
      </c>
    </row>
    <row r="12" spans="1:53" ht="12.75">
      <c r="A12" s="23" t="s">
        <v>20</v>
      </c>
      <c r="B12" s="48" t="s">
        <v>6</v>
      </c>
      <c r="C12" s="48">
        <v>7.009487831743106</v>
      </c>
      <c r="D12" s="48">
        <v>6.830692125590064</v>
      </c>
      <c r="E12" s="48">
        <v>6.89602106819982</v>
      </c>
      <c r="F12" s="48">
        <v>5.8741001600199985</v>
      </c>
      <c r="G12" s="48">
        <v>5.689010467643666</v>
      </c>
      <c r="H12" s="48">
        <v>5.81717380521557</v>
      </c>
      <c r="I12" s="48">
        <v>6.379190960476742</v>
      </c>
      <c r="J12" s="48">
        <v>5.964159670448986</v>
      </c>
      <c r="K12" s="48">
        <v>5.6135028134855585</v>
      </c>
      <c r="L12" s="48">
        <v>5.3349225892646635</v>
      </c>
      <c r="M12" s="48">
        <v>5.668948743851018</v>
      </c>
      <c r="N12" s="48">
        <v>5.62111136715278</v>
      </c>
      <c r="O12" s="48">
        <v>6.0376345787820025</v>
      </c>
      <c r="P12" s="48">
        <v>6.284616469789666</v>
      </c>
      <c r="Q12" s="48">
        <v>5.8597741488396835</v>
      </c>
      <c r="R12" s="48">
        <v>5.735310042232001</v>
      </c>
      <c r="S12" s="48">
        <v>6.028011204481793</v>
      </c>
      <c r="T12" s="46">
        <v>6.176257333069673</v>
      </c>
      <c r="U12" s="46">
        <v>6.684087470774309</v>
      </c>
      <c r="V12" s="46">
        <v>6.758094160893539</v>
      </c>
      <c r="W12" s="33">
        <v>6.875439831104855</v>
      </c>
      <c r="X12" s="33">
        <v>6.873363063637007</v>
      </c>
      <c r="Y12" s="33">
        <v>6.9361702127659575</v>
      </c>
      <c r="Z12" s="11">
        <f t="shared" si="2"/>
        <v>6.9361702127659575</v>
      </c>
      <c r="AA12" s="39" t="s">
        <v>6</v>
      </c>
      <c r="AB12" s="35">
        <v>1.9862807411954648</v>
      </c>
      <c r="AC12" s="35">
        <v>2.223848434473009</v>
      </c>
      <c r="AD12" s="35">
        <v>2.1744968123101573</v>
      </c>
      <c r="AE12" s="35">
        <v>2.491478953855854</v>
      </c>
      <c r="AF12" s="35">
        <v>2.148442176173568</v>
      </c>
      <c r="AG12" s="35">
        <v>2.7508231426492213</v>
      </c>
      <c r="AH12" s="35">
        <v>2.1391833822090276</v>
      </c>
      <c r="AI12" s="35">
        <v>2.1143478218456027</v>
      </c>
      <c r="AJ12" s="35">
        <v>2.3475164741443506</v>
      </c>
      <c r="AK12" s="35">
        <v>2.42893579095081</v>
      </c>
      <c r="AL12" s="35">
        <v>2.0136712689886447</v>
      </c>
      <c r="AM12" s="35">
        <v>1.939167708324398</v>
      </c>
      <c r="AN12" s="35">
        <v>2.422918649694744</v>
      </c>
      <c r="AO12" s="35">
        <v>2.35007844367744</v>
      </c>
      <c r="AP12" s="35">
        <v>2.7048812871647616</v>
      </c>
      <c r="AQ12" s="35">
        <v>2.8016261367185975</v>
      </c>
      <c r="AR12" s="35">
        <v>2.762858829071425</v>
      </c>
      <c r="AS12" s="33">
        <v>2.785265049415993</v>
      </c>
      <c r="AT12" s="33">
        <v>3.183406777085549</v>
      </c>
      <c r="AU12" s="33">
        <v>3.484320557491289</v>
      </c>
      <c r="AV12" s="33">
        <v>3.3863920099875156</v>
      </c>
      <c r="AW12" s="33">
        <v>3.6209734305196335</v>
      </c>
      <c r="AX12" s="33">
        <v>3.663118346900438</v>
      </c>
      <c r="AY12" s="11">
        <f t="shared" si="3"/>
        <v>3.663118346900438</v>
      </c>
      <c r="AZ12" s="36"/>
      <c r="BA12" s="37" t="s">
        <v>21</v>
      </c>
    </row>
    <row r="13" spans="1:53" ht="12.75">
      <c r="A13" s="23" t="s">
        <v>22</v>
      </c>
      <c r="B13" s="48" t="s">
        <v>6</v>
      </c>
      <c r="C13" s="48" t="s">
        <v>6</v>
      </c>
      <c r="D13" s="48" t="s">
        <v>6</v>
      </c>
      <c r="E13" s="48" t="s">
        <v>6</v>
      </c>
      <c r="F13" s="48" t="s">
        <v>6</v>
      </c>
      <c r="G13" s="48" t="s">
        <v>6</v>
      </c>
      <c r="H13" s="48" t="s">
        <v>6</v>
      </c>
      <c r="I13" s="48">
        <v>5.849841555543051</v>
      </c>
      <c r="J13" s="48">
        <v>6.866371117706007</v>
      </c>
      <c r="K13" s="48">
        <v>5.299147456094791</v>
      </c>
      <c r="L13" s="48">
        <v>5.472951685894642</v>
      </c>
      <c r="M13" s="48">
        <v>5.991905615815845</v>
      </c>
      <c r="N13" s="48">
        <v>6.080651968294506</v>
      </c>
      <c r="O13" s="48">
        <v>7.311651933741969</v>
      </c>
      <c r="P13" s="48">
        <v>7.876627220423284</v>
      </c>
      <c r="Q13" s="48">
        <v>6.831747029132572</v>
      </c>
      <c r="R13" s="48">
        <v>7.019643643484934</v>
      </c>
      <c r="S13" s="48">
        <v>7.534700354656142</v>
      </c>
      <c r="T13" s="46">
        <v>5.469930492595951</v>
      </c>
      <c r="U13" s="46">
        <v>5.310656022214508</v>
      </c>
      <c r="V13" s="46">
        <v>5.707015630679752</v>
      </c>
      <c r="W13" s="33">
        <v>5.44127405441274</v>
      </c>
      <c r="X13" s="33">
        <v>5.975452196382428</v>
      </c>
      <c r="Y13" s="33">
        <v>6.074168797953964</v>
      </c>
      <c r="Z13" s="11">
        <f t="shared" si="2"/>
        <v>6.074168797953964</v>
      </c>
      <c r="AA13" s="39" t="s">
        <v>6</v>
      </c>
      <c r="AB13" s="35" t="s">
        <v>6</v>
      </c>
      <c r="AC13" s="35" t="s">
        <v>6</v>
      </c>
      <c r="AD13" s="35" t="s">
        <v>6</v>
      </c>
      <c r="AE13" s="35" t="s">
        <v>6</v>
      </c>
      <c r="AF13" s="35" t="s">
        <v>6</v>
      </c>
      <c r="AG13" s="35" t="s">
        <v>6</v>
      </c>
      <c r="AH13" s="35">
        <v>1.9973578241668493</v>
      </c>
      <c r="AI13" s="35">
        <v>3.5978061321550605</v>
      </c>
      <c r="AJ13" s="35">
        <v>3.675890403504476</v>
      </c>
      <c r="AK13" s="35">
        <v>4.296977026766145</v>
      </c>
      <c r="AL13" s="35">
        <v>2.577553688810876</v>
      </c>
      <c r="AM13" s="35">
        <v>2.9928181135764538</v>
      </c>
      <c r="AN13" s="35">
        <v>3.5292767732962442</v>
      </c>
      <c r="AO13" s="35">
        <v>3.92804663133072</v>
      </c>
      <c r="AP13" s="35">
        <v>3.582893049140571</v>
      </c>
      <c r="AQ13" s="35">
        <v>3.4481564183609716</v>
      </c>
      <c r="AR13" s="35">
        <v>3.567707805127203</v>
      </c>
      <c r="AS13" s="33">
        <v>3.163390663390663</v>
      </c>
      <c r="AT13" s="33">
        <v>3.249918752031199</v>
      </c>
      <c r="AU13" s="33">
        <v>3.8539553752535496</v>
      </c>
      <c r="AV13" s="33">
        <v>3.3799155021124476</v>
      </c>
      <c r="AW13" s="33">
        <v>3.398983481575603</v>
      </c>
      <c r="AX13" s="33">
        <v>4.14490861618799</v>
      </c>
      <c r="AY13" s="11">
        <f t="shared" si="3"/>
        <v>4.14490861618799</v>
      </c>
      <c r="AZ13" s="36"/>
      <c r="BA13" s="37" t="s">
        <v>23</v>
      </c>
    </row>
    <row r="14" spans="1:53" ht="12.75">
      <c r="A14" s="23" t="s">
        <v>24</v>
      </c>
      <c r="B14" s="48" t="s">
        <v>6</v>
      </c>
      <c r="C14" s="48" t="s">
        <v>6</v>
      </c>
      <c r="D14" s="48" t="s">
        <v>6</v>
      </c>
      <c r="E14" s="48" t="s">
        <v>6</v>
      </c>
      <c r="F14" s="48" t="s">
        <v>6</v>
      </c>
      <c r="G14" s="48">
        <v>13.693828566998354</v>
      </c>
      <c r="H14" s="48">
        <v>14.155553474250862</v>
      </c>
      <c r="I14" s="48">
        <v>12.843259581150704</v>
      </c>
      <c r="J14" s="48">
        <v>13.787837002852068</v>
      </c>
      <c r="K14" s="48">
        <v>10.870292086626176</v>
      </c>
      <c r="L14" s="48">
        <v>10.818963923929584</v>
      </c>
      <c r="M14" s="48">
        <v>10.465449588503581</v>
      </c>
      <c r="N14" s="48">
        <v>10.156769077132829</v>
      </c>
      <c r="O14" s="48">
        <v>10.42345697026764</v>
      </c>
      <c r="P14" s="48">
        <v>9.832709670331091</v>
      </c>
      <c r="Q14" s="48">
        <v>10.335896730341256</v>
      </c>
      <c r="R14" s="48">
        <v>10.590446187922813</v>
      </c>
      <c r="S14" s="48">
        <v>10.252206672674172</v>
      </c>
      <c r="T14" s="46">
        <v>10.625998326614436</v>
      </c>
      <c r="U14" s="46">
        <v>11.220017531277392</v>
      </c>
      <c r="V14" s="46">
        <v>10.833134778810262</v>
      </c>
      <c r="W14" s="33">
        <v>11.214587572390048</v>
      </c>
      <c r="X14" s="33">
        <v>11.377339284316031</v>
      </c>
      <c r="Y14" s="33">
        <v>11.252992817238628</v>
      </c>
      <c r="Z14" s="11">
        <f t="shared" si="2"/>
        <v>11.252992817238628</v>
      </c>
      <c r="AA14" s="39" t="s">
        <v>6</v>
      </c>
      <c r="AB14" s="35" t="s">
        <v>6</v>
      </c>
      <c r="AC14" s="35" t="s">
        <v>6</v>
      </c>
      <c r="AD14" s="35" t="s">
        <v>6</v>
      </c>
      <c r="AE14" s="35" t="s">
        <v>6</v>
      </c>
      <c r="AF14" s="35">
        <v>7.321318858208572</v>
      </c>
      <c r="AG14" s="35">
        <v>8.01092850866341</v>
      </c>
      <c r="AH14" s="35">
        <v>6.640115072393078</v>
      </c>
      <c r="AI14" s="35">
        <v>6.369351403678607</v>
      </c>
      <c r="AJ14" s="35">
        <v>6.511239687150999</v>
      </c>
      <c r="AK14" s="35">
        <v>6.005162878211104</v>
      </c>
      <c r="AL14" s="35">
        <v>6.093557656429267</v>
      </c>
      <c r="AM14" s="35">
        <v>6.390203970609501</v>
      </c>
      <c r="AN14" s="35">
        <v>5.905169776162819</v>
      </c>
      <c r="AO14" s="35">
        <v>5.715414978379454</v>
      </c>
      <c r="AP14" s="35">
        <v>6.0689160830101985</v>
      </c>
      <c r="AQ14" s="35">
        <v>5.80205238995409</v>
      </c>
      <c r="AR14" s="35">
        <v>5.620680103249119</v>
      </c>
      <c r="AS14" s="33">
        <v>6.216082881105081</v>
      </c>
      <c r="AT14" s="33">
        <v>6.7032601463739185</v>
      </c>
      <c r="AU14" s="33">
        <v>6.378323796701446</v>
      </c>
      <c r="AV14" s="33">
        <v>6.230138819200535</v>
      </c>
      <c r="AW14" s="33">
        <v>6.5997844291518115</v>
      </c>
      <c r="AX14" s="33">
        <v>6.610878661087866</v>
      </c>
      <c r="AY14" s="11">
        <f t="shared" si="3"/>
        <v>6.610878661087866</v>
      </c>
      <c r="AZ14" s="36"/>
      <c r="BA14" s="37" t="s">
        <v>25</v>
      </c>
    </row>
    <row r="15" spans="1:53" ht="12.75">
      <c r="A15" s="23" t="s">
        <v>26</v>
      </c>
      <c r="B15" s="48" t="s">
        <v>6</v>
      </c>
      <c r="C15" s="48">
        <v>9.787567584835504</v>
      </c>
      <c r="D15" s="48">
        <v>9.600143503074314</v>
      </c>
      <c r="E15" s="48">
        <v>8.822469393073243</v>
      </c>
      <c r="F15" s="48">
        <v>9.018254249888406</v>
      </c>
      <c r="G15" s="48">
        <v>8.677780727709337</v>
      </c>
      <c r="H15" s="48">
        <v>8.512987633001613</v>
      </c>
      <c r="I15" s="48">
        <v>8.333662827301564</v>
      </c>
      <c r="J15" s="48">
        <v>7.952956009534878</v>
      </c>
      <c r="K15" s="48">
        <v>7.8423197386046555</v>
      </c>
      <c r="L15" s="48">
        <v>7.393279422661814</v>
      </c>
      <c r="M15" s="48">
        <v>6.99159296615335</v>
      </c>
      <c r="N15" s="48">
        <v>7.0671718911470895</v>
      </c>
      <c r="O15" s="48">
        <v>7.601248506219113</v>
      </c>
      <c r="P15" s="48">
        <v>7.143947515438856</v>
      </c>
      <c r="Q15" s="48">
        <v>7.131278264315403</v>
      </c>
      <c r="R15" s="48">
        <v>7.501810931304094</v>
      </c>
      <c r="S15" s="48">
        <v>7.568039651190111</v>
      </c>
      <c r="T15" s="46">
        <v>6.698081454055874</v>
      </c>
      <c r="U15" s="46">
        <v>7.422730952929204</v>
      </c>
      <c r="V15" s="46">
        <v>8.168089394747762</v>
      </c>
      <c r="W15" s="33">
        <v>8.45915201654602</v>
      </c>
      <c r="X15" s="33">
        <v>8.358507330075522</v>
      </c>
      <c r="Y15" s="33">
        <v>7.849012286196095</v>
      </c>
      <c r="Z15" s="11">
        <f t="shared" si="2"/>
        <v>7.849012286196095</v>
      </c>
      <c r="AA15" s="39" t="s">
        <v>6</v>
      </c>
      <c r="AB15" s="35">
        <v>5.2488845439177725</v>
      </c>
      <c r="AC15" s="35">
        <v>5.023567106360831</v>
      </c>
      <c r="AD15" s="35">
        <v>4.626947530926892</v>
      </c>
      <c r="AE15" s="35">
        <v>4.603922056692602</v>
      </c>
      <c r="AF15" s="35">
        <v>4.695344616725198</v>
      </c>
      <c r="AG15" s="35">
        <v>4.390789164937047</v>
      </c>
      <c r="AH15" s="35">
        <v>4.311722114424206</v>
      </c>
      <c r="AI15" s="35">
        <v>4.107097623179609</v>
      </c>
      <c r="AJ15" s="35">
        <v>3.9342666759076828</v>
      </c>
      <c r="AK15" s="35">
        <v>3.891118658022023</v>
      </c>
      <c r="AL15" s="35">
        <v>3.888563970828836</v>
      </c>
      <c r="AM15" s="35">
        <v>3.7878005213641965</v>
      </c>
      <c r="AN15" s="35">
        <v>3.988134620934308</v>
      </c>
      <c r="AO15" s="35">
        <v>3.679599521458493</v>
      </c>
      <c r="AP15" s="35">
        <v>3.7981513924760457</v>
      </c>
      <c r="AQ15" s="35">
        <v>4.208604399996598</v>
      </c>
      <c r="AR15" s="35">
        <v>4.030988380395113</v>
      </c>
      <c r="AS15" s="33">
        <v>3.817949683269769</v>
      </c>
      <c r="AT15" s="33">
        <v>4.112738979042113</v>
      </c>
      <c r="AU15" s="33">
        <v>4.63816113060301</v>
      </c>
      <c r="AV15" s="33">
        <v>4.673278975146653</v>
      </c>
      <c r="AW15" s="33">
        <v>4.730565227294914</v>
      </c>
      <c r="AX15" s="33">
        <v>4.689710440023224</v>
      </c>
      <c r="AY15" s="11">
        <f t="shared" si="3"/>
        <v>4.689710440023224</v>
      </c>
      <c r="AZ15" s="36"/>
      <c r="BA15" s="37" t="s">
        <v>27</v>
      </c>
    </row>
    <row r="16" spans="1:53" ht="12.75">
      <c r="A16" s="23" t="s">
        <v>28</v>
      </c>
      <c r="B16" s="48" t="s">
        <v>6</v>
      </c>
      <c r="C16" s="48">
        <v>4.4150235755946055</v>
      </c>
      <c r="D16" s="48">
        <v>4.519622330341138</v>
      </c>
      <c r="E16" s="48">
        <v>4.6311726070284465</v>
      </c>
      <c r="F16" s="48">
        <v>4.7466429834676</v>
      </c>
      <c r="G16" s="48">
        <v>4.947095796548274</v>
      </c>
      <c r="H16" s="48">
        <v>5.352686761364915</v>
      </c>
      <c r="I16" s="48">
        <v>5.65694326835359</v>
      </c>
      <c r="J16" s="48">
        <v>5.763720683662965</v>
      </c>
      <c r="K16" s="48">
        <v>5.738478643428832</v>
      </c>
      <c r="L16" s="48">
        <v>5.99021208775336</v>
      </c>
      <c r="M16" s="48">
        <v>5.873741285064639</v>
      </c>
      <c r="N16" s="48">
        <v>6.040238753184445</v>
      </c>
      <c r="O16" s="48">
        <v>6.493506493506494</v>
      </c>
      <c r="P16" s="48">
        <v>7.0263276471821525</v>
      </c>
      <c r="Q16" s="48">
        <v>7.474572562153316</v>
      </c>
      <c r="R16" s="48">
        <v>7.336748822904589</v>
      </c>
      <c r="S16" s="48">
        <v>7.08606399383192</v>
      </c>
      <c r="T16" s="46">
        <v>6.938177807149751</v>
      </c>
      <c r="U16" s="46">
        <v>7.1699998558794</v>
      </c>
      <c r="V16" s="46">
        <v>7.171747631834652</v>
      </c>
      <c r="W16" s="33">
        <v>7.3624848736865225</v>
      </c>
      <c r="X16" s="33">
        <v>7.33450194485942</v>
      </c>
      <c r="Y16" s="33">
        <v>7.019007881316644</v>
      </c>
      <c r="Z16" s="11">
        <f t="shared" si="2"/>
        <v>7.019007881316644</v>
      </c>
      <c r="AA16" s="39" t="s">
        <v>6</v>
      </c>
      <c r="AB16" s="35">
        <v>2.7536628562228302</v>
      </c>
      <c r="AC16" s="35">
        <v>2.8662099093810163</v>
      </c>
      <c r="AD16" s="35">
        <v>3.085915879924027</v>
      </c>
      <c r="AE16" s="35">
        <v>2.9949517645557235</v>
      </c>
      <c r="AF16" s="35">
        <v>3.263417961810327</v>
      </c>
      <c r="AG16" s="35">
        <v>3.544641181172956</v>
      </c>
      <c r="AH16" s="35">
        <v>3.8048939322188606</v>
      </c>
      <c r="AI16" s="35">
        <v>3.7124149377810105</v>
      </c>
      <c r="AJ16" s="35">
        <v>3.68833069293072</v>
      </c>
      <c r="AK16" s="35">
        <v>3.8283866780538056</v>
      </c>
      <c r="AL16" s="35">
        <v>3.7335922132936425</v>
      </c>
      <c r="AM16" s="35">
        <v>3.765928886029593</v>
      </c>
      <c r="AN16" s="35">
        <v>4.012085973049655</v>
      </c>
      <c r="AO16" s="35">
        <v>4.228031481060157</v>
      </c>
      <c r="AP16" s="35">
        <v>4.79844476170954</v>
      </c>
      <c r="AQ16" s="35">
        <v>4.857142018520965</v>
      </c>
      <c r="AR16" s="35">
        <v>4.902471717027066</v>
      </c>
      <c r="AS16" s="33">
        <v>4.83422337721678</v>
      </c>
      <c r="AT16" s="33">
        <v>4.88921111060764</v>
      </c>
      <c r="AU16" s="33">
        <v>4.953435465253107</v>
      </c>
      <c r="AV16" s="33">
        <v>5.111814115850333</v>
      </c>
      <c r="AW16" s="33">
        <v>5.082101316979885</v>
      </c>
      <c r="AX16" s="33">
        <v>4.906467129877071</v>
      </c>
      <c r="AY16" s="11">
        <f t="shared" si="3"/>
        <v>4.906467129877071</v>
      </c>
      <c r="AZ16" s="36"/>
      <c r="BA16" s="37" t="s">
        <v>29</v>
      </c>
    </row>
    <row r="17" spans="1:53" ht="12.75">
      <c r="A17" s="23" t="s">
        <v>30</v>
      </c>
      <c r="B17" s="48" t="s">
        <v>6</v>
      </c>
      <c r="C17" s="48">
        <v>34.61504857398432</v>
      </c>
      <c r="D17" s="48">
        <v>34.30956485216524</v>
      </c>
      <c r="E17" s="48">
        <v>33.03952543817723</v>
      </c>
      <c r="F17" s="48">
        <v>33.11101031705627</v>
      </c>
      <c r="G17" s="48">
        <v>33.51934207861609</v>
      </c>
      <c r="H17" s="48">
        <v>32.550029971171746</v>
      </c>
      <c r="I17" s="48">
        <v>32.036664321016204</v>
      </c>
      <c r="J17" s="48">
        <v>29.58455985490383</v>
      </c>
      <c r="K17" s="48">
        <v>28.56091903980355</v>
      </c>
      <c r="L17" s="48">
        <v>28.169610210751934</v>
      </c>
      <c r="M17" s="48">
        <v>26.74726883352761</v>
      </c>
      <c r="N17" s="48">
        <v>27.081986791785884</v>
      </c>
      <c r="O17" s="48">
        <v>27.030590321641725</v>
      </c>
      <c r="P17" s="48">
        <v>25.517959279614068</v>
      </c>
      <c r="Q17" s="48">
        <v>25.280961788900065</v>
      </c>
      <c r="R17" s="48">
        <v>24.79770886429142</v>
      </c>
      <c r="S17" s="48">
        <v>24.344830484465692</v>
      </c>
      <c r="T17" s="46">
        <v>23.698338918315137</v>
      </c>
      <c r="U17" s="46">
        <v>24.391051585841485</v>
      </c>
      <c r="V17" s="46">
        <v>25.20557332115121</v>
      </c>
      <c r="W17" s="33">
        <v>26.295310260086012</v>
      </c>
      <c r="X17" s="33">
        <v>28.309890600580484</v>
      </c>
      <c r="Y17" s="33">
        <v>28.875844719577763</v>
      </c>
      <c r="Z17" s="11">
        <f t="shared" si="2"/>
        <v>28.875844719577763</v>
      </c>
      <c r="AA17" s="39" t="s">
        <v>6</v>
      </c>
      <c r="AB17" s="35">
        <v>17.719166600665133</v>
      </c>
      <c r="AC17" s="35">
        <v>17.352292328075393</v>
      </c>
      <c r="AD17" s="35">
        <v>17.010389446404346</v>
      </c>
      <c r="AE17" s="35">
        <v>16.980170836331972</v>
      </c>
      <c r="AF17" s="35">
        <v>16.364116318175917</v>
      </c>
      <c r="AG17" s="35">
        <v>16.657505967541145</v>
      </c>
      <c r="AH17" s="35">
        <v>16.014091246760096</v>
      </c>
      <c r="AI17" s="35">
        <v>17.07187316035114</v>
      </c>
      <c r="AJ17" s="35">
        <v>17.6356126243661</v>
      </c>
      <c r="AK17" s="35">
        <v>17.908329057636394</v>
      </c>
      <c r="AL17" s="35">
        <v>17.332895901243788</v>
      </c>
      <c r="AM17" s="35">
        <v>18.26096552216833</v>
      </c>
      <c r="AN17" s="35">
        <v>18.37891174597533</v>
      </c>
      <c r="AO17" s="35">
        <v>16.846686295623233</v>
      </c>
      <c r="AP17" s="35">
        <v>16.885419725392</v>
      </c>
      <c r="AQ17" s="35">
        <v>16.914136506883782</v>
      </c>
      <c r="AR17" s="35">
        <v>16.247850858741973</v>
      </c>
      <c r="AS17" s="33">
        <v>16.93851241522336</v>
      </c>
      <c r="AT17" s="33">
        <v>17.008208163493215</v>
      </c>
      <c r="AU17" s="33">
        <v>18.015665796344646</v>
      </c>
      <c r="AV17" s="33">
        <v>18.748484113509576</v>
      </c>
      <c r="AW17" s="33">
        <v>19.435510338037414</v>
      </c>
      <c r="AX17" s="33">
        <v>19.688503981002935</v>
      </c>
      <c r="AY17" s="11">
        <f t="shared" si="3"/>
        <v>19.688503981002935</v>
      </c>
      <c r="AZ17" s="36"/>
      <c r="BA17" s="37" t="s">
        <v>31</v>
      </c>
    </row>
    <row r="18" spans="1:53" ht="12.75">
      <c r="A18" s="23" t="s">
        <v>32</v>
      </c>
      <c r="B18" s="48" t="s">
        <v>6</v>
      </c>
      <c r="C18" s="48" t="s">
        <v>6</v>
      </c>
      <c r="D18" s="48" t="s">
        <v>6</v>
      </c>
      <c r="E18" s="48" t="s">
        <v>6</v>
      </c>
      <c r="F18" s="48" t="s">
        <v>6</v>
      </c>
      <c r="G18" s="48" t="s">
        <v>6</v>
      </c>
      <c r="H18" s="48">
        <v>18.393272562605308</v>
      </c>
      <c r="I18" s="48">
        <v>17.211767120750164</v>
      </c>
      <c r="J18" s="48">
        <v>15.586037399111632</v>
      </c>
      <c r="K18" s="48">
        <v>14.984378760879977</v>
      </c>
      <c r="L18" s="48">
        <v>11.903642936130888</v>
      </c>
      <c r="M18" s="48">
        <v>10.343079831536706</v>
      </c>
      <c r="N18" s="48">
        <v>9.617931920554398</v>
      </c>
      <c r="O18" s="48">
        <v>9.47481463645653</v>
      </c>
      <c r="P18" s="48">
        <v>10.025469711445597</v>
      </c>
      <c r="Q18" s="48">
        <v>8.905194551113322</v>
      </c>
      <c r="R18" s="48">
        <v>8.186504642777937</v>
      </c>
      <c r="S18" s="48">
        <v>7.869962721302894</v>
      </c>
      <c r="T18" s="46">
        <v>8.072768618533258</v>
      </c>
      <c r="U18" s="46">
        <v>7.892806494205096</v>
      </c>
      <c r="V18" s="46">
        <v>7.791950954217344</v>
      </c>
      <c r="W18" s="33">
        <v>7.772322947552617</v>
      </c>
      <c r="X18" s="33">
        <v>6.881482904341145</v>
      </c>
      <c r="Y18" s="33">
        <v>6.562795089707271</v>
      </c>
      <c r="Z18" s="11">
        <f t="shared" si="2"/>
        <v>6.562795089707271</v>
      </c>
      <c r="AA18" s="39" t="s">
        <v>6</v>
      </c>
      <c r="AB18" s="35" t="s">
        <v>6</v>
      </c>
      <c r="AC18" s="35" t="s">
        <v>6</v>
      </c>
      <c r="AD18" s="35" t="s">
        <v>6</v>
      </c>
      <c r="AE18" s="35" t="s">
        <v>6</v>
      </c>
      <c r="AF18" s="35" t="s">
        <v>6</v>
      </c>
      <c r="AG18" s="35">
        <v>10.00551173072724</v>
      </c>
      <c r="AH18" s="35">
        <v>9.250961541500352</v>
      </c>
      <c r="AI18" s="35">
        <v>8.795904596378469</v>
      </c>
      <c r="AJ18" s="35">
        <v>8.237937368897207</v>
      </c>
      <c r="AK18" s="35">
        <v>6.504312028781845</v>
      </c>
      <c r="AL18" s="35">
        <v>6.173855185327789</v>
      </c>
      <c r="AM18" s="35">
        <v>5.83655151056989</v>
      </c>
      <c r="AN18" s="35">
        <v>5.540415761048358</v>
      </c>
      <c r="AO18" s="35">
        <v>5.970711247617102</v>
      </c>
      <c r="AP18" s="35">
        <v>5.550608532392047</v>
      </c>
      <c r="AQ18" s="35">
        <v>4.995063240723076</v>
      </c>
      <c r="AR18" s="35">
        <v>5.305407362168934</v>
      </c>
      <c r="AS18" s="33">
        <v>5.150966866448038</v>
      </c>
      <c r="AT18" s="33">
        <v>5.377086931491077</v>
      </c>
      <c r="AU18" s="33">
        <v>4.924371659274422</v>
      </c>
      <c r="AV18" s="33">
        <v>4.684828450928987</v>
      </c>
      <c r="AW18" s="33">
        <v>5.05708716235032</v>
      </c>
      <c r="AX18" s="33">
        <v>4.532891100055279</v>
      </c>
      <c r="AY18" s="11">
        <f t="shared" si="3"/>
        <v>4.532891100055279</v>
      </c>
      <c r="AZ18" s="36"/>
      <c r="BA18" s="37" t="s">
        <v>33</v>
      </c>
    </row>
    <row r="19" spans="1:53" ht="12.75">
      <c r="A19" s="23" t="s">
        <v>34</v>
      </c>
      <c r="B19" s="48" t="s">
        <v>6</v>
      </c>
      <c r="C19" s="48" t="s">
        <v>6</v>
      </c>
      <c r="D19" s="48" t="s">
        <v>6</v>
      </c>
      <c r="E19" s="48" t="s">
        <v>6</v>
      </c>
      <c r="F19" s="48" t="s">
        <v>6</v>
      </c>
      <c r="G19" s="48">
        <v>16.258175678766722</v>
      </c>
      <c r="H19" s="48">
        <v>13.16228111395746</v>
      </c>
      <c r="I19" s="48">
        <v>13.75718607241716</v>
      </c>
      <c r="J19" s="48">
        <v>15.32497531280386</v>
      </c>
      <c r="K19" s="48">
        <v>14.629668746808862</v>
      </c>
      <c r="L19" s="48">
        <v>13.319049663915305</v>
      </c>
      <c r="M19" s="48">
        <v>13.870489122770943</v>
      </c>
      <c r="N19" s="48">
        <v>14.564710999041614</v>
      </c>
      <c r="O19" s="48">
        <v>12.471404147565321</v>
      </c>
      <c r="P19" s="48">
        <v>11.06446669409664</v>
      </c>
      <c r="Q19" s="48">
        <v>12.497048089561197</v>
      </c>
      <c r="R19" s="48">
        <v>13.022289063933451</v>
      </c>
      <c r="S19" s="48">
        <v>12.037393620194942</v>
      </c>
      <c r="T19" s="46">
        <v>10.477178423236513</v>
      </c>
      <c r="U19" s="46">
        <v>10.057142857142857</v>
      </c>
      <c r="V19" s="46">
        <v>10.520231213872831</v>
      </c>
      <c r="W19" s="33">
        <v>10.069444444444443</v>
      </c>
      <c r="X19" s="33">
        <v>9.725400457665904</v>
      </c>
      <c r="Y19" s="33">
        <v>9.545983701979043</v>
      </c>
      <c r="Z19" s="11">
        <f t="shared" si="2"/>
        <v>9.545983701979043</v>
      </c>
      <c r="AA19" s="39" t="s">
        <v>6</v>
      </c>
      <c r="AB19" s="35" t="s">
        <v>6</v>
      </c>
      <c r="AC19" s="35" t="s">
        <v>6</v>
      </c>
      <c r="AD19" s="35" t="s">
        <v>6</v>
      </c>
      <c r="AE19" s="35" t="s">
        <v>6</v>
      </c>
      <c r="AF19" s="35">
        <v>5.427279440453924</v>
      </c>
      <c r="AG19" s="35">
        <v>5.984845305498945</v>
      </c>
      <c r="AH19" s="35">
        <v>7.508218463541562</v>
      </c>
      <c r="AI19" s="35">
        <v>7.767415467445319</v>
      </c>
      <c r="AJ19" s="35">
        <v>7.669951655633296</v>
      </c>
      <c r="AK19" s="35">
        <v>6.659478534156051</v>
      </c>
      <c r="AL19" s="35">
        <v>6.505744816394429</v>
      </c>
      <c r="AM19" s="35">
        <v>6.667838114133037</v>
      </c>
      <c r="AN19" s="35">
        <v>4.943103758311991</v>
      </c>
      <c r="AO19" s="35">
        <v>5.760944098807083</v>
      </c>
      <c r="AP19" s="35">
        <v>4.493073546906878</v>
      </c>
      <c r="AQ19" s="35">
        <v>5.018840543226425</v>
      </c>
      <c r="AR19" s="35">
        <v>4.707524507071675</v>
      </c>
      <c r="AS19" s="33">
        <v>4.708798017348203</v>
      </c>
      <c r="AT19" s="33">
        <v>5.082592121982211</v>
      </c>
      <c r="AU19" s="33">
        <v>6.0529634300126105</v>
      </c>
      <c r="AV19" s="33">
        <v>6.155778894472363</v>
      </c>
      <c r="AW19" s="33">
        <v>6.086956521739131</v>
      </c>
      <c r="AX19" s="33">
        <v>5.786163522012578</v>
      </c>
      <c r="AY19" s="11">
        <f t="shared" si="3"/>
        <v>5.786163522012578</v>
      </c>
      <c r="AZ19" s="36"/>
      <c r="BA19" s="37" t="s">
        <v>35</v>
      </c>
    </row>
    <row r="20" spans="1:53" ht="12.75">
      <c r="A20" s="23" t="s">
        <v>36</v>
      </c>
      <c r="B20" s="48" t="s">
        <v>6</v>
      </c>
      <c r="C20" s="48">
        <v>21.90569494478118</v>
      </c>
      <c r="D20" s="48">
        <v>22.506408596268397</v>
      </c>
      <c r="E20" s="48">
        <v>21.271043188311157</v>
      </c>
      <c r="F20" s="48">
        <v>21.27717950114805</v>
      </c>
      <c r="G20" s="48">
        <v>20.725015001706772</v>
      </c>
      <c r="H20" s="48">
        <v>20.274691447561395</v>
      </c>
      <c r="I20" s="48">
        <v>19.767731482326848</v>
      </c>
      <c r="J20" s="48">
        <v>18.146133029672747</v>
      </c>
      <c r="K20" s="48">
        <v>17.156593870249104</v>
      </c>
      <c r="L20" s="48">
        <v>16.91089734916765</v>
      </c>
      <c r="M20" s="48">
        <v>16.3862242274908</v>
      </c>
      <c r="N20" s="48">
        <v>16.4194116926435</v>
      </c>
      <c r="O20" s="48">
        <v>15.895215334309453</v>
      </c>
      <c r="P20" s="48">
        <v>16.615907183374425</v>
      </c>
      <c r="Q20" s="48">
        <v>15.718536365466203</v>
      </c>
      <c r="R20" s="48">
        <v>15.051558494856025</v>
      </c>
      <c r="S20" s="48">
        <v>15.588686696960272</v>
      </c>
      <c r="T20" s="46">
        <v>16.151435589057336</v>
      </c>
      <c r="U20" s="46">
        <v>17.277683775145704</v>
      </c>
      <c r="V20" s="46">
        <v>16.696375519904933</v>
      </c>
      <c r="W20" s="33">
        <v>16.678466673409527</v>
      </c>
      <c r="X20" s="33">
        <v>16.76182707993475</v>
      </c>
      <c r="Y20" s="33">
        <v>16.192716857610474</v>
      </c>
      <c r="Z20" s="11">
        <f t="shared" si="2"/>
        <v>16.192716857610474</v>
      </c>
      <c r="AA20" s="39" t="s">
        <v>6</v>
      </c>
      <c r="AB20" s="35">
        <v>5.450514839427986</v>
      </c>
      <c r="AC20" s="35">
        <v>6.14475949461892</v>
      </c>
      <c r="AD20" s="35">
        <v>5.854471564795938</v>
      </c>
      <c r="AE20" s="35">
        <v>5.3266395687560655</v>
      </c>
      <c r="AF20" s="35">
        <v>5.436096948806758</v>
      </c>
      <c r="AG20" s="35">
        <v>5.7581644364348</v>
      </c>
      <c r="AH20" s="35">
        <v>5.104263625356946</v>
      </c>
      <c r="AI20" s="35">
        <v>4.708512886815541</v>
      </c>
      <c r="AJ20" s="35">
        <v>4.646946043889358</v>
      </c>
      <c r="AK20" s="35">
        <v>4.462142156451853</v>
      </c>
      <c r="AL20" s="35">
        <v>3.9520900320170944</v>
      </c>
      <c r="AM20" s="35">
        <v>4.0288901292918595</v>
      </c>
      <c r="AN20" s="35">
        <v>4.016550385232504</v>
      </c>
      <c r="AO20" s="35">
        <v>4.214306744296746</v>
      </c>
      <c r="AP20" s="35">
        <v>3.89578494542641</v>
      </c>
      <c r="AQ20" s="35">
        <v>3.6476322707519717</v>
      </c>
      <c r="AR20" s="35">
        <v>3.8603779403767255</v>
      </c>
      <c r="AS20" s="33">
        <v>4.345464421510049</v>
      </c>
      <c r="AT20" s="33">
        <v>4.155988857938718</v>
      </c>
      <c r="AU20" s="33">
        <v>4.5277395690050435</v>
      </c>
      <c r="AV20" s="33">
        <v>4.521152952115296</v>
      </c>
      <c r="AW20" s="33">
        <v>4.387397899649942</v>
      </c>
      <c r="AX20" s="33">
        <v>4.491475602586714</v>
      </c>
      <c r="AY20" s="11">
        <f t="shared" si="3"/>
        <v>4.491475602586714</v>
      </c>
      <c r="AZ20" s="36"/>
      <c r="BA20" s="37" t="s">
        <v>37</v>
      </c>
    </row>
    <row r="21" spans="1:53" ht="12.75">
      <c r="A21" s="23" t="s">
        <v>38</v>
      </c>
      <c r="B21" s="48" t="s">
        <v>6</v>
      </c>
      <c r="C21" s="48" t="s">
        <v>6</v>
      </c>
      <c r="D21" s="48" t="s">
        <v>6</v>
      </c>
      <c r="E21" s="48" t="s">
        <v>6</v>
      </c>
      <c r="F21" s="48" t="s">
        <v>6</v>
      </c>
      <c r="G21" s="48" t="s">
        <v>6</v>
      </c>
      <c r="H21" s="48" t="s">
        <v>6</v>
      </c>
      <c r="I21" s="48" t="s">
        <v>6</v>
      </c>
      <c r="J21" s="48" t="s">
        <v>6</v>
      </c>
      <c r="K21" s="48" t="s">
        <v>6</v>
      </c>
      <c r="L21" s="48" t="s">
        <v>6</v>
      </c>
      <c r="M21" s="48" t="s">
        <v>6</v>
      </c>
      <c r="N21" s="48" t="s">
        <v>6</v>
      </c>
      <c r="O21" s="48" t="s">
        <v>6</v>
      </c>
      <c r="P21" s="48" t="s">
        <v>6</v>
      </c>
      <c r="Q21" s="48" t="s">
        <v>6</v>
      </c>
      <c r="R21" s="48" t="s">
        <v>6</v>
      </c>
      <c r="S21" s="48" t="s">
        <v>6</v>
      </c>
      <c r="T21" s="46">
        <v>8.850983815727622</v>
      </c>
      <c r="U21" s="46">
        <v>9.059442188644079</v>
      </c>
      <c r="V21" s="46">
        <v>9.557259779596572</v>
      </c>
      <c r="W21" s="33">
        <v>9.171394725356942</v>
      </c>
      <c r="X21" s="35" t="s">
        <v>6</v>
      </c>
      <c r="Y21" s="35" t="s">
        <v>6</v>
      </c>
      <c r="Z21" s="11">
        <f t="shared" si="2"/>
        <v>9.171394725356942</v>
      </c>
      <c r="AA21" s="39"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3">
        <v>4.947188567878224</v>
      </c>
      <c r="AT21" s="33">
        <v>5.475461268394711</v>
      </c>
      <c r="AU21" s="33">
        <v>5.65452578434908</v>
      </c>
      <c r="AV21" s="33">
        <v>5.8769707207207205</v>
      </c>
      <c r="AW21" s="35" t="s">
        <v>6</v>
      </c>
      <c r="AX21" s="35" t="s">
        <v>6</v>
      </c>
      <c r="AY21" s="11">
        <f t="shared" si="3"/>
        <v>5.8769707207207205</v>
      </c>
      <c r="AZ21" s="36"/>
      <c r="BA21" s="37" t="s">
        <v>39</v>
      </c>
    </row>
    <row r="22" spans="1:53" ht="12.75">
      <c r="A22" s="23" t="s">
        <v>40</v>
      </c>
      <c r="B22" s="48" t="s">
        <v>6</v>
      </c>
      <c r="C22" s="48" t="s">
        <v>6</v>
      </c>
      <c r="D22" s="48" t="s">
        <v>6</v>
      </c>
      <c r="E22" s="48" t="s">
        <v>6</v>
      </c>
      <c r="F22" s="48" t="s">
        <v>6</v>
      </c>
      <c r="G22" s="48" t="s">
        <v>6</v>
      </c>
      <c r="H22" s="48" t="s">
        <v>6</v>
      </c>
      <c r="I22" s="48" t="s">
        <v>6</v>
      </c>
      <c r="J22" s="48" t="s">
        <v>6</v>
      </c>
      <c r="K22" s="48" t="s">
        <v>6</v>
      </c>
      <c r="L22" s="48" t="s">
        <v>6</v>
      </c>
      <c r="M22" s="48" t="s">
        <v>6</v>
      </c>
      <c r="N22" s="48" t="s">
        <v>6</v>
      </c>
      <c r="O22" s="48" t="s">
        <v>6</v>
      </c>
      <c r="P22" s="48">
        <v>20.661424148017506</v>
      </c>
      <c r="Q22" s="48">
        <v>20.135389433515513</v>
      </c>
      <c r="R22" s="48">
        <v>19.881699797093887</v>
      </c>
      <c r="S22" s="48">
        <v>19.74670105185174</v>
      </c>
      <c r="T22" s="46">
        <v>19.42319178588697</v>
      </c>
      <c r="U22" s="46">
        <v>19.388361906419515</v>
      </c>
      <c r="V22" s="46">
        <v>19.82983717177644</v>
      </c>
      <c r="W22" s="33">
        <v>19.747991717210287</v>
      </c>
      <c r="X22" s="33">
        <v>19.860868271269673</v>
      </c>
      <c r="Y22" s="33">
        <v>19.88780002177734</v>
      </c>
      <c r="Z22" s="11">
        <f t="shared" si="2"/>
        <v>19.88780002177734</v>
      </c>
      <c r="AA22" s="39" t="s">
        <v>6</v>
      </c>
      <c r="AB22" s="35" t="s">
        <v>6</v>
      </c>
      <c r="AC22" s="35" t="s">
        <v>6</v>
      </c>
      <c r="AD22" s="35" t="s">
        <v>6</v>
      </c>
      <c r="AE22" s="35" t="s">
        <v>6</v>
      </c>
      <c r="AF22" s="35" t="s">
        <v>6</v>
      </c>
      <c r="AG22" s="35" t="s">
        <v>6</v>
      </c>
      <c r="AH22" s="35" t="s">
        <v>6</v>
      </c>
      <c r="AI22" s="35" t="s">
        <v>6</v>
      </c>
      <c r="AJ22" s="35" t="s">
        <v>6</v>
      </c>
      <c r="AK22" s="35" t="s">
        <v>6</v>
      </c>
      <c r="AL22" s="35" t="s">
        <v>6</v>
      </c>
      <c r="AM22" s="35" t="s">
        <v>6</v>
      </c>
      <c r="AN22" s="35" t="s">
        <v>6</v>
      </c>
      <c r="AO22" s="35">
        <v>14.3266844494265</v>
      </c>
      <c r="AP22" s="35">
        <v>13.831422582583208</v>
      </c>
      <c r="AQ22" s="35">
        <v>13.708827544257959</v>
      </c>
      <c r="AR22" s="35">
        <v>13.470360264706718</v>
      </c>
      <c r="AS22" s="33">
        <v>12.952436008607124</v>
      </c>
      <c r="AT22" s="33">
        <v>12.591221117824123</v>
      </c>
      <c r="AU22" s="33">
        <v>12.615957481354794</v>
      </c>
      <c r="AV22" s="33">
        <v>12.36976659606786</v>
      </c>
      <c r="AW22" s="33">
        <v>12.448457423188344</v>
      </c>
      <c r="AX22" s="33">
        <v>12.107080025745548</v>
      </c>
      <c r="AY22" s="11">
        <f t="shared" si="3"/>
        <v>12.107080025745548</v>
      </c>
      <c r="AZ22" s="36"/>
      <c r="BA22" s="37" t="s">
        <v>41</v>
      </c>
    </row>
    <row r="23" spans="1:53" ht="12.75">
      <c r="A23" s="23" t="s">
        <v>42</v>
      </c>
      <c r="B23" s="48">
        <v>12.038782655534607</v>
      </c>
      <c r="C23" s="48">
        <v>11.649457241196718</v>
      </c>
      <c r="D23" s="48">
        <v>11.108200157191511</v>
      </c>
      <c r="E23" s="48">
        <v>10.520833333333334</v>
      </c>
      <c r="F23" s="48">
        <v>10.393331596769992</v>
      </c>
      <c r="G23" s="48">
        <v>10.226385636221702</v>
      </c>
      <c r="H23" s="48">
        <v>9.976677895827935</v>
      </c>
      <c r="I23" s="48">
        <v>10.020554984583761</v>
      </c>
      <c r="J23" s="48">
        <v>9.953343701399689</v>
      </c>
      <c r="K23" s="48">
        <v>10.156657963446476</v>
      </c>
      <c r="L23" s="48">
        <v>9.903065234477339</v>
      </c>
      <c r="M23" s="48">
        <v>9.595559080095164</v>
      </c>
      <c r="N23" s="48">
        <v>9.528907922912206</v>
      </c>
      <c r="O23" s="48">
        <v>9.491798870664157</v>
      </c>
      <c r="P23" s="48">
        <v>9.507137085914355</v>
      </c>
      <c r="Q23" s="48">
        <v>9.427880741337631</v>
      </c>
      <c r="R23" s="48">
        <v>9.008042895442358</v>
      </c>
      <c r="S23" s="48">
        <v>8.81961097788436</v>
      </c>
      <c r="T23" s="46">
        <v>8.688656476267095</v>
      </c>
      <c r="U23" s="46">
        <v>8.67178924259056</v>
      </c>
      <c r="V23" s="46">
        <v>8.492392807745505</v>
      </c>
      <c r="W23" s="33">
        <v>8.47084708470847</v>
      </c>
      <c r="X23" s="33">
        <v>8.379424778761061</v>
      </c>
      <c r="Y23" s="34">
        <v>8.282548476454293</v>
      </c>
      <c r="Z23" s="11">
        <f t="shared" si="2"/>
        <v>8.282548476454293</v>
      </c>
      <c r="AA23" s="39">
        <v>9.384858044164037</v>
      </c>
      <c r="AB23" s="35">
        <v>8.912037037037036</v>
      </c>
      <c r="AC23" s="35">
        <v>8.705612829324169</v>
      </c>
      <c r="AD23" s="35">
        <v>8.275862068965518</v>
      </c>
      <c r="AE23" s="35">
        <v>7.880642693190512</v>
      </c>
      <c r="AF23" s="35">
        <v>7.57459831675593</v>
      </c>
      <c r="AG23" s="35">
        <v>7.118385991625428</v>
      </c>
      <c r="AH23" s="35">
        <v>7.016885553470919</v>
      </c>
      <c r="AI23" s="35">
        <v>7.078313253012049</v>
      </c>
      <c r="AJ23" s="35">
        <v>6.914893617021277</v>
      </c>
      <c r="AK23" s="35">
        <v>6.504374286801065</v>
      </c>
      <c r="AL23" s="35">
        <v>5.857740585774058</v>
      </c>
      <c r="AM23" s="35">
        <v>5.551272166538165</v>
      </c>
      <c r="AN23" s="35">
        <v>5.467847516365037</v>
      </c>
      <c r="AO23" s="35">
        <v>5.313455657492354</v>
      </c>
      <c r="AP23" s="35">
        <v>5.203190277250285</v>
      </c>
      <c r="AQ23" s="35">
        <v>4.939668174962293</v>
      </c>
      <c r="AR23" s="35">
        <v>4.73862354268522</v>
      </c>
      <c r="AS23" s="33">
        <v>4.555722891566265</v>
      </c>
      <c r="AT23" s="33">
        <v>4.66262319939348</v>
      </c>
      <c r="AU23" s="33">
        <v>4.504163512490537</v>
      </c>
      <c r="AV23" s="33">
        <v>4.4101017715793445</v>
      </c>
      <c r="AW23" s="33">
        <v>4.408440090429541</v>
      </c>
      <c r="AX23" s="35">
        <v>4.257682339874121</v>
      </c>
      <c r="AY23" s="11">
        <f t="shared" si="3"/>
        <v>4.257682339874121</v>
      </c>
      <c r="AZ23" s="36"/>
      <c r="BA23" s="37" t="s">
        <v>43</v>
      </c>
    </row>
    <row r="24" spans="1:53" s="40" customFormat="1" ht="12.75">
      <c r="A24" s="40" t="s">
        <v>44</v>
      </c>
      <c r="B24" s="80">
        <v>25.371183117004385</v>
      </c>
      <c r="C24" s="80">
        <v>22.62589928057554</v>
      </c>
      <c r="D24" s="80">
        <v>22.568161829375548</v>
      </c>
      <c r="E24" s="80">
        <v>23.39425587467363</v>
      </c>
      <c r="F24" s="80">
        <v>22.64773015470454</v>
      </c>
      <c r="G24" s="80">
        <v>22.43352268049724</v>
      </c>
      <c r="H24" s="80">
        <v>22.152052465387417</v>
      </c>
      <c r="I24" s="80">
        <v>22.614756068252824</v>
      </c>
      <c r="J24" s="80">
        <v>24.647590107200134</v>
      </c>
      <c r="K24" s="80">
        <v>24.795047682784006</v>
      </c>
      <c r="L24" s="80">
        <v>24.10591749414709</v>
      </c>
      <c r="M24" s="80">
        <v>24.163421031714492</v>
      </c>
      <c r="N24" s="80">
        <v>23.88751545117429</v>
      </c>
      <c r="O24" s="80">
        <v>23.674315094774002</v>
      </c>
      <c r="P24" s="80">
        <v>22.822709012355034</v>
      </c>
      <c r="Q24" s="80">
        <v>22.790697674418606</v>
      </c>
      <c r="R24" s="80">
        <v>22.381731627491817</v>
      </c>
      <c r="S24" s="80">
        <v>22.15036378334681</v>
      </c>
      <c r="T24" s="38">
        <v>22.00248120849449</v>
      </c>
      <c r="U24" s="38">
        <v>20.998980632008156</v>
      </c>
      <c r="V24" s="38">
        <v>20.251527128997484</v>
      </c>
      <c r="W24" s="41">
        <v>20.031088815092208</v>
      </c>
      <c r="X24" s="41">
        <v>20.27524848821853</v>
      </c>
      <c r="Y24" s="34">
        <v>19.90667673094078</v>
      </c>
      <c r="Z24" s="11">
        <f t="shared" si="2"/>
        <v>19.90667673094078</v>
      </c>
      <c r="AA24" s="43">
        <v>16.038503253796097</v>
      </c>
      <c r="AB24" s="34">
        <v>15.539912338956036</v>
      </c>
      <c r="AC24" s="34">
        <v>16.164921465968586</v>
      </c>
      <c r="AD24" s="34">
        <v>15.584247901872175</v>
      </c>
      <c r="AE24" s="34">
        <v>15.386533665835412</v>
      </c>
      <c r="AF24" s="34">
        <v>16.01548324664328</v>
      </c>
      <c r="AG24" s="34">
        <v>16.102093625029404</v>
      </c>
      <c r="AH24" s="34">
        <v>16.492956133318064</v>
      </c>
      <c r="AI24" s="34">
        <v>16.11866501854141</v>
      </c>
      <c r="AJ24" s="34">
        <v>16.6486745831834</v>
      </c>
      <c r="AK24" s="34">
        <v>16.20481240734405</v>
      </c>
      <c r="AL24" s="34">
        <v>16.20509398287176</v>
      </c>
      <c r="AM24" s="34">
        <v>16.0650406504065</v>
      </c>
      <c r="AN24" s="34">
        <v>14.580588493631971</v>
      </c>
      <c r="AO24" s="34">
        <v>15.164459632635626</v>
      </c>
      <c r="AP24" s="34">
        <v>15.431450766323746</v>
      </c>
      <c r="AQ24" s="34">
        <v>15.392540696476406</v>
      </c>
      <c r="AR24" s="34">
        <v>14.990840626908202</v>
      </c>
      <c r="AS24" s="41">
        <v>14.46222402268584</v>
      </c>
      <c r="AT24" s="41">
        <v>13.405648792468277</v>
      </c>
      <c r="AU24" s="41">
        <v>12.870687916078275</v>
      </c>
      <c r="AV24" s="41">
        <v>12.42691507283718</v>
      </c>
      <c r="AW24" s="34">
        <v>12.162424713425295</v>
      </c>
      <c r="AX24" s="34">
        <v>11.816275967219363</v>
      </c>
      <c r="AY24" s="11">
        <f t="shared" si="3"/>
        <v>11.816275967219363</v>
      </c>
      <c r="AZ24" s="44"/>
      <c r="BA24" s="45" t="s">
        <v>45</v>
      </c>
    </row>
    <row r="25" spans="1:53" ht="12.75">
      <c r="A25" s="23" t="s">
        <v>46</v>
      </c>
      <c r="B25" s="48" t="s">
        <v>6</v>
      </c>
      <c r="C25" s="48">
        <v>6.0465714493713705</v>
      </c>
      <c r="D25" s="48">
        <v>5.50580337557409</v>
      </c>
      <c r="E25" s="48">
        <v>5.6570477725591335</v>
      </c>
      <c r="F25" s="48">
        <v>5.517410190616365</v>
      </c>
      <c r="G25" s="48">
        <v>3.940775414576408</v>
      </c>
      <c r="H25" s="48">
        <v>2.791782549741204</v>
      </c>
      <c r="I25" s="48">
        <v>2.839705474493885</v>
      </c>
      <c r="J25" s="48">
        <v>3.762200853427037</v>
      </c>
      <c r="K25" s="48">
        <v>3.0329690135977754</v>
      </c>
      <c r="L25" s="48">
        <v>3.212405893992703</v>
      </c>
      <c r="M25" s="48">
        <v>2.157199499150267</v>
      </c>
      <c r="N25" s="48">
        <v>2.6384188011991307</v>
      </c>
      <c r="O25" s="48">
        <v>6.443997412573131</v>
      </c>
      <c r="P25" s="48">
        <v>5.560923599773431</v>
      </c>
      <c r="Q25" s="48">
        <v>5.0256707973606725</v>
      </c>
      <c r="R25" s="48">
        <v>5.305785760966675</v>
      </c>
      <c r="S25" s="48">
        <v>4.2311995003920995</v>
      </c>
      <c r="T25" s="46">
        <v>3.3766233766233764</v>
      </c>
      <c r="U25" s="46">
        <v>5.801772763900081</v>
      </c>
      <c r="V25" s="46">
        <v>4.720000000000001</v>
      </c>
      <c r="W25" s="33">
        <v>5.655930871956009</v>
      </c>
      <c r="X25" s="33">
        <v>5</v>
      </c>
      <c r="Y25" s="33">
        <v>5.247148288973384</v>
      </c>
      <c r="Z25" s="11">
        <f t="shared" si="2"/>
        <v>5.247148288973384</v>
      </c>
      <c r="AA25" s="39" t="s">
        <v>6</v>
      </c>
      <c r="AB25" s="35">
        <v>4.8697194054195325</v>
      </c>
      <c r="AC25" s="35">
        <v>5.2245094835052175</v>
      </c>
      <c r="AD25" s="35">
        <v>4.318512644742064</v>
      </c>
      <c r="AE25" s="35">
        <v>5.660632562022983</v>
      </c>
      <c r="AF25" s="35">
        <v>3.164580193040488</v>
      </c>
      <c r="AG25" s="35">
        <v>2.271833200568465</v>
      </c>
      <c r="AH25" s="35">
        <v>3.125568409541467</v>
      </c>
      <c r="AI25" s="35">
        <v>2.9649308480610044</v>
      </c>
      <c r="AJ25" s="35">
        <v>2.9085388682853943</v>
      </c>
      <c r="AK25" s="35">
        <v>2.2482032060160946</v>
      </c>
      <c r="AL25" s="35">
        <v>2.391386683302932</v>
      </c>
      <c r="AM25" s="35">
        <v>1.6218719440210294</v>
      </c>
      <c r="AN25" s="35">
        <v>5.880182522808765</v>
      </c>
      <c r="AO25" s="35">
        <v>4.292281954683084</v>
      </c>
      <c r="AP25" s="35">
        <v>4.819700374476336</v>
      </c>
      <c r="AQ25" s="35">
        <v>4.601057191206492</v>
      </c>
      <c r="AR25" s="35">
        <v>3.9497105058107427</v>
      </c>
      <c r="AS25" s="33">
        <v>4.602991944764097</v>
      </c>
      <c r="AT25" s="33">
        <v>4.403866809881847</v>
      </c>
      <c r="AU25" s="33">
        <v>4.2797494780793315</v>
      </c>
      <c r="AV25" s="33">
        <v>5.128205128205128</v>
      </c>
      <c r="AW25" s="33">
        <v>5.571565802113352</v>
      </c>
      <c r="AX25" s="33">
        <v>5.358851674641148</v>
      </c>
      <c r="AY25" s="11">
        <f t="shared" si="3"/>
        <v>5.358851674641148</v>
      </c>
      <c r="AZ25" s="36"/>
      <c r="BA25" s="37" t="s">
        <v>47</v>
      </c>
    </row>
    <row r="26" spans="1:53" ht="12.75">
      <c r="A26" s="23" t="s">
        <v>48</v>
      </c>
      <c r="B26" s="48" t="s">
        <v>6</v>
      </c>
      <c r="C26" s="48" t="s">
        <v>6</v>
      </c>
      <c r="D26" s="48" t="s">
        <v>6</v>
      </c>
      <c r="E26" s="48" t="s">
        <v>6</v>
      </c>
      <c r="F26" s="48" t="s">
        <v>6</v>
      </c>
      <c r="G26" s="48" t="s">
        <v>6</v>
      </c>
      <c r="H26" s="48" t="s">
        <v>6</v>
      </c>
      <c r="I26" s="48" t="s">
        <v>6</v>
      </c>
      <c r="J26" s="48">
        <v>26.76766789503385</v>
      </c>
      <c r="K26" s="48">
        <v>26.922820596166076</v>
      </c>
      <c r="L26" s="48">
        <v>26.579257339137236</v>
      </c>
      <c r="M26" s="48">
        <v>26.63935117383393</v>
      </c>
      <c r="N26" s="48">
        <v>26.666720001272083</v>
      </c>
      <c r="O26" s="48">
        <v>26.939222853399485</v>
      </c>
      <c r="P26" s="48">
        <v>26.685293657401953</v>
      </c>
      <c r="Q26" s="48">
        <v>24.704087426320378</v>
      </c>
      <c r="R26" s="48">
        <v>23.438258525648074</v>
      </c>
      <c r="S26" s="48">
        <v>22.871934704303275</v>
      </c>
      <c r="T26" s="46">
        <v>22.091018035479127</v>
      </c>
      <c r="U26" s="46">
        <v>23.28985780669145</v>
      </c>
      <c r="V26" s="46">
        <v>21.726573075395734</v>
      </c>
      <c r="W26" s="33">
        <v>22.35016508460586</v>
      </c>
      <c r="X26" s="33">
        <v>21.671248657537927</v>
      </c>
      <c r="Y26" s="35" t="s">
        <v>6</v>
      </c>
      <c r="Z26" s="11">
        <f t="shared" si="2"/>
        <v>21.671248657537927</v>
      </c>
      <c r="AA26" s="39" t="s">
        <v>6</v>
      </c>
      <c r="AB26" s="35" t="s">
        <v>6</v>
      </c>
      <c r="AC26" s="35" t="s">
        <v>6</v>
      </c>
      <c r="AD26" s="35" t="s">
        <v>6</v>
      </c>
      <c r="AE26" s="35" t="s">
        <v>6</v>
      </c>
      <c r="AF26" s="35" t="s">
        <v>6</v>
      </c>
      <c r="AG26" s="35" t="s">
        <v>6</v>
      </c>
      <c r="AH26" s="35" t="s">
        <v>6</v>
      </c>
      <c r="AI26" s="35">
        <v>22.896184790222378</v>
      </c>
      <c r="AJ26" s="35">
        <v>22.7920127977133</v>
      </c>
      <c r="AK26" s="35">
        <v>21.956752200961095</v>
      </c>
      <c r="AL26" s="35">
        <v>22.76083975900531</v>
      </c>
      <c r="AM26" s="35">
        <v>23.276970383895335</v>
      </c>
      <c r="AN26" s="35">
        <v>24.822865336050338</v>
      </c>
      <c r="AO26" s="35">
        <v>24.313248244412897</v>
      </c>
      <c r="AP26" s="35">
        <v>22.55944898492614</v>
      </c>
      <c r="AQ26" s="35">
        <v>22.432027588110238</v>
      </c>
      <c r="AR26" s="35">
        <v>22.329373757579702</v>
      </c>
      <c r="AS26" s="33">
        <v>21.910688887476905</v>
      </c>
      <c r="AT26" s="33">
        <v>23.59827767974916</v>
      </c>
      <c r="AU26" s="33">
        <v>22.227116190707747</v>
      </c>
      <c r="AV26" s="33">
        <v>22.934417954713968</v>
      </c>
      <c r="AW26" s="33">
        <v>23.072874284155986</v>
      </c>
      <c r="AX26" s="35" t="s">
        <v>6</v>
      </c>
      <c r="AY26" s="11">
        <f t="shared" si="3"/>
        <v>23.072874284155986</v>
      </c>
      <c r="AZ26" s="36"/>
      <c r="BA26" s="37" t="s">
        <v>49</v>
      </c>
    </row>
    <row r="27" spans="1:53" ht="12.75">
      <c r="A27" s="23" t="s">
        <v>50</v>
      </c>
      <c r="B27" s="48" t="s">
        <v>6</v>
      </c>
      <c r="C27" s="48">
        <v>6.689223353995246</v>
      </c>
      <c r="D27" s="48">
        <v>7.174042679272439</v>
      </c>
      <c r="E27" s="48">
        <v>7.490353072646452</v>
      </c>
      <c r="F27" s="48">
        <v>7.337319083471929</v>
      </c>
      <c r="G27" s="48">
        <v>7.740660437474961</v>
      </c>
      <c r="H27" s="48">
        <v>8.038165879907009</v>
      </c>
      <c r="I27" s="48">
        <v>8.128686141295322</v>
      </c>
      <c r="J27" s="48">
        <v>7.445621527125115</v>
      </c>
      <c r="K27" s="48">
        <v>7.392279279633546</v>
      </c>
      <c r="L27" s="48">
        <v>7.855699298076359</v>
      </c>
      <c r="M27" s="48">
        <v>8.115017694289248</v>
      </c>
      <c r="N27" s="48">
        <v>8.41216973772953</v>
      </c>
      <c r="O27" s="48">
        <v>8.396017526264858</v>
      </c>
      <c r="P27" s="48">
        <v>8.793707841297381</v>
      </c>
      <c r="Q27" s="48">
        <v>9.028567680907864</v>
      </c>
      <c r="R27" s="48">
        <v>9.476163069122926</v>
      </c>
      <c r="S27" s="48">
        <v>9.94523285752165</v>
      </c>
      <c r="T27" s="46">
        <v>10.186274300134734</v>
      </c>
      <c r="U27" s="46">
        <v>10.552244906740098</v>
      </c>
      <c r="V27" s="46">
        <v>12.245078326962595</v>
      </c>
      <c r="W27" s="33">
        <v>12.33939447828213</v>
      </c>
      <c r="X27" s="41">
        <v>11.847307430129515</v>
      </c>
      <c r="Y27" s="33">
        <v>13.695758819069706</v>
      </c>
      <c r="Z27" s="11">
        <f t="shared" si="2"/>
        <v>13.695758819069706</v>
      </c>
      <c r="AA27" s="39" t="s">
        <v>6</v>
      </c>
      <c r="AB27" s="35">
        <v>6.167370776864184</v>
      </c>
      <c r="AC27" s="35">
        <v>6.0593126579254255</v>
      </c>
      <c r="AD27" s="35">
        <v>5.913729512208713</v>
      </c>
      <c r="AE27" s="35">
        <v>6.734114295595292</v>
      </c>
      <c r="AF27" s="35">
        <v>6.988981025899483</v>
      </c>
      <c r="AG27" s="35">
        <v>6.29081496956148</v>
      </c>
      <c r="AH27" s="35">
        <v>6.334830058951655</v>
      </c>
      <c r="AI27" s="35">
        <v>5.893834728639614</v>
      </c>
      <c r="AJ27" s="35">
        <v>5.928380887290034</v>
      </c>
      <c r="AK27" s="35">
        <v>6.073122663463971</v>
      </c>
      <c r="AL27" s="35">
        <v>6.627966568013559</v>
      </c>
      <c r="AM27" s="35">
        <v>6.518319601833367</v>
      </c>
      <c r="AN27" s="35">
        <v>5.931404083656662</v>
      </c>
      <c r="AO27" s="35">
        <v>6.756761282853256</v>
      </c>
      <c r="AP27" s="35">
        <v>6.83980758200545</v>
      </c>
      <c r="AQ27" s="35">
        <v>6.942534177856164</v>
      </c>
      <c r="AR27" s="35">
        <v>7.14914769947355</v>
      </c>
      <c r="AS27" s="33">
        <v>7.508680555555555</v>
      </c>
      <c r="AT27" s="33">
        <v>7.817210021024902</v>
      </c>
      <c r="AU27" s="33">
        <v>8.464479879301823</v>
      </c>
      <c r="AV27" s="33">
        <v>8.480620155038759</v>
      </c>
      <c r="AW27" s="34">
        <v>8.393241805299628</v>
      </c>
      <c r="AX27" s="33">
        <v>9.51521867993093</v>
      </c>
      <c r="AY27" s="11">
        <f t="shared" si="3"/>
        <v>9.51521867993093</v>
      </c>
      <c r="AZ27" s="36"/>
      <c r="BA27" s="37" t="s">
        <v>51</v>
      </c>
    </row>
    <row r="28" spans="1:53" ht="12.75">
      <c r="A28" s="23" t="s">
        <v>52</v>
      </c>
      <c r="B28" s="48" t="s">
        <v>6</v>
      </c>
      <c r="C28" s="63">
        <v>14.116251482799525</v>
      </c>
      <c r="D28" s="63">
        <v>14.928909952606634</v>
      </c>
      <c r="E28" s="63">
        <v>14.947856315179605</v>
      </c>
      <c r="F28" s="63">
        <v>14.269788182831661</v>
      </c>
      <c r="G28" s="63">
        <v>14.255319148936172</v>
      </c>
      <c r="H28" s="63">
        <v>15.176715176715177</v>
      </c>
      <c r="I28" s="63">
        <v>14.68459152016546</v>
      </c>
      <c r="J28" s="63">
        <v>14.764397905759164</v>
      </c>
      <c r="K28" s="63">
        <v>15.991692627206646</v>
      </c>
      <c r="L28" s="63">
        <v>15.885947046843176</v>
      </c>
      <c r="M28" s="63">
        <v>14.770459081836327</v>
      </c>
      <c r="N28" s="63">
        <v>14.671814671814673</v>
      </c>
      <c r="O28" s="63">
        <v>14.56953642384106</v>
      </c>
      <c r="P28" s="63">
        <v>14.416058394160583</v>
      </c>
      <c r="Q28" s="63">
        <v>14.017857142857142</v>
      </c>
      <c r="R28" s="63">
        <v>14.136125654450263</v>
      </c>
      <c r="S28" s="63">
        <v>13.218884120171673</v>
      </c>
      <c r="T28" s="63">
        <v>13.733905579399142</v>
      </c>
      <c r="U28" s="63">
        <v>12.967798085291557</v>
      </c>
      <c r="V28" s="63">
        <v>13.092161929371231</v>
      </c>
      <c r="W28" s="33">
        <v>13.752122241086587</v>
      </c>
      <c r="X28" s="33">
        <v>12.925170068027212</v>
      </c>
      <c r="Y28" s="35">
        <v>11.554447215295095</v>
      </c>
      <c r="Z28" s="11">
        <f t="shared" si="2"/>
        <v>11.554447215295095</v>
      </c>
      <c r="AA28" s="39" t="s">
        <v>6</v>
      </c>
      <c r="AB28" s="33">
        <v>7.5075075075075075</v>
      </c>
      <c r="AC28" s="33">
        <v>7.761194029850746</v>
      </c>
      <c r="AD28" s="33">
        <v>7.906295754026354</v>
      </c>
      <c r="AE28" s="33">
        <v>7.8321678321678325</v>
      </c>
      <c r="AF28" s="33">
        <v>8.299866131191433</v>
      </c>
      <c r="AG28" s="33">
        <v>8.34403080872914</v>
      </c>
      <c r="AH28" s="33">
        <v>8.290816326530612</v>
      </c>
      <c r="AI28" s="33">
        <v>8.025477707006369</v>
      </c>
      <c r="AJ28" s="33">
        <v>8.7173100871731</v>
      </c>
      <c r="AK28" s="33">
        <v>8.80195599022005</v>
      </c>
      <c r="AL28" s="33">
        <v>7.938388625592417</v>
      </c>
      <c r="AM28" s="33">
        <v>7.807118254879448</v>
      </c>
      <c r="AN28" s="33">
        <v>7.786429365962181</v>
      </c>
      <c r="AO28" s="33">
        <v>8.180839612486544</v>
      </c>
      <c r="AP28" s="33">
        <v>8.082901554404145</v>
      </c>
      <c r="AQ28" s="33">
        <v>7.793522267206478</v>
      </c>
      <c r="AR28" s="33">
        <v>7.928642220019821</v>
      </c>
      <c r="AS28" s="33">
        <v>8.113391984359726</v>
      </c>
      <c r="AT28" s="33">
        <v>7.480314960629922</v>
      </c>
      <c r="AU28" s="33">
        <v>7.556427870461237</v>
      </c>
      <c r="AV28" s="33">
        <v>8.38150289017341</v>
      </c>
      <c r="AW28" s="33">
        <v>7.788461538461538</v>
      </c>
      <c r="AX28" s="35">
        <v>6.981132075471698</v>
      </c>
      <c r="AY28" s="11">
        <f t="shared" si="3"/>
        <v>6.981132075471698</v>
      </c>
      <c r="AZ28" s="36"/>
      <c r="BA28" s="37" t="s">
        <v>53</v>
      </c>
    </row>
    <row r="29" spans="1:53" ht="12.75">
      <c r="A29" s="23" t="s">
        <v>54</v>
      </c>
      <c r="B29" s="48" t="s">
        <v>6</v>
      </c>
      <c r="C29" s="48" t="s">
        <v>6</v>
      </c>
      <c r="D29" s="48" t="s">
        <v>6</v>
      </c>
      <c r="E29" s="48" t="s">
        <v>6</v>
      </c>
      <c r="F29" s="48" t="s">
        <v>6</v>
      </c>
      <c r="G29" s="48" t="s">
        <v>6</v>
      </c>
      <c r="H29" s="48">
        <v>7.278976802192949</v>
      </c>
      <c r="I29" s="48">
        <v>8.05785219866032</v>
      </c>
      <c r="J29" s="48">
        <v>8.222332119342683</v>
      </c>
      <c r="K29" s="48">
        <v>7.585431605783797</v>
      </c>
      <c r="L29" s="48">
        <v>7.240366690083333</v>
      </c>
      <c r="M29" s="48">
        <v>6.8184205845979475</v>
      </c>
      <c r="N29" s="48">
        <v>7.879913789683851</v>
      </c>
      <c r="O29" s="48">
        <v>7.9177421639942365</v>
      </c>
      <c r="P29" s="48">
        <v>7.9434028845904</v>
      </c>
      <c r="Q29" s="48">
        <v>7.783924663152895</v>
      </c>
      <c r="R29" s="48">
        <v>8.552111714976817</v>
      </c>
      <c r="S29" s="48">
        <v>7.892609321301149</v>
      </c>
      <c r="T29" s="46">
        <v>7.701609855642054</v>
      </c>
      <c r="U29" s="46">
        <v>7.668219659359964</v>
      </c>
      <c r="V29" s="46">
        <v>7.43895945843158</v>
      </c>
      <c r="W29" s="33">
        <v>6.960504580267308</v>
      </c>
      <c r="X29" s="33">
        <v>6.782646994054174</v>
      </c>
      <c r="Y29" s="33">
        <v>5.963823507152047</v>
      </c>
      <c r="Z29" s="11">
        <f t="shared" si="2"/>
        <v>5.963823507152047</v>
      </c>
      <c r="AA29" s="39" t="s">
        <v>6</v>
      </c>
      <c r="AB29" s="35" t="s">
        <v>6</v>
      </c>
      <c r="AC29" s="35" t="s">
        <v>6</v>
      </c>
      <c r="AD29" s="35" t="s">
        <v>6</v>
      </c>
      <c r="AE29" s="35" t="s">
        <v>6</v>
      </c>
      <c r="AF29" s="35" t="s">
        <v>6</v>
      </c>
      <c r="AG29" s="35">
        <v>3.386613415205819</v>
      </c>
      <c r="AH29" s="35">
        <v>3.254589555127261</v>
      </c>
      <c r="AI29" s="35">
        <v>3.254171701713146</v>
      </c>
      <c r="AJ29" s="35">
        <v>3.390420224349212</v>
      </c>
      <c r="AK29" s="35">
        <v>3.336993462576354</v>
      </c>
      <c r="AL29" s="35">
        <v>3.3754900187526187</v>
      </c>
      <c r="AM29" s="35">
        <v>2.8945735747047485</v>
      </c>
      <c r="AN29" s="35">
        <v>3.011605269712214</v>
      </c>
      <c r="AO29" s="35">
        <v>3.0512824311012685</v>
      </c>
      <c r="AP29" s="35">
        <v>3.2220885660943983</v>
      </c>
      <c r="AQ29" s="35">
        <v>3.274575007160524</v>
      </c>
      <c r="AR29" s="35">
        <v>3.0242001946703354</v>
      </c>
      <c r="AS29" s="33">
        <v>2.9060977658323535</v>
      </c>
      <c r="AT29" s="33">
        <v>3.3607797008906064</v>
      </c>
      <c r="AU29" s="33">
        <v>3.0438448566610457</v>
      </c>
      <c r="AV29" s="33">
        <v>2.907701254465398</v>
      </c>
      <c r="AW29" s="33">
        <v>2.975801177240026</v>
      </c>
      <c r="AX29" s="33">
        <v>3.0040053404539386</v>
      </c>
      <c r="AY29" s="11">
        <f t="shared" si="3"/>
        <v>3.0040053404539386</v>
      </c>
      <c r="AZ29" s="36"/>
      <c r="BA29" s="37" t="s">
        <v>55</v>
      </c>
    </row>
    <row r="30" spans="1:53" ht="12.75">
      <c r="A30" s="23" t="s">
        <v>56</v>
      </c>
      <c r="B30" s="48" t="s">
        <v>6</v>
      </c>
      <c r="C30" s="48" t="s">
        <v>6</v>
      </c>
      <c r="D30" s="48" t="s">
        <v>6</v>
      </c>
      <c r="E30" s="48" t="s">
        <v>6</v>
      </c>
      <c r="F30" s="48" t="s">
        <v>6</v>
      </c>
      <c r="G30" s="48" t="s">
        <v>6</v>
      </c>
      <c r="H30" s="48" t="s">
        <v>6</v>
      </c>
      <c r="I30" s="48">
        <v>21.493805733294423</v>
      </c>
      <c r="J30" s="48">
        <v>20.579277178236097</v>
      </c>
      <c r="K30" s="48">
        <v>21.271104517306206</v>
      </c>
      <c r="L30" s="48">
        <v>21.046851686961922</v>
      </c>
      <c r="M30" s="48">
        <v>20.83460498716181</v>
      </c>
      <c r="N30" s="48">
        <v>21.238193664823527</v>
      </c>
      <c r="O30" s="48">
        <v>21.020578993978752</v>
      </c>
      <c r="P30" s="48">
        <v>19.846158178089638</v>
      </c>
      <c r="Q30" s="48">
        <v>19.17018740310318</v>
      </c>
      <c r="R30" s="48">
        <v>18.37542369839975</v>
      </c>
      <c r="S30" s="48">
        <v>17.656944735678977</v>
      </c>
      <c r="T30" s="46">
        <v>17.12512618151785</v>
      </c>
      <c r="U30" s="46">
        <v>17.12415153182902</v>
      </c>
      <c r="V30" s="46">
        <v>17.355468385168578</v>
      </c>
      <c r="W30" s="33">
        <v>17.506938020351527</v>
      </c>
      <c r="X30" s="33">
        <v>17.384117443070167</v>
      </c>
      <c r="Y30" s="33">
        <v>16.723625907419624</v>
      </c>
      <c r="Z30" s="11">
        <f t="shared" si="2"/>
        <v>16.723625907419624</v>
      </c>
      <c r="AA30" s="39" t="s">
        <v>6</v>
      </c>
      <c r="AB30" s="35" t="s">
        <v>6</v>
      </c>
      <c r="AC30" s="35" t="s">
        <v>6</v>
      </c>
      <c r="AD30" s="35" t="s">
        <v>6</v>
      </c>
      <c r="AE30" s="35" t="s">
        <v>6</v>
      </c>
      <c r="AF30" s="35" t="s">
        <v>6</v>
      </c>
      <c r="AG30" s="35" t="s">
        <v>6</v>
      </c>
      <c r="AH30" s="35">
        <v>17.318402029522947</v>
      </c>
      <c r="AI30" s="35">
        <v>16.4287361732686</v>
      </c>
      <c r="AJ30" s="35">
        <v>16.268991041561947</v>
      </c>
      <c r="AK30" s="35">
        <v>15.70687430236207</v>
      </c>
      <c r="AL30" s="35">
        <v>16.28938826540241</v>
      </c>
      <c r="AM30" s="35">
        <v>15.763609596225061</v>
      </c>
      <c r="AN30" s="35">
        <v>14.127741637624517</v>
      </c>
      <c r="AO30" s="35">
        <v>13.867456351385787</v>
      </c>
      <c r="AP30" s="35">
        <v>13.297283017443789</v>
      </c>
      <c r="AQ30" s="35">
        <v>12.748849221093877</v>
      </c>
      <c r="AR30" s="35">
        <v>12.179399241307637</v>
      </c>
      <c r="AS30" s="33">
        <v>11.804241619835643</v>
      </c>
      <c r="AT30" s="33">
        <v>11.640663261736513</v>
      </c>
      <c r="AU30" s="33">
        <v>11.775606225117626</v>
      </c>
      <c r="AV30" s="33">
        <v>11.692049579844085</v>
      </c>
      <c r="AW30" s="33">
        <v>11.354957707105495</v>
      </c>
      <c r="AX30" s="33">
        <v>10.602399050924909</v>
      </c>
      <c r="AY30" s="11">
        <f t="shared" si="3"/>
        <v>10.602399050924909</v>
      </c>
      <c r="AZ30" s="36"/>
      <c r="BA30" s="37" t="s">
        <v>57</v>
      </c>
    </row>
    <row r="31" spans="1:53" ht="12.75">
      <c r="A31" s="23" t="s">
        <v>58</v>
      </c>
      <c r="B31" s="48" t="s">
        <v>6</v>
      </c>
      <c r="C31" s="48">
        <v>19.696207551653902</v>
      </c>
      <c r="D31" s="48">
        <v>17.20150689005651</v>
      </c>
      <c r="E31" s="48">
        <v>16.90881767551095</v>
      </c>
      <c r="F31" s="48">
        <v>18.2096432230642</v>
      </c>
      <c r="G31" s="48">
        <v>19.543749023942937</v>
      </c>
      <c r="H31" s="48">
        <v>20.008147900693388</v>
      </c>
      <c r="I31" s="48">
        <v>20.224583220502005</v>
      </c>
      <c r="J31" s="48">
        <v>19.359451793394445</v>
      </c>
      <c r="K31" s="48">
        <v>17.99323303817336</v>
      </c>
      <c r="L31" s="48">
        <v>17.34913722632086</v>
      </c>
      <c r="M31" s="48">
        <v>19.3808763874649</v>
      </c>
      <c r="N31" s="48">
        <v>19.292015105791496</v>
      </c>
      <c r="O31" s="48">
        <v>18.779586835362984</v>
      </c>
      <c r="P31" s="48">
        <v>18.22469249089104</v>
      </c>
      <c r="Q31" s="48">
        <v>17.915829837151833</v>
      </c>
      <c r="R31" s="48">
        <v>17.637464583548415</v>
      </c>
      <c r="S31" s="48">
        <v>18.037318912283418</v>
      </c>
      <c r="T31" s="46">
        <v>17.27503485753101</v>
      </c>
      <c r="U31" s="46">
        <v>17.75561839559458</v>
      </c>
      <c r="V31" s="46">
        <v>17.239553790886745</v>
      </c>
      <c r="W31" s="33">
        <v>17.296562439308605</v>
      </c>
      <c r="X31" s="33">
        <v>18.382714028482567</v>
      </c>
      <c r="Y31" s="33">
        <v>18.09536499381742</v>
      </c>
      <c r="Z31" s="11">
        <f t="shared" si="2"/>
        <v>18.09536499381742</v>
      </c>
      <c r="AA31" s="39" t="s">
        <v>6</v>
      </c>
      <c r="AB31" s="35">
        <v>23.630856897979513</v>
      </c>
      <c r="AC31" s="35">
        <v>18.44576459328603</v>
      </c>
      <c r="AD31" s="35">
        <v>18.889882981860108</v>
      </c>
      <c r="AE31" s="35">
        <v>19.536444124274364</v>
      </c>
      <c r="AF31" s="35">
        <v>19.280557067954433</v>
      </c>
      <c r="AG31" s="35">
        <v>20.56170657125453</v>
      </c>
      <c r="AH31" s="35">
        <v>21.486252610644893</v>
      </c>
      <c r="AI31" s="35">
        <v>20.155370235112475</v>
      </c>
      <c r="AJ31" s="35">
        <v>19.82232964827495</v>
      </c>
      <c r="AK31" s="35">
        <v>17.459651561564673</v>
      </c>
      <c r="AL31" s="35">
        <v>19.173642463004764</v>
      </c>
      <c r="AM31" s="35">
        <v>19.348975722432293</v>
      </c>
      <c r="AN31" s="35">
        <v>19.86203682844032</v>
      </c>
      <c r="AO31" s="35">
        <v>17.834072474013116</v>
      </c>
      <c r="AP31" s="35">
        <v>18.601329299701636</v>
      </c>
      <c r="AQ31" s="35">
        <v>18.028019242130135</v>
      </c>
      <c r="AR31" s="35">
        <v>17.752795489241073</v>
      </c>
      <c r="AS31" s="33">
        <v>17.915607947681927</v>
      </c>
      <c r="AT31" s="33">
        <v>17.088527361081766</v>
      </c>
      <c r="AU31" s="33">
        <v>16.001028453890985</v>
      </c>
      <c r="AV31" s="33">
        <v>13.202209944751381</v>
      </c>
      <c r="AW31" s="33">
        <v>13.376842681758022</v>
      </c>
      <c r="AX31" s="33">
        <v>13.270088938177066</v>
      </c>
      <c r="AY31" s="11">
        <f t="shared" si="3"/>
        <v>13.270088938177066</v>
      </c>
      <c r="AZ31" s="36"/>
      <c r="BA31" s="37" t="s">
        <v>59</v>
      </c>
    </row>
    <row r="32" spans="1:53" ht="12.75">
      <c r="A32" s="23" t="s">
        <v>60</v>
      </c>
      <c r="B32" s="48" t="s">
        <v>6</v>
      </c>
      <c r="C32" s="48" t="s">
        <v>6</v>
      </c>
      <c r="D32" s="48" t="s">
        <v>6</v>
      </c>
      <c r="E32" s="48" t="s">
        <v>6</v>
      </c>
      <c r="F32" s="48" t="s">
        <v>6</v>
      </c>
      <c r="G32" s="48" t="s">
        <v>6</v>
      </c>
      <c r="H32" s="48" t="s">
        <v>6</v>
      </c>
      <c r="I32" s="48" t="s">
        <v>6</v>
      </c>
      <c r="J32" s="48">
        <v>5.700780343707788</v>
      </c>
      <c r="K32" s="48">
        <v>6.969335427959078</v>
      </c>
      <c r="L32" s="48">
        <v>7.4883116758480766</v>
      </c>
      <c r="M32" s="48">
        <v>7.944425169232261</v>
      </c>
      <c r="N32" s="48">
        <v>8.424965329908808</v>
      </c>
      <c r="O32" s="48">
        <v>9.124970533542713</v>
      </c>
      <c r="P32" s="48">
        <v>11.223974889555524</v>
      </c>
      <c r="Q32" s="48">
        <v>12.764389145501035</v>
      </c>
      <c r="R32" s="48">
        <v>12.593473261674049</v>
      </c>
      <c r="S32" s="48">
        <v>13.164903575224185</v>
      </c>
      <c r="T32" s="46">
        <v>13.969348097088801</v>
      </c>
      <c r="U32" s="46">
        <v>15.591073582629674</v>
      </c>
      <c r="V32" s="46">
        <v>16.395484624367455</v>
      </c>
      <c r="W32" s="33">
        <v>16.19718309859155</v>
      </c>
      <c r="X32" s="33">
        <v>15.841963943229768</v>
      </c>
      <c r="Y32" s="33">
        <v>15.895931444453023</v>
      </c>
      <c r="Z32" s="11">
        <f t="shared" si="2"/>
        <v>15.895931444453023</v>
      </c>
      <c r="AA32" s="39" t="s">
        <v>6</v>
      </c>
      <c r="AB32" s="35" t="s">
        <v>6</v>
      </c>
      <c r="AC32" s="35" t="s">
        <v>6</v>
      </c>
      <c r="AD32" s="35" t="s">
        <v>6</v>
      </c>
      <c r="AE32" s="35" t="s">
        <v>6</v>
      </c>
      <c r="AF32" s="35" t="s">
        <v>6</v>
      </c>
      <c r="AG32" s="35" t="s">
        <v>6</v>
      </c>
      <c r="AH32" s="35" t="s">
        <v>6</v>
      </c>
      <c r="AI32" s="35">
        <v>2.30609095386636</v>
      </c>
      <c r="AJ32" s="35">
        <v>2.8770358885078178</v>
      </c>
      <c r="AK32" s="35">
        <v>2.615761915835857</v>
      </c>
      <c r="AL32" s="35">
        <v>3.0142414739109467</v>
      </c>
      <c r="AM32" s="35">
        <v>3.1151241862150862</v>
      </c>
      <c r="AN32" s="35">
        <v>3.858215679898533</v>
      </c>
      <c r="AO32" s="35">
        <v>5.230128158398569</v>
      </c>
      <c r="AP32" s="35">
        <v>4.9927892229551105</v>
      </c>
      <c r="AQ32" s="35">
        <v>5.396805601332632</v>
      </c>
      <c r="AR32" s="35">
        <v>5.224984357982064</v>
      </c>
      <c r="AS32" s="33">
        <v>5.953271028037384</v>
      </c>
      <c r="AT32" s="33">
        <v>7.664198480623137</v>
      </c>
      <c r="AU32" s="33">
        <v>7.134559535333978</v>
      </c>
      <c r="AV32" s="33">
        <v>7.516371811162155</v>
      </c>
      <c r="AW32" s="33">
        <v>7.947342759629448</v>
      </c>
      <c r="AX32" s="33">
        <v>7.911025145067699</v>
      </c>
      <c r="AY32" s="11">
        <f t="shared" si="3"/>
        <v>7.911025145067699</v>
      </c>
      <c r="AZ32" s="36"/>
      <c r="BA32" s="37" t="s">
        <v>61</v>
      </c>
    </row>
    <row r="33" spans="1:53" ht="12.75">
      <c r="A33" s="23" t="s">
        <v>62</v>
      </c>
      <c r="B33" s="48" t="s">
        <v>6</v>
      </c>
      <c r="C33" s="48" t="s">
        <v>6</v>
      </c>
      <c r="D33" s="48" t="s">
        <v>6</v>
      </c>
      <c r="E33" s="48" t="s">
        <v>6</v>
      </c>
      <c r="F33" s="48" t="s">
        <v>6</v>
      </c>
      <c r="G33" s="48" t="s">
        <v>6</v>
      </c>
      <c r="H33" s="48">
        <v>12.264013228435969</v>
      </c>
      <c r="I33" s="48">
        <v>11.68994135383326</v>
      </c>
      <c r="J33" s="48">
        <v>11.689774078160024</v>
      </c>
      <c r="K33" s="48">
        <v>11.778481537350844</v>
      </c>
      <c r="L33" s="48">
        <v>10.028465913035742</v>
      </c>
      <c r="M33" s="48">
        <v>10.81617435707017</v>
      </c>
      <c r="N33" s="48">
        <v>10.815988886208752</v>
      </c>
      <c r="O33" s="48">
        <v>9.133916462512701</v>
      </c>
      <c r="P33" s="48">
        <v>8.57568307688337</v>
      </c>
      <c r="Q33" s="48">
        <v>9.415903585666026</v>
      </c>
      <c r="R33" s="48">
        <v>10.842095111324154</v>
      </c>
      <c r="S33" s="48">
        <v>10.126198013790711</v>
      </c>
      <c r="T33" s="46">
        <v>8.859826855774545</v>
      </c>
      <c r="U33" s="46">
        <v>10.158311345646437</v>
      </c>
      <c r="V33" s="46">
        <v>11.02196752626552</v>
      </c>
      <c r="W33" s="33">
        <v>11.460185734044655</v>
      </c>
      <c r="X33" s="33">
        <v>11.38455382152861</v>
      </c>
      <c r="Y33" s="33">
        <v>11.404080285078852</v>
      </c>
      <c r="Z33" s="11">
        <f t="shared" si="2"/>
        <v>11.404080285078852</v>
      </c>
      <c r="AA33" s="39" t="s">
        <v>6</v>
      </c>
      <c r="AB33" s="35" t="s">
        <v>6</v>
      </c>
      <c r="AC33" s="35" t="s">
        <v>6</v>
      </c>
      <c r="AD33" s="35" t="s">
        <v>6</v>
      </c>
      <c r="AE33" s="35" t="s">
        <v>6</v>
      </c>
      <c r="AF33" s="35" t="s">
        <v>6</v>
      </c>
      <c r="AG33" s="35">
        <v>5.574601765840749</v>
      </c>
      <c r="AH33" s="35">
        <v>5.521912458511773</v>
      </c>
      <c r="AI33" s="35">
        <v>5.853774155180925</v>
      </c>
      <c r="AJ33" s="35">
        <v>5.669273994596077</v>
      </c>
      <c r="AK33" s="35">
        <v>4.615023230625348</v>
      </c>
      <c r="AL33" s="35">
        <v>4.87439644812872</v>
      </c>
      <c r="AM33" s="35">
        <v>4.960266968133162</v>
      </c>
      <c r="AN33" s="35">
        <v>3.5416666666666665</v>
      </c>
      <c r="AO33" s="35">
        <v>4.48125882144362</v>
      </c>
      <c r="AP33" s="35">
        <v>3.874079280136801</v>
      </c>
      <c r="AQ33" s="35">
        <v>4.033249219228841</v>
      </c>
      <c r="AR33" s="35">
        <v>4.9723193983250695</v>
      </c>
      <c r="AS33" s="33">
        <v>4.170344218887908</v>
      </c>
      <c r="AT33" s="33">
        <v>4.088888888888889</v>
      </c>
      <c r="AU33" s="33">
        <v>5.738816086760053</v>
      </c>
      <c r="AV33" s="33">
        <v>6.023255813953488</v>
      </c>
      <c r="AW33" s="33">
        <v>5.7075471698113205</v>
      </c>
      <c r="AX33" s="33">
        <v>5.7125913469487</v>
      </c>
      <c r="AY33" s="11">
        <f t="shared" si="3"/>
        <v>5.7125913469487</v>
      </c>
      <c r="AZ33" s="36"/>
      <c r="BA33" s="37" t="s">
        <v>63</v>
      </c>
    </row>
    <row r="34" spans="1:53" ht="12.75">
      <c r="A34" s="23" t="s">
        <v>64</v>
      </c>
      <c r="B34" s="48" t="s">
        <v>6</v>
      </c>
      <c r="C34" s="48">
        <v>17.553968346430498</v>
      </c>
      <c r="D34" s="48">
        <v>17.696377171330205</v>
      </c>
      <c r="E34" s="48">
        <v>18.491368904976575</v>
      </c>
      <c r="F34" s="48">
        <v>18.617817213912403</v>
      </c>
      <c r="G34" s="48">
        <v>17.74272998986866</v>
      </c>
      <c r="H34" s="48">
        <v>17.352994549817772</v>
      </c>
      <c r="I34" s="48">
        <v>16.844114000578966</v>
      </c>
      <c r="J34" s="48">
        <v>16.214288124507842</v>
      </c>
      <c r="K34" s="48">
        <v>14.541060829014352</v>
      </c>
      <c r="L34" s="48">
        <v>13.943922912138094</v>
      </c>
      <c r="M34" s="48">
        <v>14.213557361736626</v>
      </c>
      <c r="N34" s="48">
        <v>13.767558912771824</v>
      </c>
      <c r="O34" s="48">
        <v>12.720788905962877</v>
      </c>
      <c r="P34" s="48">
        <v>12.932814881283027</v>
      </c>
      <c r="Q34" s="48">
        <v>12.973720127648303</v>
      </c>
      <c r="R34" s="48">
        <v>12.742429687513306</v>
      </c>
      <c r="S34" s="48">
        <v>12.751135665356331</v>
      </c>
      <c r="T34" s="46">
        <v>12.604195995119744</v>
      </c>
      <c r="U34" s="46">
        <v>12.185339645326119</v>
      </c>
      <c r="V34" s="46">
        <v>12.460762495262346</v>
      </c>
      <c r="W34" s="33">
        <v>12.630862541785937</v>
      </c>
      <c r="X34" s="33">
        <v>13.969021341560383</v>
      </c>
      <c r="Y34" s="33">
        <v>14.60663209518345</v>
      </c>
      <c r="Z34" s="11">
        <f t="shared" si="2"/>
        <v>14.60663209518345</v>
      </c>
      <c r="AA34" s="39" t="s">
        <v>6</v>
      </c>
      <c r="AB34" s="35">
        <v>13.876952448856631</v>
      </c>
      <c r="AC34" s="35">
        <v>13.571876335660352</v>
      </c>
      <c r="AD34" s="35">
        <v>13.793192400459173</v>
      </c>
      <c r="AE34" s="35">
        <v>13.86712690983247</v>
      </c>
      <c r="AF34" s="35">
        <v>14.2308812364387</v>
      </c>
      <c r="AG34" s="35">
        <v>13.680601809158633</v>
      </c>
      <c r="AH34" s="35">
        <v>12.758630079943668</v>
      </c>
      <c r="AI34" s="35">
        <v>11.99395024882208</v>
      </c>
      <c r="AJ34" s="35">
        <v>10.316084725730255</v>
      </c>
      <c r="AK34" s="35">
        <v>9.629697876915195</v>
      </c>
      <c r="AL34" s="35">
        <v>9.909787950223613</v>
      </c>
      <c r="AM34" s="35">
        <v>9.190760057224974</v>
      </c>
      <c r="AN34" s="35">
        <v>8.820955742140915</v>
      </c>
      <c r="AO34" s="35">
        <v>8.657655316202746</v>
      </c>
      <c r="AP34" s="35">
        <v>8.97922691071759</v>
      </c>
      <c r="AQ34" s="35">
        <v>8.501540894605808</v>
      </c>
      <c r="AR34" s="35">
        <v>8.58396771614064</v>
      </c>
      <c r="AS34" s="33">
        <v>8.356663425833734</v>
      </c>
      <c r="AT34" s="33">
        <v>7.929285575616385</v>
      </c>
      <c r="AU34" s="33">
        <v>7.83557416795239</v>
      </c>
      <c r="AV34" s="33">
        <v>8.010304068628054</v>
      </c>
      <c r="AW34" s="33">
        <v>8.607972279195385</v>
      </c>
      <c r="AX34" s="33">
        <v>8.745991474235966</v>
      </c>
      <c r="AY34" s="11">
        <f t="shared" si="3"/>
        <v>8.745991474235966</v>
      </c>
      <c r="AZ34" s="36"/>
      <c r="BA34" s="37" t="s">
        <v>65</v>
      </c>
    </row>
    <row r="35" spans="1:53" ht="12.75">
      <c r="A35" s="23" t="s">
        <v>66</v>
      </c>
      <c r="B35" s="48" t="s">
        <v>6</v>
      </c>
      <c r="C35" s="48" t="s">
        <v>6</v>
      </c>
      <c r="D35" s="48" t="s">
        <v>6</v>
      </c>
      <c r="E35" s="48" t="s">
        <v>6</v>
      </c>
      <c r="F35" s="48" t="s">
        <v>6</v>
      </c>
      <c r="G35" s="48">
        <v>10.908525674004913</v>
      </c>
      <c r="H35" s="48">
        <v>10.52362759521691</v>
      </c>
      <c r="I35" s="48">
        <v>9.571675589074285</v>
      </c>
      <c r="J35" s="48">
        <v>9.18177216693156</v>
      </c>
      <c r="K35" s="48">
        <v>9.539438667029671</v>
      </c>
      <c r="L35" s="48">
        <v>9.279302540340495</v>
      </c>
      <c r="M35" s="48">
        <v>8.925516286005463</v>
      </c>
      <c r="N35" s="48">
        <v>8.878471682927861</v>
      </c>
      <c r="O35" s="48">
        <v>8.666463862725312</v>
      </c>
      <c r="P35" s="48">
        <v>8.904610305388516</v>
      </c>
      <c r="Q35" s="48">
        <v>8.988584243028528</v>
      </c>
      <c r="R35" s="48">
        <v>8.870214512213066</v>
      </c>
      <c r="S35" s="48">
        <v>8.560563115122736</v>
      </c>
      <c r="T35" s="46">
        <v>8.464778264101081</v>
      </c>
      <c r="U35" s="46">
        <v>8.842355135433005</v>
      </c>
      <c r="V35" s="46">
        <v>8.852774064171124</v>
      </c>
      <c r="W35" s="33">
        <v>8.699040275613159</v>
      </c>
      <c r="X35" s="33">
        <v>8.69226989846053</v>
      </c>
      <c r="Y35" s="33">
        <v>8.611606419192738</v>
      </c>
      <c r="Z35" s="11">
        <f t="shared" si="2"/>
        <v>8.611606419192738</v>
      </c>
      <c r="AA35" s="39" t="s">
        <v>6</v>
      </c>
      <c r="AB35" s="35" t="s">
        <v>6</v>
      </c>
      <c r="AC35" s="35" t="s">
        <v>6</v>
      </c>
      <c r="AD35" s="35" t="s">
        <v>6</v>
      </c>
      <c r="AE35" s="35" t="s">
        <v>6</v>
      </c>
      <c r="AF35" s="35">
        <v>4.565119358575303</v>
      </c>
      <c r="AG35" s="35">
        <v>4.361159424206065</v>
      </c>
      <c r="AH35" s="35">
        <v>4.338379559201419</v>
      </c>
      <c r="AI35" s="35">
        <v>4.2310827018774635</v>
      </c>
      <c r="AJ35" s="35">
        <v>3.8840979451650424</v>
      </c>
      <c r="AK35" s="35">
        <v>3.8218372189066407</v>
      </c>
      <c r="AL35" s="35">
        <v>3.8730765872060515</v>
      </c>
      <c r="AM35" s="35">
        <v>3.8796448561942385</v>
      </c>
      <c r="AN35" s="35">
        <v>3.5550368408135267</v>
      </c>
      <c r="AO35" s="35">
        <v>3.6946410162832732</v>
      </c>
      <c r="AP35" s="35">
        <v>3.8187892347754646</v>
      </c>
      <c r="AQ35" s="35">
        <v>3.9128617853637158</v>
      </c>
      <c r="AR35" s="35">
        <v>4.000137649385623</v>
      </c>
      <c r="AS35" s="33">
        <v>4.071668739348717</v>
      </c>
      <c r="AT35" s="33">
        <v>4.368750584057565</v>
      </c>
      <c r="AU35" s="33">
        <v>4.450495281911648</v>
      </c>
      <c r="AV35" s="33">
        <v>4.150477670612973</v>
      </c>
      <c r="AW35" s="33">
        <v>3.9687556438504608</v>
      </c>
      <c r="AX35" s="33">
        <v>4.309150239148899</v>
      </c>
      <c r="AY35" s="11">
        <f t="shared" si="3"/>
        <v>4.309150239148899</v>
      </c>
      <c r="AZ35" s="36"/>
      <c r="BA35" s="37" t="s">
        <v>67</v>
      </c>
    </row>
    <row r="36" spans="1:53" ht="12.75">
      <c r="A36" s="23" t="s">
        <v>68</v>
      </c>
      <c r="B36" s="48" t="s">
        <v>6</v>
      </c>
      <c r="C36" s="48" t="s">
        <v>6</v>
      </c>
      <c r="D36" s="48" t="s">
        <v>6</v>
      </c>
      <c r="E36" s="48" t="s">
        <v>6</v>
      </c>
      <c r="F36" s="48" t="s">
        <v>6</v>
      </c>
      <c r="G36" s="48" t="s">
        <v>6</v>
      </c>
      <c r="H36" s="48">
        <v>8.385120780181007</v>
      </c>
      <c r="I36" s="48">
        <v>8.032709668854524</v>
      </c>
      <c r="J36" s="48">
        <v>7.741734387798176</v>
      </c>
      <c r="K36" s="48">
        <v>8.475733555833683</v>
      </c>
      <c r="L36" s="48">
        <v>8.747080178729432</v>
      </c>
      <c r="M36" s="48">
        <v>8.25259300664555</v>
      </c>
      <c r="N36" s="48">
        <v>8.373400549086</v>
      </c>
      <c r="O36" s="48">
        <v>8.885373809412268</v>
      </c>
      <c r="P36" s="48">
        <v>8.327094508192685</v>
      </c>
      <c r="Q36" s="48">
        <v>7.827249958564299</v>
      </c>
      <c r="R36" s="48">
        <v>7.693290994584193</v>
      </c>
      <c r="S36" s="48">
        <v>8.051272268066196</v>
      </c>
      <c r="T36" s="46">
        <v>8.046479119343001</v>
      </c>
      <c r="U36" s="46">
        <v>7.44228432563791</v>
      </c>
      <c r="V36" s="46">
        <v>7.290145201477789</v>
      </c>
      <c r="W36" s="33">
        <v>7.357887655566767</v>
      </c>
      <c r="X36" s="33">
        <v>6.974316141156818</v>
      </c>
      <c r="Y36" s="33">
        <v>6.233238169391815</v>
      </c>
      <c r="Z36" s="11">
        <f t="shared" si="2"/>
        <v>6.233238169391815</v>
      </c>
      <c r="AA36" s="39" t="s">
        <v>6</v>
      </c>
      <c r="AB36" s="35" t="s">
        <v>6</v>
      </c>
      <c r="AC36" s="35" t="s">
        <v>6</v>
      </c>
      <c r="AD36" s="35" t="s">
        <v>6</v>
      </c>
      <c r="AE36" s="35" t="s">
        <v>6</v>
      </c>
      <c r="AF36" s="35" t="s">
        <v>6</v>
      </c>
      <c r="AG36" s="35">
        <v>7.567163697018489</v>
      </c>
      <c r="AH36" s="35">
        <v>8.208242387045164</v>
      </c>
      <c r="AI36" s="35">
        <v>7.94360552324375</v>
      </c>
      <c r="AJ36" s="35">
        <v>7.8341262531751</v>
      </c>
      <c r="AK36" s="35">
        <v>7.8408817893620375</v>
      </c>
      <c r="AL36" s="35">
        <v>7.251537510802468</v>
      </c>
      <c r="AM36" s="35">
        <v>7.223247665378779</v>
      </c>
      <c r="AN36" s="35">
        <v>8.051499040734887</v>
      </c>
      <c r="AO36" s="35">
        <v>7.093079379015396</v>
      </c>
      <c r="AP36" s="35">
        <v>7.26528587787276</v>
      </c>
      <c r="AQ36" s="35">
        <v>7.141990274750542</v>
      </c>
      <c r="AR36" s="35">
        <v>7.427876317836468</v>
      </c>
      <c r="AS36" s="33">
        <v>7.382965559909259</v>
      </c>
      <c r="AT36" s="33">
        <v>7.0380932980240365</v>
      </c>
      <c r="AU36" s="33">
        <v>7.06713780918728</v>
      </c>
      <c r="AV36" s="33">
        <v>7.183098591549296</v>
      </c>
      <c r="AW36" s="33">
        <v>7.106674612634088</v>
      </c>
      <c r="AX36" s="33">
        <v>6.297557068482179</v>
      </c>
      <c r="AY36" s="11">
        <f t="shared" si="3"/>
        <v>6.297557068482179</v>
      </c>
      <c r="AZ36" s="36"/>
      <c r="BA36" s="37" t="s">
        <v>69</v>
      </c>
    </row>
    <row r="37" spans="1:53" ht="12.75">
      <c r="A37" s="23" t="s">
        <v>70</v>
      </c>
      <c r="B37" s="48" t="s">
        <v>6</v>
      </c>
      <c r="C37" s="48" t="s">
        <v>6</v>
      </c>
      <c r="D37" s="48" t="s">
        <v>6</v>
      </c>
      <c r="E37" s="48" t="s">
        <v>6</v>
      </c>
      <c r="F37" s="48" t="s">
        <v>6</v>
      </c>
      <c r="G37" s="48" t="s">
        <v>6</v>
      </c>
      <c r="H37" s="48" t="s">
        <v>6</v>
      </c>
      <c r="I37" s="48" t="s">
        <v>6</v>
      </c>
      <c r="J37" s="48" t="s">
        <v>6</v>
      </c>
      <c r="K37" s="48" t="s">
        <v>6</v>
      </c>
      <c r="L37" s="48" t="s">
        <v>6</v>
      </c>
      <c r="M37" s="48" t="s">
        <v>6</v>
      </c>
      <c r="N37" s="48" t="s">
        <v>6</v>
      </c>
      <c r="O37" s="48" t="s">
        <v>6</v>
      </c>
      <c r="P37" s="48" t="s">
        <v>6</v>
      </c>
      <c r="Q37" s="48" t="s">
        <v>6</v>
      </c>
      <c r="R37" s="48">
        <v>25.664860391724776</v>
      </c>
      <c r="S37" s="48">
        <v>24.474996330962693</v>
      </c>
      <c r="T37" s="46">
        <v>23.820210310335984</v>
      </c>
      <c r="U37" s="46">
        <v>23.868203213764</v>
      </c>
      <c r="V37" s="46">
        <v>23.06150848872808</v>
      </c>
      <c r="W37" s="33">
        <v>22.592452059192667</v>
      </c>
      <c r="X37" s="33">
        <v>22.31130755569261</v>
      </c>
      <c r="Y37" s="33">
        <v>22.093608454957224</v>
      </c>
      <c r="Z37" s="11">
        <f t="shared" si="2"/>
        <v>22.093608454957224</v>
      </c>
      <c r="AA37" s="39" t="s">
        <v>6</v>
      </c>
      <c r="AB37" s="35" t="s">
        <v>6</v>
      </c>
      <c r="AC37" s="35" t="s">
        <v>6</v>
      </c>
      <c r="AD37" s="35" t="s">
        <v>6</v>
      </c>
      <c r="AE37" s="35" t="s">
        <v>6</v>
      </c>
      <c r="AF37" s="35" t="s">
        <v>6</v>
      </c>
      <c r="AG37" s="35" t="s">
        <v>6</v>
      </c>
      <c r="AH37" s="35" t="s">
        <v>6</v>
      </c>
      <c r="AI37" s="35" t="s">
        <v>6</v>
      </c>
      <c r="AJ37" s="35" t="s">
        <v>6</v>
      </c>
      <c r="AK37" s="35" t="s">
        <v>6</v>
      </c>
      <c r="AL37" s="35" t="s">
        <v>6</v>
      </c>
      <c r="AM37" s="35" t="s">
        <v>6</v>
      </c>
      <c r="AN37" s="35" t="s">
        <v>6</v>
      </c>
      <c r="AO37" s="35" t="s">
        <v>6</v>
      </c>
      <c r="AP37" s="35" t="s">
        <v>6</v>
      </c>
      <c r="AQ37" s="35">
        <v>12.502502203745255</v>
      </c>
      <c r="AR37" s="35">
        <v>11.481279686359361</v>
      </c>
      <c r="AS37" s="33">
        <v>11.009272659055583</v>
      </c>
      <c r="AT37" s="33">
        <v>12.749859414140383</v>
      </c>
      <c r="AU37" s="33">
        <v>12.817160113321503</v>
      </c>
      <c r="AV37" s="33">
        <v>11.697853288945012</v>
      </c>
      <c r="AW37" s="33">
        <v>10.793503099300775</v>
      </c>
      <c r="AX37" s="33">
        <v>10.757754220651746</v>
      </c>
      <c r="AY37" s="11">
        <f t="shared" si="3"/>
        <v>10.757754220651746</v>
      </c>
      <c r="AZ37" s="36"/>
      <c r="BA37" s="37" t="s">
        <v>71</v>
      </c>
    </row>
    <row r="38" spans="1:53" ht="12.75">
      <c r="A38" s="23" t="s">
        <v>72</v>
      </c>
      <c r="B38" s="48" t="s">
        <v>6</v>
      </c>
      <c r="C38" s="48">
        <v>12.078425684235354</v>
      </c>
      <c r="D38" s="48">
        <v>12.101204435585814</v>
      </c>
      <c r="E38" s="48">
        <v>12.258523750528688</v>
      </c>
      <c r="F38" s="48">
        <v>12.898713717334296</v>
      </c>
      <c r="G38" s="48">
        <v>13.006803742893066</v>
      </c>
      <c r="H38" s="48">
        <v>12.722953304719253</v>
      </c>
      <c r="I38" s="48">
        <v>12.409893763069556</v>
      </c>
      <c r="J38" s="48">
        <v>11.803168966809412</v>
      </c>
      <c r="K38" s="48">
        <v>11.94835497533182</v>
      </c>
      <c r="L38" s="48">
        <v>11.278981574847077</v>
      </c>
      <c r="M38" s="48">
        <v>11.53185168119118</v>
      </c>
      <c r="N38" s="48">
        <v>11.986717215560558</v>
      </c>
      <c r="O38" s="48">
        <v>12.653280509429859</v>
      </c>
      <c r="P38" s="48">
        <v>13.06841139170461</v>
      </c>
      <c r="Q38" s="48">
        <v>13.06147164102521</v>
      </c>
      <c r="R38" s="48">
        <v>13.227767124770878</v>
      </c>
      <c r="S38" s="48">
        <v>13.494942413111625</v>
      </c>
      <c r="T38" s="46">
        <v>13.464792645350304</v>
      </c>
      <c r="U38" s="46">
        <v>13.782835540710241</v>
      </c>
      <c r="V38" s="46">
        <v>14.341415549874764</v>
      </c>
      <c r="W38" s="33">
        <v>14.670381879349753</v>
      </c>
      <c r="X38" s="33">
        <v>15.093240462244736</v>
      </c>
      <c r="Y38" s="33">
        <v>14.254676418584319</v>
      </c>
      <c r="Z38" s="11">
        <f t="shared" si="2"/>
        <v>14.254676418584319</v>
      </c>
      <c r="AA38" s="160" t="s">
        <v>6</v>
      </c>
      <c r="AB38" s="161">
        <v>5.072139079780366</v>
      </c>
      <c r="AC38" s="161">
        <v>5.04449286174802</v>
      </c>
      <c r="AD38" s="161">
        <v>5.16211385150881</v>
      </c>
      <c r="AE38" s="161">
        <v>5.343821660252504</v>
      </c>
      <c r="AF38" s="161">
        <v>5.306956944195598</v>
      </c>
      <c r="AG38" s="161">
        <v>5.375920289069068</v>
      </c>
      <c r="AH38" s="161">
        <v>5.453593643632287</v>
      </c>
      <c r="AI38" s="35">
        <v>5.500118791095717</v>
      </c>
      <c r="AJ38" s="35">
        <v>5.600117372805373</v>
      </c>
      <c r="AK38" s="35">
        <v>5.585738103781408</v>
      </c>
      <c r="AL38" s="35">
        <v>5.324057877196198</v>
      </c>
      <c r="AM38" s="35">
        <v>5.336587783888588</v>
      </c>
      <c r="AN38" s="35">
        <v>5.802655029943478</v>
      </c>
      <c r="AO38" s="35">
        <v>5.738567082558411</v>
      </c>
      <c r="AP38" s="35">
        <v>5.817788747255945</v>
      </c>
      <c r="AQ38" s="35">
        <v>6.169404838036562</v>
      </c>
      <c r="AR38" s="35">
        <v>6.257875134617685</v>
      </c>
      <c r="AS38" s="33">
        <v>6.359462676415577</v>
      </c>
      <c r="AT38" s="33">
        <v>6.732717355003897</v>
      </c>
      <c r="AU38" s="33">
        <v>7.188473462347685</v>
      </c>
      <c r="AV38" s="33">
        <v>7.452914731782463</v>
      </c>
      <c r="AW38" s="33">
        <v>7.797236645252134</v>
      </c>
      <c r="AX38" s="33">
        <v>7.505629221916438</v>
      </c>
      <c r="AY38" s="11">
        <f t="shared" si="3"/>
        <v>7.505629221916438</v>
      </c>
      <c r="AZ38" s="36"/>
      <c r="BA38" s="37" t="s">
        <v>73</v>
      </c>
    </row>
    <row r="39" spans="1:53" ht="12.75">
      <c r="A39" s="25" t="s">
        <v>74</v>
      </c>
      <c r="B39" s="48" t="s">
        <v>6</v>
      </c>
      <c r="C39" s="48" t="s">
        <v>6</v>
      </c>
      <c r="D39" s="48" t="s">
        <v>6</v>
      </c>
      <c r="E39" s="48" t="s">
        <v>6</v>
      </c>
      <c r="F39" s="48" t="s">
        <v>6</v>
      </c>
      <c r="G39" s="48">
        <v>8.664941767323473</v>
      </c>
      <c r="H39" s="48">
        <v>8.720687639543744</v>
      </c>
      <c r="I39" s="48">
        <v>8.580453927022994</v>
      </c>
      <c r="J39" s="48">
        <v>8.438567234063509</v>
      </c>
      <c r="K39" s="48">
        <v>8.262195640592934</v>
      </c>
      <c r="L39" s="48">
        <v>8.174014378871831</v>
      </c>
      <c r="M39" s="48">
        <v>8.030125025395993</v>
      </c>
      <c r="N39" s="48">
        <v>8.252494410380917</v>
      </c>
      <c r="O39" s="48">
        <v>8.76201385479736</v>
      </c>
      <c r="P39" s="48">
        <v>9.073670897965757</v>
      </c>
      <c r="Q39" s="48">
        <v>9.10538135512622</v>
      </c>
      <c r="R39" s="48">
        <v>9.028422943510765</v>
      </c>
      <c r="S39" s="48">
        <v>8.980140951214555</v>
      </c>
      <c r="T39" s="46">
        <v>8.932726104070413</v>
      </c>
      <c r="U39" s="46">
        <v>9.059022881770055</v>
      </c>
      <c r="V39" s="46">
        <v>8.980002046102047</v>
      </c>
      <c r="W39" s="50">
        <v>8.714798332380369</v>
      </c>
      <c r="X39" s="50">
        <v>8.481705608130232</v>
      </c>
      <c r="Y39" s="50">
        <v>8.318520304080005</v>
      </c>
      <c r="Z39" s="11">
        <f t="shared" si="2"/>
        <v>8.318520304080005</v>
      </c>
      <c r="AA39" s="162" t="s">
        <v>6</v>
      </c>
      <c r="AB39" s="163" t="s">
        <v>6</v>
      </c>
      <c r="AC39" s="163" t="s">
        <v>6</v>
      </c>
      <c r="AD39" s="163" t="s">
        <v>6</v>
      </c>
      <c r="AE39" s="163" t="s">
        <v>6</v>
      </c>
      <c r="AF39" s="163">
        <v>6.878428971338593</v>
      </c>
      <c r="AG39" s="163">
        <v>6.6883439305413255</v>
      </c>
      <c r="AH39" s="163">
        <v>6.478268331985274</v>
      </c>
      <c r="AI39" s="49">
        <v>6.288589253160751</v>
      </c>
      <c r="AJ39" s="49">
        <v>6.156468801853263</v>
      </c>
      <c r="AK39" s="49">
        <v>6.323594859517049</v>
      </c>
      <c r="AL39" s="49">
        <v>6.371931698242584</v>
      </c>
      <c r="AM39" s="49">
        <v>6.180886493032619</v>
      </c>
      <c r="AN39" s="49">
        <v>6.42293180547792</v>
      </c>
      <c r="AO39" s="49">
        <v>6.372773374737363</v>
      </c>
      <c r="AP39" s="49">
        <v>6.391433899701898</v>
      </c>
      <c r="AQ39" s="49">
        <v>6.417884315157435</v>
      </c>
      <c r="AR39" s="49">
        <v>6.288205289856233</v>
      </c>
      <c r="AS39" s="49">
        <v>6.08489217251222</v>
      </c>
      <c r="AT39" s="49">
        <v>6.234411436180038</v>
      </c>
      <c r="AU39" s="35">
        <v>6.096032026103071</v>
      </c>
      <c r="AV39" s="50">
        <v>6.072642410358876</v>
      </c>
      <c r="AW39" s="50">
        <v>6.17565870940462</v>
      </c>
      <c r="AX39" s="50">
        <v>6.1200092902927405</v>
      </c>
      <c r="AY39" s="11">
        <f t="shared" si="3"/>
        <v>6.1200092902927405</v>
      </c>
      <c r="AZ39" s="52">
        <v>2</v>
      </c>
      <c r="BA39" s="53" t="s">
        <v>75</v>
      </c>
    </row>
    <row r="40" spans="1:53" ht="12.75">
      <c r="A40" s="23" t="s">
        <v>76</v>
      </c>
      <c r="B40" s="95" t="s">
        <v>6</v>
      </c>
      <c r="C40" s="95" t="s">
        <v>6</v>
      </c>
      <c r="D40" s="95" t="s">
        <v>6</v>
      </c>
      <c r="E40" s="95" t="s">
        <v>6</v>
      </c>
      <c r="F40" s="95" t="s">
        <v>6</v>
      </c>
      <c r="G40" s="95" t="s">
        <v>6</v>
      </c>
      <c r="H40" s="95" t="s">
        <v>6</v>
      </c>
      <c r="I40" s="95" t="s">
        <v>6</v>
      </c>
      <c r="J40" s="95" t="s">
        <v>6</v>
      </c>
      <c r="K40" s="95" t="s">
        <v>6</v>
      </c>
      <c r="L40" s="95" t="s">
        <v>6</v>
      </c>
      <c r="M40" s="95">
        <v>26.438014162780842</v>
      </c>
      <c r="N40" s="95">
        <v>26.50565532754616</v>
      </c>
      <c r="O40" s="95">
        <v>26.60528293981773</v>
      </c>
      <c r="P40" s="95">
        <v>25.63267533757528</v>
      </c>
      <c r="Q40" s="95">
        <v>25.19169681107395</v>
      </c>
      <c r="R40" s="95">
        <v>24.626020285113498</v>
      </c>
      <c r="S40" s="95">
        <v>24.01485487567273</v>
      </c>
      <c r="T40" s="95">
        <v>23.436941421284814</v>
      </c>
      <c r="U40" s="95">
        <v>23.71725946071355</v>
      </c>
      <c r="V40" s="95" t="s">
        <v>6</v>
      </c>
      <c r="W40" s="95" t="s">
        <v>6</v>
      </c>
      <c r="X40" s="95" t="s">
        <v>6</v>
      </c>
      <c r="Y40" s="95">
        <v>25.710394088619022</v>
      </c>
      <c r="Z40" s="69">
        <f aca="true" t="shared" si="4" ref="Z40:Z45">IF(Y40&lt;&gt;"..",Y40,IF(X40&lt;&gt;"..",X40,IF(W40&lt;&gt;"..",W40,V40)))</f>
        <v>25.710394088619022</v>
      </c>
      <c r="AA40" s="39" t="s">
        <v>6</v>
      </c>
      <c r="AB40" s="35" t="s">
        <v>6</v>
      </c>
      <c r="AC40" s="35" t="s">
        <v>6</v>
      </c>
      <c r="AD40" s="35" t="s">
        <v>6</v>
      </c>
      <c r="AE40" s="35" t="s">
        <v>6</v>
      </c>
      <c r="AF40" s="35" t="s">
        <v>6</v>
      </c>
      <c r="AG40" s="35" t="s">
        <v>6</v>
      </c>
      <c r="AH40" s="35" t="s">
        <v>6</v>
      </c>
      <c r="AI40" s="35" t="s">
        <v>6</v>
      </c>
      <c r="AJ40" s="35" t="s">
        <v>6</v>
      </c>
      <c r="AK40" s="35" t="s">
        <v>6</v>
      </c>
      <c r="AL40" s="35">
        <v>16.25236967230153</v>
      </c>
      <c r="AM40" s="35">
        <v>16.187355498365637</v>
      </c>
      <c r="AN40" s="35">
        <v>16.291818041987042</v>
      </c>
      <c r="AO40" s="35">
        <v>16.358704402139516</v>
      </c>
      <c r="AP40" s="35">
        <v>16.340505334061444</v>
      </c>
      <c r="AQ40" s="35">
        <v>16.145857637751707</v>
      </c>
      <c r="AR40" s="35">
        <v>15.993635525321473</v>
      </c>
      <c r="AS40" s="35">
        <v>15.848681189735217</v>
      </c>
      <c r="AT40" s="35">
        <v>16.083862963056745</v>
      </c>
      <c r="AU40" s="68" t="s">
        <v>6</v>
      </c>
      <c r="AV40" s="68" t="s">
        <v>6</v>
      </c>
      <c r="AW40" s="68" t="s">
        <v>6</v>
      </c>
      <c r="AX40" s="68">
        <v>16.6561686113135</v>
      </c>
      <c r="AY40" s="69">
        <f t="shared" si="3"/>
        <v>16.6561686113135</v>
      </c>
      <c r="AZ40" s="72">
        <v>3</v>
      </c>
      <c r="BA40" s="37" t="s">
        <v>77</v>
      </c>
    </row>
    <row r="41" spans="1:53" ht="12.75">
      <c r="A41" s="23" t="s">
        <v>78</v>
      </c>
      <c r="B41" s="48" t="s">
        <v>6</v>
      </c>
      <c r="C41" s="48" t="s">
        <v>6</v>
      </c>
      <c r="D41" s="48" t="s">
        <v>6</v>
      </c>
      <c r="E41" s="48" t="s">
        <v>6</v>
      </c>
      <c r="F41" s="48" t="s">
        <v>6</v>
      </c>
      <c r="G41" s="48" t="s">
        <v>6</v>
      </c>
      <c r="H41" s="48" t="s">
        <v>6</v>
      </c>
      <c r="I41" s="48" t="s">
        <v>6</v>
      </c>
      <c r="J41" s="48" t="s">
        <v>6</v>
      </c>
      <c r="K41" s="48" t="s">
        <v>6</v>
      </c>
      <c r="L41" s="48" t="s">
        <v>6</v>
      </c>
      <c r="M41" s="48" t="s">
        <v>6</v>
      </c>
      <c r="N41" s="48" t="s">
        <v>6</v>
      </c>
      <c r="O41" s="48" t="s">
        <v>6</v>
      </c>
      <c r="P41" s="48" t="s">
        <v>6</v>
      </c>
      <c r="Q41" s="48" t="s">
        <v>6</v>
      </c>
      <c r="R41" s="48" t="s">
        <v>6</v>
      </c>
      <c r="S41" s="48" t="s">
        <v>6</v>
      </c>
      <c r="T41" s="48" t="s">
        <v>6</v>
      </c>
      <c r="U41" s="48" t="s">
        <v>6</v>
      </c>
      <c r="V41" s="48" t="s">
        <v>6</v>
      </c>
      <c r="W41" s="48" t="s">
        <v>6</v>
      </c>
      <c r="X41" s="48" t="s">
        <v>6</v>
      </c>
      <c r="Y41" s="48" t="s">
        <v>6</v>
      </c>
      <c r="Z41" s="11" t="str">
        <f t="shared" si="4"/>
        <v>..</v>
      </c>
      <c r="AA41" s="39"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11" t="str">
        <f t="shared" si="3"/>
        <v>..</v>
      </c>
      <c r="AZ41" s="36"/>
      <c r="BA41" s="37" t="s">
        <v>79</v>
      </c>
    </row>
    <row r="42" spans="1:53" ht="12.75">
      <c r="A42" s="23" t="s">
        <v>80</v>
      </c>
      <c r="B42" s="48" t="s">
        <v>6</v>
      </c>
      <c r="C42" s="48" t="s">
        <v>6</v>
      </c>
      <c r="D42" s="48" t="s">
        <v>6</v>
      </c>
      <c r="E42" s="48" t="s">
        <v>6</v>
      </c>
      <c r="F42" s="48" t="s">
        <v>6</v>
      </c>
      <c r="G42" s="48" t="s">
        <v>6</v>
      </c>
      <c r="H42" s="48" t="s">
        <v>6</v>
      </c>
      <c r="I42" s="48" t="s">
        <v>6</v>
      </c>
      <c r="J42" s="48" t="s">
        <v>6</v>
      </c>
      <c r="K42" s="48" t="s">
        <v>6</v>
      </c>
      <c r="L42" s="48" t="s">
        <v>6</v>
      </c>
      <c r="M42" s="48" t="s">
        <v>6</v>
      </c>
      <c r="N42" s="48" t="s">
        <v>6</v>
      </c>
      <c r="O42" s="48" t="s">
        <v>6</v>
      </c>
      <c r="P42" s="48" t="s">
        <v>6</v>
      </c>
      <c r="Q42" s="48" t="s">
        <v>6</v>
      </c>
      <c r="R42" s="48" t="s">
        <v>6</v>
      </c>
      <c r="S42" s="48" t="s">
        <v>6</v>
      </c>
      <c r="T42" s="48" t="s">
        <v>6</v>
      </c>
      <c r="U42" s="48" t="s">
        <v>6</v>
      </c>
      <c r="V42" s="48" t="s">
        <v>6</v>
      </c>
      <c r="W42" s="48" t="s">
        <v>6</v>
      </c>
      <c r="X42" s="48" t="s">
        <v>6</v>
      </c>
      <c r="Y42" s="48" t="s">
        <v>6</v>
      </c>
      <c r="Z42" s="11" t="str">
        <f t="shared" si="4"/>
        <v>..</v>
      </c>
      <c r="AA42" s="39"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11" t="str">
        <f t="shared" si="3"/>
        <v>..</v>
      </c>
      <c r="AZ42" s="36"/>
      <c r="BA42" s="37" t="s">
        <v>81</v>
      </c>
    </row>
    <row r="43" spans="1:53" ht="12.75">
      <c r="A43" s="23" t="s">
        <v>82</v>
      </c>
      <c r="B43" s="48" t="s">
        <v>6</v>
      </c>
      <c r="C43" s="48" t="s">
        <v>6</v>
      </c>
      <c r="D43" s="48" t="s">
        <v>6</v>
      </c>
      <c r="E43" s="48" t="s">
        <v>6</v>
      </c>
      <c r="F43" s="48" t="s">
        <v>6</v>
      </c>
      <c r="G43" s="48" t="s">
        <v>6</v>
      </c>
      <c r="H43" s="48" t="s">
        <v>6</v>
      </c>
      <c r="I43" s="48" t="s">
        <v>6</v>
      </c>
      <c r="J43" s="48" t="s">
        <v>6</v>
      </c>
      <c r="K43" s="48" t="s">
        <v>6</v>
      </c>
      <c r="L43" s="48" t="s">
        <v>6</v>
      </c>
      <c r="M43" s="48" t="s">
        <v>6</v>
      </c>
      <c r="N43" s="48" t="s">
        <v>6</v>
      </c>
      <c r="O43" s="48" t="s">
        <v>6</v>
      </c>
      <c r="P43" s="48" t="s">
        <v>6</v>
      </c>
      <c r="Q43" s="48" t="s">
        <v>6</v>
      </c>
      <c r="R43" s="48" t="s">
        <v>6</v>
      </c>
      <c r="S43" s="48" t="s">
        <v>6</v>
      </c>
      <c r="T43" s="48" t="s">
        <v>6</v>
      </c>
      <c r="U43" s="48" t="s">
        <v>6</v>
      </c>
      <c r="V43" s="48" t="s">
        <v>6</v>
      </c>
      <c r="W43" s="48" t="s">
        <v>6</v>
      </c>
      <c r="X43" s="48" t="s">
        <v>6</v>
      </c>
      <c r="Y43" s="48" t="s">
        <v>6</v>
      </c>
      <c r="Z43" s="11" t="str">
        <f t="shared" si="4"/>
        <v>..</v>
      </c>
      <c r="AA43" s="39"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11" t="str">
        <f t="shared" si="3"/>
        <v>..</v>
      </c>
      <c r="AZ43" s="36"/>
      <c r="BA43" s="37" t="s">
        <v>83</v>
      </c>
    </row>
    <row r="44" spans="1:53" ht="12.75">
      <c r="A44" s="23" t="s">
        <v>84</v>
      </c>
      <c r="B44" s="48" t="s">
        <v>6</v>
      </c>
      <c r="C44" s="48" t="s">
        <v>6</v>
      </c>
      <c r="D44" s="48" t="s">
        <v>6</v>
      </c>
      <c r="E44" s="48" t="s">
        <v>6</v>
      </c>
      <c r="F44" s="48" t="s">
        <v>6</v>
      </c>
      <c r="G44" s="48" t="s">
        <v>6</v>
      </c>
      <c r="H44" s="48" t="s">
        <v>6</v>
      </c>
      <c r="I44" s="48" t="s">
        <v>6</v>
      </c>
      <c r="J44" s="48" t="s">
        <v>6</v>
      </c>
      <c r="K44" s="48" t="s">
        <v>6</v>
      </c>
      <c r="L44" s="48" t="s">
        <v>6</v>
      </c>
      <c r="M44" s="48" t="s">
        <v>6</v>
      </c>
      <c r="N44" s="48" t="s">
        <v>6</v>
      </c>
      <c r="O44" s="48" t="s">
        <v>6</v>
      </c>
      <c r="P44" s="48" t="s">
        <v>6</v>
      </c>
      <c r="Q44" s="48" t="s">
        <v>6</v>
      </c>
      <c r="R44" s="48" t="s">
        <v>6</v>
      </c>
      <c r="S44" s="48" t="s">
        <v>6</v>
      </c>
      <c r="T44" s="48" t="s">
        <v>6</v>
      </c>
      <c r="U44" s="48" t="s">
        <v>6</v>
      </c>
      <c r="V44" s="48" t="s">
        <v>6</v>
      </c>
      <c r="W44" s="48" t="s">
        <v>6</v>
      </c>
      <c r="X44" s="48" t="s">
        <v>6</v>
      </c>
      <c r="Y44" s="48" t="s">
        <v>6</v>
      </c>
      <c r="Z44" s="11" t="str">
        <f t="shared" si="4"/>
        <v>..</v>
      </c>
      <c r="AA44" s="39"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11" t="str">
        <f t="shared" si="3"/>
        <v>..</v>
      </c>
      <c r="AZ44" s="36"/>
      <c r="BA44" s="37" t="s">
        <v>85</v>
      </c>
    </row>
    <row r="45" spans="1:53" ht="12.75">
      <c r="A45" s="25" t="s">
        <v>86</v>
      </c>
      <c r="B45" s="93" t="s">
        <v>6</v>
      </c>
      <c r="C45" s="93" t="s">
        <v>6</v>
      </c>
      <c r="D45" s="93" t="s">
        <v>6</v>
      </c>
      <c r="E45" s="93" t="s">
        <v>6</v>
      </c>
      <c r="F45" s="93" t="s">
        <v>6</v>
      </c>
      <c r="G45" s="93" t="s">
        <v>6</v>
      </c>
      <c r="H45" s="93" t="s">
        <v>6</v>
      </c>
      <c r="I45" s="93" t="s">
        <v>6</v>
      </c>
      <c r="J45" s="93" t="s">
        <v>6</v>
      </c>
      <c r="K45" s="93" t="s">
        <v>6</v>
      </c>
      <c r="L45" s="93" t="s">
        <v>6</v>
      </c>
      <c r="M45" s="93" t="s">
        <v>6</v>
      </c>
      <c r="N45" s="93" t="s">
        <v>6</v>
      </c>
      <c r="O45" s="93" t="s">
        <v>6</v>
      </c>
      <c r="P45" s="93" t="s">
        <v>6</v>
      </c>
      <c r="Q45" s="93" t="s">
        <v>6</v>
      </c>
      <c r="R45" s="93" t="s">
        <v>6</v>
      </c>
      <c r="S45" s="93" t="s">
        <v>6</v>
      </c>
      <c r="T45" s="93">
        <v>7.8333591783334</v>
      </c>
      <c r="U45" s="93">
        <v>8.284863974813824</v>
      </c>
      <c r="V45" s="93">
        <v>8.502571731477877</v>
      </c>
      <c r="W45" s="93">
        <v>8.858729378733495</v>
      </c>
      <c r="X45" s="93">
        <v>9.0549</v>
      </c>
      <c r="Y45" s="93">
        <v>9.316339999999999</v>
      </c>
      <c r="Z45" s="61">
        <f t="shared" si="4"/>
        <v>9.316339999999999</v>
      </c>
      <c r="AA45" s="70" t="s">
        <v>6</v>
      </c>
      <c r="AB45" s="49" t="s">
        <v>6</v>
      </c>
      <c r="AC45" s="49" t="s">
        <v>6</v>
      </c>
      <c r="AD45" s="49" t="s">
        <v>6</v>
      </c>
      <c r="AE45" s="49" t="s">
        <v>6</v>
      </c>
      <c r="AF45" s="49" t="s">
        <v>6</v>
      </c>
      <c r="AG45" s="49" t="s">
        <v>6</v>
      </c>
      <c r="AH45" s="49" t="s">
        <v>6</v>
      </c>
      <c r="AI45" s="49" t="s">
        <v>6</v>
      </c>
      <c r="AJ45" s="49" t="s">
        <v>6</v>
      </c>
      <c r="AK45" s="49" t="s">
        <v>6</v>
      </c>
      <c r="AL45" s="49" t="s">
        <v>6</v>
      </c>
      <c r="AM45" s="49" t="s">
        <v>6</v>
      </c>
      <c r="AN45" s="49" t="s">
        <v>6</v>
      </c>
      <c r="AO45" s="49" t="s">
        <v>6</v>
      </c>
      <c r="AP45" s="49" t="s">
        <v>6</v>
      </c>
      <c r="AQ45" s="49" t="s">
        <v>6</v>
      </c>
      <c r="AR45" s="49" t="s">
        <v>6</v>
      </c>
      <c r="AS45" s="49">
        <v>11.893138382605562</v>
      </c>
      <c r="AT45" s="49">
        <v>10.885828204591473</v>
      </c>
      <c r="AU45" s="49">
        <v>10.137506694059113</v>
      </c>
      <c r="AV45" s="49">
        <v>10.332107261852402</v>
      </c>
      <c r="AW45" s="49">
        <v>9.82743</v>
      </c>
      <c r="AX45" s="49">
        <v>9.61992</v>
      </c>
      <c r="AY45" s="61">
        <f t="shared" si="3"/>
        <v>9.61992</v>
      </c>
      <c r="AZ45" s="62"/>
      <c r="BA45" s="53" t="s">
        <v>87</v>
      </c>
    </row>
    <row r="47" ht="12.75">
      <c r="A47" s="23" t="s">
        <v>88</v>
      </c>
    </row>
    <row r="48" spans="1:27" ht="28.5" customHeight="1">
      <c r="A48" s="177" t="s">
        <v>89</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row>
    <row r="49" spans="1:27" ht="64.5" customHeight="1">
      <c r="A49" s="172" t="s">
        <v>91</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row>
    <row r="50" ht="12.75">
      <c r="A50" s="23" t="s">
        <v>98</v>
      </c>
    </row>
    <row r="51" ht="12.75">
      <c r="A51" s="23" t="s">
        <v>131</v>
      </c>
    </row>
    <row r="53" spans="6:43" ht="12.75">
      <c r="F53" s="22"/>
      <c r="G53" s="22"/>
      <c r="H53" s="22"/>
      <c r="I53" s="22"/>
      <c r="J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row>
    <row r="54" spans="6:52" ht="12.75">
      <c r="F54" s="22"/>
      <c r="G54" s="22"/>
      <c r="H54" s="22"/>
      <c r="I54" s="22"/>
      <c r="J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V54" s="23"/>
      <c r="AW54" s="23"/>
      <c r="AX54" s="23"/>
      <c r="AY54" s="23"/>
      <c r="AZ54" s="23"/>
    </row>
    <row r="55" spans="6:52" ht="12.75">
      <c r="F55" s="22"/>
      <c r="G55" s="22"/>
      <c r="H55" s="22"/>
      <c r="I55" s="22"/>
      <c r="J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V55" s="23"/>
      <c r="AW55" s="23"/>
      <c r="AX55" s="23"/>
      <c r="AY55" s="23"/>
      <c r="AZ55" s="23"/>
    </row>
    <row r="56" spans="6:52" ht="12.75">
      <c r="F56" s="22"/>
      <c r="G56" s="22"/>
      <c r="H56" s="22"/>
      <c r="I56" s="22"/>
      <c r="J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V56" s="23"/>
      <c r="AW56" s="23"/>
      <c r="AX56" s="23"/>
      <c r="AY56" s="23"/>
      <c r="AZ56" s="23"/>
    </row>
    <row r="57" spans="6:52" ht="12.75">
      <c r="F57" s="22"/>
      <c r="G57" s="22"/>
      <c r="H57" s="22"/>
      <c r="I57" s="22"/>
      <c r="J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V57" s="23"/>
      <c r="AW57" s="23"/>
      <c r="AX57" s="23"/>
      <c r="AY57" s="23"/>
      <c r="AZ57" s="23"/>
    </row>
    <row r="58" spans="20:52" ht="12.75">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V58" s="23"/>
      <c r="AW58" s="23"/>
      <c r="AX58" s="23"/>
      <c r="AY58" s="23"/>
      <c r="AZ58" s="23"/>
    </row>
    <row r="59" spans="20:52" ht="12.75">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V59" s="23"/>
      <c r="AW59" s="23"/>
      <c r="AX59" s="23"/>
      <c r="AY59" s="23"/>
      <c r="AZ59" s="23"/>
    </row>
    <row r="60" spans="1:52" ht="12.75">
      <c r="A60" s="22"/>
      <c r="B60" s="22"/>
      <c r="C60" s="22"/>
      <c r="D60" s="22"/>
      <c r="E60" s="22"/>
      <c r="F60" s="22"/>
      <c r="G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V60" s="23"/>
      <c r="AW60" s="23"/>
      <c r="AX60" s="23"/>
      <c r="AY60" s="23"/>
      <c r="AZ60" s="23"/>
    </row>
    <row r="61" spans="1:52" ht="12.75">
      <c r="A61" s="22"/>
      <c r="B61" s="22"/>
      <c r="C61" s="22"/>
      <c r="D61" s="22"/>
      <c r="E61" s="22"/>
      <c r="F61" s="22"/>
      <c r="G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V61" s="23"/>
      <c r="AW61" s="23"/>
      <c r="AX61" s="23"/>
      <c r="AY61" s="23"/>
      <c r="AZ61" s="23"/>
    </row>
    <row r="62" spans="1:52" ht="12.75">
      <c r="A62" s="22"/>
      <c r="B62" s="22"/>
      <c r="C62" s="22"/>
      <c r="D62" s="22"/>
      <c r="E62" s="22"/>
      <c r="F62" s="22"/>
      <c r="G62" s="22"/>
      <c r="H62" s="23"/>
      <c r="I62" s="23"/>
      <c r="J62" s="23"/>
      <c r="K62" s="23"/>
      <c r="L62" s="23"/>
      <c r="M62" s="23"/>
      <c r="N62" s="23"/>
      <c r="O62" s="23"/>
      <c r="P62" s="23"/>
      <c r="Q62" s="23"/>
      <c r="R62" s="23"/>
      <c r="S62" s="23"/>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3"/>
      <c r="AS62" s="23"/>
      <c r="AT62" s="23"/>
      <c r="AU62" s="23"/>
      <c r="AV62" s="36"/>
      <c r="AW62" s="37"/>
      <c r="AX62" s="23"/>
      <c r="AY62" s="23"/>
      <c r="AZ62" s="23"/>
    </row>
    <row r="63" spans="1:54" ht="12.75">
      <c r="A63" s="22"/>
      <c r="B63" s="22"/>
      <c r="C63" s="22"/>
      <c r="D63" s="22"/>
      <c r="E63" s="22"/>
      <c r="F63" s="22"/>
      <c r="G63" s="22"/>
      <c r="H63" s="23"/>
      <c r="I63" s="23"/>
      <c r="J63" s="23"/>
      <c r="K63" s="23"/>
      <c r="L63" s="23"/>
      <c r="M63" s="23"/>
      <c r="N63" s="23"/>
      <c r="O63" s="23"/>
      <c r="P63" s="23"/>
      <c r="Q63" s="23"/>
      <c r="R63" s="23"/>
      <c r="S63" s="23"/>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3"/>
      <c r="AS63" s="23"/>
      <c r="AT63" s="23"/>
      <c r="AU63" s="23"/>
      <c r="AV63" s="23"/>
      <c r="AW63" s="23"/>
      <c r="AX63" s="23"/>
      <c r="AY63" s="23"/>
      <c r="AZ63" s="23"/>
      <c r="BA63" s="36"/>
      <c r="BB63" s="37" t="s">
        <v>65</v>
      </c>
    </row>
    <row r="64" spans="1:43" ht="12.75">
      <c r="A64" s="22"/>
      <c r="B64" s="22"/>
      <c r="C64" s="22"/>
      <c r="D64" s="22"/>
      <c r="E64" s="22"/>
      <c r="F64" s="22"/>
      <c r="G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row>
    <row r="65" spans="1:43" ht="12.75">
      <c r="A65" s="22"/>
      <c r="B65" s="22"/>
      <c r="C65" s="22"/>
      <c r="D65" s="22"/>
      <c r="E65" s="22"/>
      <c r="F65" s="22"/>
      <c r="G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row>
    <row r="66" spans="1:43" ht="12.75">
      <c r="A66" s="22"/>
      <c r="B66" s="22"/>
      <c r="C66" s="22"/>
      <c r="D66" s="22"/>
      <c r="E66" s="22"/>
      <c r="F66" s="22"/>
      <c r="G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row>
    <row r="67" spans="1:7" ht="12.75">
      <c r="A67" s="22"/>
      <c r="B67" s="22"/>
      <c r="C67" s="22"/>
      <c r="D67" s="22"/>
      <c r="E67" s="22"/>
      <c r="F67" s="22"/>
      <c r="G67" s="22"/>
    </row>
    <row r="68" spans="1:7" ht="12.75">
      <c r="A68" s="22"/>
      <c r="B68" s="22"/>
      <c r="C68" s="22"/>
      <c r="D68" s="22"/>
      <c r="E68" s="22"/>
      <c r="F68" s="22"/>
      <c r="G68" s="22"/>
    </row>
    <row r="69" spans="1:7" ht="12.75">
      <c r="A69" s="22"/>
      <c r="B69" s="22"/>
      <c r="C69" s="22"/>
      <c r="D69" s="22"/>
      <c r="E69" s="22"/>
      <c r="F69" s="22"/>
      <c r="G69" s="22"/>
    </row>
  </sheetData>
  <sheetProtection/>
  <mergeCells count="5">
    <mergeCell ref="M1:P1"/>
    <mergeCell ref="A49:AA49"/>
    <mergeCell ref="A3:A4"/>
    <mergeCell ref="BA3:BA4"/>
    <mergeCell ref="A48:AA48"/>
  </mergeCells>
  <hyperlinks>
    <hyperlink ref="M1:O1" location="'Read me'!A1" display="Return to home page"/>
    <hyperlink ref="M1:P1" location="'Read me'!A1" display="Return to home page"/>
  </hyperlink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Y50"/>
  <sheetViews>
    <sheetView zoomScalePageLayoutView="0" workbookViewId="0" topLeftCell="A1">
      <selection activeCell="A1" sqref="A1"/>
    </sheetView>
  </sheetViews>
  <sheetFormatPr defaultColWidth="9.140625" defaultRowHeight="12.75"/>
  <cols>
    <col min="1" max="1" width="17.57421875" style="23" customWidth="1"/>
    <col min="2" max="12" width="5.00390625" style="22" bestFit="1" customWidth="1"/>
    <col min="13" max="13" width="5.8515625" style="22" bestFit="1" customWidth="1"/>
    <col min="14" max="14" width="3.00390625" style="159" customWidth="1"/>
    <col min="15" max="15" width="7.28125" style="22" bestFit="1" customWidth="1"/>
    <col min="16" max="16384" width="9.140625" style="22" customWidth="1"/>
  </cols>
  <sheetData>
    <row r="1" spans="1:14" ht="17.25">
      <c r="A1" s="20" t="s">
        <v>146</v>
      </c>
      <c r="K1" s="169" t="s">
        <v>113</v>
      </c>
      <c r="L1" s="170"/>
      <c r="M1" s="170"/>
      <c r="N1" s="171"/>
    </row>
    <row r="3" spans="1:15" ht="25.5">
      <c r="A3" s="104" t="s">
        <v>0</v>
      </c>
      <c r="B3" s="12">
        <v>2000</v>
      </c>
      <c r="C3" s="12">
        <v>2001</v>
      </c>
      <c r="D3" s="12">
        <v>2002</v>
      </c>
      <c r="E3" s="12">
        <v>2003</v>
      </c>
      <c r="F3" s="12">
        <v>2004</v>
      </c>
      <c r="G3" s="12">
        <v>2005</v>
      </c>
      <c r="H3" s="12">
        <v>2006</v>
      </c>
      <c r="I3" s="12">
        <v>2007</v>
      </c>
      <c r="J3" s="12">
        <v>2008</v>
      </c>
      <c r="K3" s="12">
        <v>2009</v>
      </c>
      <c r="L3" s="12">
        <v>2010</v>
      </c>
      <c r="M3" s="12" t="s">
        <v>4</v>
      </c>
      <c r="N3" s="155"/>
      <c r="O3" s="105" t="s">
        <v>3</v>
      </c>
    </row>
    <row r="4" spans="1:15" ht="12.75">
      <c r="A4" s="28" t="s">
        <v>5</v>
      </c>
      <c r="B4" s="14" t="s">
        <v>6</v>
      </c>
      <c r="C4" s="14" t="s">
        <v>6</v>
      </c>
      <c r="D4" s="14" t="s">
        <v>6</v>
      </c>
      <c r="E4" s="14" t="s">
        <v>6</v>
      </c>
      <c r="F4" s="14" t="s">
        <v>6</v>
      </c>
      <c r="G4" s="14" t="s">
        <v>6</v>
      </c>
      <c r="H4" s="14" t="s">
        <v>6</v>
      </c>
      <c r="I4" s="14" t="s">
        <v>6</v>
      </c>
      <c r="J4" s="14" t="s">
        <v>6</v>
      </c>
      <c r="K4" s="14" t="s">
        <v>6</v>
      </c>
      <c r="L4" s="14" t="s">
        <v>6</v>
      </c>
      <c r="M4" s="14" t="s">
        <v>6</v>
      </c>
      <c r="N4" s="156" t="s">
        <v>125</v>
      </c>
      <c r="O4" s="32" t="s">
        <v>7</v>
      </c>
    </row>
    <row r="5" spans="1:15" ht="12.75">
      <c r="A5" s="23" t="s">
        <v>8</v>
      </c>
      <c r="B5" s="48" t="s">
        <v>6</v>
      </c>
      <c r="C5" s="48" t="s">
        <v>6</v>
      </c>
      <c r="D5" s="48" t="s">
        <v>6</v>
      </c>
      <c r="E5" s="48" t="s">
        <v>6</v>
      </c>
      <c r="F5" s="48" t="s">
        <v>6</v>
      </c>
      <c r="G5" s="48" t="s">
        <v>6</v>
      </c>
      <c r="H5" s="48" t="s">
        <v>6</v>
      </c>
      <c r="I5" s="48" t="s">
        <v>6</v>
      </c>
      <c r="J5" s="48" t="s">
        <v>6</v>
      </c>
      <c r="K5" s="48" t="s">
        <v>6</v>
      </c>
      <c r="L5" s="48" t="s">
        <v>6</v>
      </c>
      <c r="M5" s="48" t="s">
        <v>6</v>
      </c>
      <c r="N5" s="157"/>
      <c r="O5" s="106" t="s">
        <v>9</v>
      </c>
    </row>
    <row r="6" spans="1:15" ht="12.75">
      <c r="A6" s="23" t="s">
        <v>10</v>
      </c>
      <c r="B6" s="48" t="s">
        <v>6</v>
      </c>
      <c r="C6" s="48" t="s">
        <v>6</v>
      </c>
      <c r="D6" s="48" t="s">
        <v>6</v>
      </c>
      <c r="E6" s="48" t="s">
        <v>6</v>
      </c>
      <c r="F6" s="48">
        <v>25.612751463702406</v>
      </c>
      <c r="G6" s="48">
        <v>25.767915562595295</v>
      </c>
      <c r="H6" s="48">
        <v>25.94867818748416</v>
      </c>
      <c r="I6" s="48">
        <v>26.205933474960258</v>
      </c>
      <c r="J6" s="48">
        <v>26.358679590992374</v>
      </c>
      <c r="K6" s="48">
        <v>26.730532204615738</v>
      </c>
      <c r="L6" s="48" t="s">
        <v>6</v>
      </c>
      <c r="M6" s="48">
        <v>26.730532204615738</v>
      </c>
      <c r="N6" s="157"/>
      <c r="O6" s="106" t="s">
        <v>11</v>
      </c>
    </row>
    <row r="7" spans="1:15" ht="12.75">
      <c r="A7" s="23" t="s">
        <v>12</v>
      </c>
      <c r="B7" s="48" t="s">
        <v>6</v>
      </c>
      <c r="C7" s="48" t="s">
        <v>6</v>
      </c>
      <c r="D7" s="48" t="s">
        <v>6</v>
      </c>
      <c r="E7" s="48" t="s">
        <v>6</v>
      </c>
      <c r="F7" s="48" t="s">
        <v>6</v>
      </c>
      <c r="G7" s="48" t="s">
        <v>6</v>
      </c>
      <c r="H7" s="48" t="s">
        <v>6</v>
      </c>
      <c r="I7" s="48" t="s">
        <v>6</v>
      </c>
      <c r="J7" s="48" t="s">
        <v>6</v>
      </c>
      <c r="K7" s="48" t="s">
        <v>6</v>
      </c>
      <c r="L7" s="48" t="s">
        <v>6</v>
      </c>
      <c r="M7" s="48" t="s">
        <v>6</v>
      </c>
      <c r="N7" s="157"/>
      <c r="O7" s="106" t="s">
        <v>13</v>
      </c>
    </row>
    <row r="8" spans="1:15" ht="12.75">
      <c r="A8" s="23" t="s">
        <v>14</v>
      </c>
      <c r="B8" s="48" t="s">
        <v>6</v>
      </c>
      <c r="C8" s="48" t="s">
        <v>6</v>
      </c>
      <c r="D8" s="48" t="s">
        <v>6</v>
      </c>
      <c r="E8" s="48" t="s">
        <v>6</v>
      </c>
      <c r="F8" s="48" t="s">
        <v>6</v>
      </c>
      <c r="G8" s="48" t="s">
        <v>6</v>
      </c>
      <c r="H8" s="48" t="s">
        <v>6</v>
      </c>
      <c r="I8" s="48" t="s">
        <v>6</v>
      </c>
      <c r="J8" s="48" t="s">
        <v>6</v>
      </c>
      <c r="K8" s="48" t="s">
        <v>6</v>
      </c>
      <c r="L8" s="48" t="s">
        <v>6</v>
      </c>
      <c r="M8" s="48" t="s">
        <v>6</v>
      </c>
      <c r="N8" s="157"/>
      <c r="O8" s="106" t="s">
        <v>15</v>
      </c>
    </row>
    <row r="9" spans="1:15" ht="12.75">
      <c r="A9" s="23" t="s">
        <v>16</v>
      </c>
      <c r="B9" s="48" t="s">
        <v>6</v>
      </c>
      <c r="C9" s="48" t="s">
        <v>6</v>
      </c>
      <c r="D9" s="48" t="s">
        <v>6</v>
      </c>
      <c r="E9" s="48" t="s">
        <v>6</v>
      </c>
      <c r="F9" s="48" t="s">
        <v>6</v>
      </c>
      <c r="G9" s="48" t="s">
        <v>6</v>
      </c>
      <c r="H9" s="48" t="s">
        <v>6</v>
      </c>
      <c r="I9" s="48" t="s">
        <v>6</v>
      </c>
      <c r="J9" s="48" t="s">
        <v>6</v>
      </c>
      <c r="K9" s="48">
        <v>29.799999999999997</v>
      </c>
      <c r="L9" s="48" t="s">
        <v>6</v>
      </c>
      <c r="M9" s="48">
        <v>29.799999999999997</v>
      </c>
      <c r="N9" s="157">
        <v>4</v>
      </c>
      <c r="O9" s="106" t="s">
        <v>17</v>
      </c>
    </row>
    <row r="10" spans="1:15" ht="12.75">
      <c r="A10" s="23" t="s">
        <v>18</v>
      </c>
      <c r="B10" s="48" t="s">
        <v>6</v>
      </c>
      <c r="C10" s="48" t="s">
        <v>6</v>
      </c>
      <c r="D10" s="48" t="s">
        <v>6</v>
      </c>
      <c r="E10" s="48" t="s">
        <v>6</v>
      </c>
      <c r="F10" s="48" t="s">
        <v>6</v>
      </c>
      <c r="G10" s="48" t="s">
        <v>6</v>
      </c>
      <c r="H10" s="48" t="s">
        <v>6</v>
      </c>
      <c r="I10" s="48" t="s">
        <v>6</v>
      </c>
      <c r="J10" s="48" t="s">
        <v>6</v>
      </c>
      <c r="K10" s="48" t="s">
        <v>6</v>
      </c>
      <c r="L10" s="48" t="s">
        <v>6</v>
      </c>
      <c r="M10" s="48" t="s">
        <v>6</v>
      </c>
      <c r="N10" s="157"/>
      <c r="O10" s="106" t="s">
        <v>19</v>
      </c>
    </row>
    <row r="11" spans="1:15" ht="12.75">
      <c r="A11" s="23" t="s">
        <v>20</v>
      </c>
      <c r="B11" s="48" t="s">
        <v>6</v>
      </c>
      <c r="C11" s="48" t="s">
        <v>6</v>
      </c>
      <c r="D11" s="48" t="s">
        <v>6</v>
      </c>
      <c r="E11" s="48" t="s">
        <v>6</v>
      </c>
      <c r="F11" s="48" t="s">
        <v>6</v>
      </c>
      <c r="G11" s="48" t="s">
        <v>6</v>
      </c>
      <c r="H11" s="48" t="s">
        <v>6</v>
      </c>
      <c r="I11" s="48" t="s">
        <v>6</v>
      </c>
      <c r="J11" s="48" t="s">
        <v>6</v>
      </c>
      <c r="K11" s="48" t="s">
        <v>6</v>
      </c>
      <c r="L11" s="48" t="s">
        <v>6</v>
      </c>
      <c r="M11" s="48" t="s">
        <v>6</v>
      </c>
      <c r="N11" s="157"/>
      <c r="O11" s="106" t="s">
        <v>21</v>
      </c>
    </row>
    <row r="12" spans="1:15" ht="12.75">
      <c r="A12" s="23" t="s">
        <v>22</v>
      </c>
      <c r="B12" s="48" t="s">
        <v>6</v>
      </c>
      <c r="C12" s="48" t="s">
        <v>6</v>
      </c>
      <c r="D12" s="48" t="s">
        <v>6</v>
      </c>
      <c r="E12" s="48" t="s">
        <v>6</v>
      </c>
      <c r="F12" s="48" t="s">
        <v>6</v>
      </c>
      <c r="G12" s="48" t="s">
        <v>6</v>
      </c>
      <c r="H12" s="48" t="s">
        <v>6</v>
      </c>
      <c r="I12" s="48" t="s">
        <v>6</v>
      </c>
      <c r="J12" s="48" t="s">
        <v>6</v>
      </c>
      <c r="K12" s="48" t="s">
        <v>6</v>
      </c>
      <c r="L12" s="48" t="s">
        <v>6</v>
      </c>
      <c r="M12" s="48" t="s">
        <v>6</v>
      </c>
      <c r="N12" s="157"/>
      <c r="O12" s="106" t="s">
        <v>23</v>
      </c>
    </row>
    <row r="13" spans="1:15" ht="12.75">
      <c r="A13" s="23" t="s">
        <v>24</v>
      </c>
      <c r="B13" s="48" t="s">
        <v>6</v>
      </c>
      <c r="C13" s="48" t="s">
        <v>6</v>
      </c>
      <c r="D13" s="48" t="s">
        <v>6</v>
      </c>
      <c r="E13" s="48">
        <v>28.94251</v>
      </c>
      <c r="F13" s="48">
        <v>28.804479999999998</v>
      </c>
      <c r="G13" s="48">
        <v>28.53598</v>
      </c>
      <c r="H13" s="48">
        <v>28.33244</v>
      </c>
      <c r="I13" s="48">
        <v>28.55189</v>
      </c>
      <c r="J13" s="48">
        <v>28.08773</v>
      </c>
      <c r="K13" s="48">
        <v>29.525669999999998</v>
      </c>
      <c r="L13" s="48" t="s">
        <v>6</v>
      </c>
      <c r="M13" s="48">
        <v>29.525669999999998</v>
      </c>
      <c r="N13" s="157"/>
      <c r="O13" s="106" t="s">
        <v>25</v>
      </c>
    </row>
    <row r="14" spans="1:15" ht="12.75">
      <c r="A14" s="23" t="s">
        <v>26</v>
      </c>
      <c r="B14" s="48" t="s">
        <v>6</v>
      </c>
      <c r="C14" s="48" t="s">
        <v>6</v>
      </c>
      <c r="D14" s="48" t="s">
        <v>6</v>
      </c>
      <c r="E14" s="48" t="s">
        <v>6</v>
      </c>
      <c r="F14" s="48" t="s">
        <v>6</v>
      </c>
      <c r="G14" s="48" t="s">
        <v>6</v>
      </c>
      <c r="H14" s="48" t="s">
        <v>6</v>
      </c>
      <c r="I14" s="48" t="s">
        <v>6</v>
      </c>
      <c r="J14" s="48" t="s">
        <v>6</v>
      </c>
      <c r="K14" s="48" t="s">
        <v>6</v>
      </c>
      <c r="L14" s="48" t="s">
        <v>6</v>
      </c>
      <c r="M14" s="48" t="s">
        <v>6</v>
      </c>
      <c r="N14" s="157"/>
      <c r="O14" s="106" t="s">
        <v>27</v>
      </c>
    </row>
    <row r="15" spans="1:15" ht="12.75">
      <c r="A15" s="23" t="s">
        <v>28</v>
      </c>
      <c r="B15" s="48" t="s">
        <v>6</v>
      </c>
      <c r="C15" s="48" t="s">
        <v>6</v>
      </c>
      <c r="D15" s="48" t="s">
        <v>6</v>
      </c>
      <c r="E15" s="48" t="s">
        <v>6</v>
      </c>
      <c r="F15" s="48" t="s">
        <v>6</v>
      </c>
      <c r="G15" s="48" t="s">
        <v>6</v>
      </c>
      <c r="H15" s="48" t="s">
        <v>6</v>
      </c>
      <c r="I15" s="48" t="s">
        <v>6</v>
      </c>
      <c r="J15" s="48" t="s">
        <v>6</v>
      </c>
      <c r="K15" s="48" t="s">
        <v>6</v>
      </c>
      <c r="L15" s="48" t="s">
        <v>6</v>
      </c>
      <c r="M15" s="48" t="s">
        <v>6</v>
      </c>
      <c r="N15" s="157"/>
      <c r="O15" s="106" t="s">
        <v>29</v>
      </c>
    </row>
    <row r="16" spans="1:15" ht="12.75">
      <c r="A16" s="23" t="s">
        <v>30</v>
      </c>
      <c r="B16" s="48" t="s">
        <v>6</v>
      </c>
      <c r="C16" s="48" t="s">
        <v>6</v>
      </c>
      <c r="D16" s="48" t="s">
        <v>6</v>
      </c>
      <c r="E16" s="48" t="s">
        <v>6</v>
      </c>
      <c r="F16" s="48" t="s">
        <v>6</v>
      </c>
      <c r="G16" s="48" t="s">
        <v>6</v>
      </c>
      <c r="H16" s="48" t="s">
        <v>6</v>
      </c>
      <c r="I16" s="48" t="s">
        <v>6</v>
      </c>
      <c r="J16" s="48" t="s">
        <v>6</v>
      </c>
      <c r="K16" s="48" t="s">
        <v>6</v>
      </c>
      <c r="L16" s="48" t="s">
        <v>6</v>
      </c>
      <c r="M16" s="48" t="s">
        <v>6</v>
      </c>
      <c r="N16" s="157"/>
      <c r="O16" s="106" t="s">
        <v>31</v>
      </c>
    </row>
    <row r="17" spans="1:15" ht="12.75">
      <c r="A17" s="23" t="s">
        <v>32</v>
      </c>
      <c r="B17" s="48" t="s">
        <v>6</v>
      </c>
      <c r="C17" s="48" t="s">
        <v>6</v>
      </c>
      <c r="D17" s="48" t="s">
        <v>6</v>
      </c>
      <c r="E17" s="48" t="s">
        <v>6</v>
      </c>
      <c r="F17" s="48" t="s">
        <v>6</v>
      </c>
      <c r="G17" s="48" t="s">
        <v>6</v>
      </c>
      <c r="H17" s="48" t="s">
        <v>6</v>
      </c>
      <c r="I17" s="48" t="s">
        <v>6</v>
      </c>
      <c r="J17" s="48" t="s">
        <v>6</v>
      </c>
      <c r="K17" s="48" t="s">
        <v>6</v>
      </c>
      <c r="L17" s="48" t="s">
        <v>6</v>
      </c>
      <c r="M17" s="48" t="s">
        <v>6</v>
      </c>
      <c r="N17" s="157"/>
      <c r="O17" s="106" t="s">
        <v>33</v>
      </c>
    </row>
    <row r="18" spans="1:15" ht="12.75">
      <c r="A18" s="23" t="s">
        <v>34</v>
      </c>
      <c r="B18" s="48" t="s">
        <v>6</v>
      </c>
      <c r="C18" s="48" t="s">
        <v>6</v>
      </c>
      <c r="D18" s="48" t="s">
        <v>6</v>
      </c>
      <c r="E18" s="48" t="s">
        <v>6</v>
      </c>
      <c r="F18" s="48" t="s">
        <v>6</v>
      </c>
      <c r="G18" s="48" t="s">
        <v>6</v>
      </c>
      <c r="H18" s="48" t="s">
        <v>6</v>
      </c>
      <c r="I18" s="48" t="s">
        <v>6</v>
      </c>
      <c r="J18" s="48" t="s">
        <v>6</v>
      </c>
      <c r="K18" s="48" t="s">
        <v>6</v>
      </c>
      <c r="L18" s="48" t="s">
        <v>6</v>
      </c>
      <c r="M18" s="48" t="s">
        <v>6</v>
      </c>
      <c r="N18" s="157"/>
      <c r="O18" s="106" t="s">
        <v>35</v>
      </c>
    </row>
    <row r="19" spans="1:15" ht="12.75">
      <c r="A19" s="23" t="s">
        <v>36</v>
      </c>
      <c r="B19" s="48" t="s">
        <v>6</v>
      </c>
      <c r="C19" s="48" t="s">
        <v>6</v>
      </c>
      <c r="D19" s="48" t="s">
        <v>6</v>
      </c>
      <c r="E19" s="48" t="s">
        <v>6</v>
      </c>
      <c r="F19" s="48" t="s">
        <v>6</v>
      </c>
      <c r="G19" s="48" t="s">
        <v>6</v>
      </c>
      <c r="H19" s="48" t="s">
        <v>6</v>
      </c>
      <c r="I19" s="48" t="s">
        <v>6</v>
      </c>
      <c r="J19" s="48" t="s">
        <v>6</v>
      </c>
      <c r="K19" s="48" t="s">
        <v>6</v>
      </c>
      <c r="L19" s="48" t="s">
        <v>6</v>
      </c>
      <c r="M19" s="48" t="s">
        <v>6</v>
      </c>
      <c r="N19" s="157"/>
      <c r="O19" s="106" t="s">
        <v>37</v>
      </c>
    </row>
    <row r="20" spans="1:15" ht="12.75">
      <c r="A20" s="23" t="s">
        <v>38</v>
      </c>
      <c r="B20" s="48" t="s">
        <v>6</v>
      </c>
      <c r="C20" s="48" t="s">
        <v>6</v>
      </c>
      <c r="D20" s="48" t="s">
        <v>6</v>
      </c>
      <c r="E20" s="48" t="s">
        <v>6</v>
      </c>
      <c r="F20" s="48" t="s">
        <v>6</v>
      </c>
      <c r="G20" s="48" t="s">
        <v>6</v>
      </c>
      <c r="H20" s="48" t="s">
        <v>6</v>
      </c>
      <c r="I20" s="48" t="s">
        <v>6</v>
      </c>
      <c r="J20" s="48" t="s">
        <v>6</v>
      </c>
      <c r="K20" s="48" t="s">
        <v>6</v>
      </c>
      <c r="L20" s="48" t="s">
        <v>6</v>
      </c>
      <c r="M20" s="48" t="s">
        <v>6</v>
      </c>
      <c r="N20" s="157"/>
      <c r="O20" s="106" t="s">
        <v>39</v>
      </c>
    </row>
    <row r="21" spans="1:15" ht="12.75">
      <c r="A21" s="23" t="s">
        <v>40</v>
      </c>
      <c r="B21" s="48" t="s">
        <v>6</v>
      </c>
      <c r="C21" s="48" t="s">
        <v>6</v>
      </c>
      <c r="D21" s="48" t="s">
        <v>6</v>
      </c>
      <c r="E21" s="48" t="s">
        <v>6</v>
      </c>
      <c r="F21" s="48">
        <v>23.301012957047686</v>
      </c>
      <c r="G21" s="48">
        <v>23.735044147622837</v>
      </c>
      <c r="H21" s="48">
        <v>24.219514193060313</v>
      </c>
      <c r="I21" s="48">
        <v>24.657135508671526</v>
      </c>
      <c r="J21" s="48">
        <v>25.199667388148466</v>
      </c>
      <c r="K21" s="48">
        <v>26.08521571367619</v>
      </c>
      <c r="L21" s="48" t="s">
        <v>6</v>
      </c>
      <c r="M21" s="48">
        <v>26.08521571367619</v>
      </c>
      <c r="N21" s="157"/>
      <c r="O21" s="106" t="s">
        <v>41</v>
      </c>
    </row>
    <row r="22" spans="1:15" ht="12.75">
      <c r="A22" s="23" t="s">
        <v>42</v>
      </c>
      <c r="B22" s="48" t="s">
        <v>6</v>
      </c>
      <c r="C22" s="48">
        <v>29.221622974952698</v>
      </c>
      <c r="D22" s="48" t="s">
        <v>6</v>
      </c>
      <c r="E22" s="48" t="s">
        <v>6</v>
      </c>
      <c r="F22" s="48" t="s">
        <v>6</v>
      </c>
      <c r="G22" s="48" t="s">
        <v>6</v>
      </c>
      <c r="H22" s="48">
        <v>29.35731507399188</v>
      </c>
      <c r="I22" s="48" t="s">
        <v>6</v>
      </c>
      <c r="J22" s="48" t="s">
        <v>6</v>
      </c>
      <c r="K22" s="48">
        <v>29.042585009397282</v>
      </c>
      <c r="L22" s="48" t="s">
        <v>6</v>
      </c>
      <c r="M22" s="48">
        <v>29.042585009397282</v>
      </c>
      <c r="N22" s="157">
        <v>3</v>
      </c>
      <c r="O22" s="106" t="s">
        <v>43</v>
      </c>
    </row>
    <row r="23" spans="1:15" ht="12.75">
      <c r="A23" s="23" t="s">
        <v>44</v>
      </c>
      <c r="B23" s="48" t="s">
        <v>6</v>
      </c>
      <c r="C23" s="48" t="s">
        <v>6</v>
      </c>
      <c r="D23" s="48" t="s">
        <v>6</v>
      </c>
      <c r="E23" s="48" t="s">
        <v>6</v>
      </c>
      <c r="F23" s="48" t="s">
        <v>6</v>
      </c>
      <c r="G23" s="48" t="s">
        <v>6</v>
      </c>
      <c r="H23" s="48">
        <v>38.160778634132384</v>
      </c>
      <c r="I23" s="48">
        <v>38.82063390026694</v>
      </c>
      <c r="J23" s="48">
        <v>39.19788794740093</v>
      </c>
      <c r="K23" s="48">
        <v>39.69806311160543</v>
      </c>
      <c r="L23" s="48" t="s">
        <v>6</v>
      </c>
      <c r="M23" s="48">
        <v>39.69806311160543</v>
      </c>
      <c r="N23" s="157"/>
      <c r="O23" s="106" t="s">
        <v>45</v>
      </c>
    </row>
    <row r="24" spans="1:15" ht="12.75">
      <c r="A24" s="23" t="s">
        <v>46</v>
      </c>
      <c r="B24" s="48" t="s">
        <v>6</v>
      </c>
      <c r="C24" s="48" t="s">
        <v>6</v>
      </c>
      <c r="D24" s="48" t="s">
        <v>6</v>
      </c>
      <c r="E24" s="48" t="s">
        <v>6</v>
      </c>
      <c r="F24" s="48" t="s">
        <v>6</v>
      </c>
      <c r="G24" s="48" t="s">
        <v>6</v>
      </c>
      <c r="H24" s="48" t="s">
        <v>6</v>
      </c>
      <c r="I24" s="48" t="s">
        <v>6</v>
      </c>
      <c r="J24" s="48" t="s">
        <v>6</v>
      </c>
      <c r="K24" s="48" t="s">
        <v>6</v>
      </c>
      <c r="L24" s="48" t="s">
        <v>6</v>
      </c>
      <c r="M24" s="48" t="s">
        <v>6</v>
      </c>
      <c r="N24" s="157"/>
      <c r="O24" s="106" t="s">
        <v>47</v>
      </c>
    </row>
    <row r="25" spans="1:15" ht="12.75">
      <c r="A25" s="23" t="s">
        <v>48</v>
      </c>
      <c r="B25" s="48" t="s">
        <v>6</v>
      </c>
      <c r="C25" s="48" t="s">
        <v>6</v>
      </c>
      <c r="D25" s="48" t="s">
        <v>6</v>
      </c>
      <c r="E25" s="48" t="s">
        <v>6</v>
      </c>
      <c r="F25" s="48" t="s">
        <v>6</v>
      </c>
      <c r="G25" s="48" t="s">
        <v>6</v>
      </c>
      <c r="H25" s="48" t="s">
        <v>6</v>
      </c>
      <c r="I25" s="48" t="s">
        <v>6</v>
      </c>
      <c r="J25" s="48">
        <v>45.93544161959995</v>
      </c>
      <c r="K25" s="48" t="s">
        <v>6</v>
      </c>
      <c r="L25" s="48" t="s">
        <v>6</v>
      </c>
      <c r="M25" s="48">
        <v>45.93544161959995</v>
      </c>
      <c r="N25" s="157"/>
      <c r="O25" s="106" t="s">
        <v>49</v>
      </c>
    </row>
    <row r="26" spans="1:15" ht="12.75">
      <c r="A26" s="23" t="s">
        <v>50</v>
      </c>
      <c r="B26" s="48" t="s">
        <v>6</v>
      </c>
      <c r="C26" s="48" t="s">
        <v>6</v>
      </c>
      <c r="D26" s="48" t="s">
        <v>6</v>
      </c>
      <c r="E26" s="48" t="s">
        <v>6</v>
      </c>
      <c r="F26" s="48" t="s">
        <v>6</v>
      </c>
      <c r="G26" s="48" t="s">
        <v>6</v>
      </c>
      <c r="H26" s="48" t="s">
        <v>6</v>
      </c>
      <c r="I26" s="48">
        <v>21.18369955267168</v>
      </c>
      <c r="J26" s="48">
        <v>21.312815197241214</v>
      </c>
      <c r="K26" s="48">
        <v>21.68173635968633</v>
      </c>
      <c r="L26" s="48">
        <v>22.21945551128818</v>
      </c>
      <c r="M26" s="48">
        <v>22.21945551128818</v>
      </c>
      <c r="N26" s="157">
        <v>2</v>
      </c>
      <c r="O26" s="106" t="s">
        <v>51</v>
      </c>
    </row>
    <row r="27" spans="1:15" ht="12.75">
      <c r="A27" s="23" t="s">
        <v>52</v>
      </c>
      <c r="B27" s="48">
        <v>26.072309450760994</v>
      </c>
      <c r="C27" s="48">
        <v>27.387067035427364</v>
      </c>
      <c r="D27" s="48">
        <v>27.446153846153848</v>
      </c>
      <c r="E27" s="48">
        <v>27.324294410625345</v>
      </c>
      <c r="F27" s="48">
        <v>27.622058306989818</v>
      </c>
      <c r="G27" s="48">
        <v>28.231168261854318</v>
      </c>
      <c r="H27" s="48">
        <v>28.877457002457003</v>
      </c>
      <c r="I27" s="48">
        <v>28.809208347134813</v>
      </c>
      <c r="J27" s="48">
        <v>29.433223596405373</v>
      </c>
      <c r="K27" s="48">
        <v>29.793658782083543</v>
      </c>
      <c r="L27" s="48">
        <v>30.486088556890767</v>
      </c>
      <c r="M27" s="48">
        <v>30.486088556890767</v>
      </c>
      <c r="N27" s="157"/>
      <c r="O27" s="106" t="s">
        <v>53</v>
      </c>
    </row>
    <row r="28" spans="1:15" ht="12.75">
      <c r="A28" s="23" t="s">
        <v>54</v>
      </c>
      <c r="B28" s="48" t="s">
        <v>6</v>
      </c>
      <c r="C28" s="48" t="s">
        <v>6</v>
      </c>
      <c r="D28" s="48" t="s">
        <v>6</v>
      </c>
      <c r="E28" s="48" t="s">
        <v>6</v>
      </c>
      <c r="F28" s="48" t="s">
        <v>6</v>
      </c>
      <c r="G28" s="48" t="s">
        <v>6</v>
      </c>
      <c r="H28" s="48" t="s">
        <v>6</v>
      </c>
      <c r="I28" s="48" t="s">
        <v>6</v>
      </c>
      <c r="J28" s="48" t="s">
        <v>6</v>
      </c>
      <c r="K28" s="48" t="s">
        <v>6</v>
      </c>
      <c r="L28" s="48">
        <v>27.286599048559374</v>
      </c>
      <c r="M28" s="48">
        <v>27.286599048559374</v>
      </c>
      <c r="N28" s="157"/>
      <c r="O28" s="106" t="s">
        <v>55</v>
      </c>
    </row>
    <row r="29" spans="1:15" ht="12.75">
      <c r="A29" s="23" t="s">
        <v>56</v>
      </c>
      <c r="B29" s="48" t="s">
        <v>6</v>
      </c>
      <c r="C29" s="48" t="s">
        <v>6</v>
      </c>
      <c r="D29" s="48" t="s">
        <v>6</v>
      </c>
      <c r="E29" s="48" t="s">
        <v>6</v>
      </c>
      <c r="F29" s="48" t="s">
        <v>6</v>
      </c>
      <c r="G29" s="48" t="s">
        <v>6</v>
      </c>
      <c r="H29" s="48" t="s">
        <v>6</v>
      </c>
      <c r="I29" s="48" t="s">
        <v>6</v>
      </c>
      <c r="J29" s="48" t="s">
        <v>6</v>
      </c>
      <c r="K29" s="48" t="s">
        <v>6</v>
      </c>
      <c r="L29" s="48" t="s">
        <v>6</v>
      </c>
      <c r="M29" s="48" t="s">
        <v>6</v>
      </c>
      <c r="N29" s="157"/>
      <c r="O29" s="106" t="s">
        <v>57</v>
      </c>
    </row>
    <row r="30" spans="1:15" ht="12.75">
      <c r="A30" s="23" t="s">
        <v>58</v>
      </c>
      <c r="B30" s="48" t="s">
        <v>6</v>
      </c>
      <c r="C30" s="48" t="s">
        <v>6</v>
      </c>
      <c r="D30" s="48" t="s">
        <v>6</v>
      </c>
      <c r="E30" s="48" t="s">
        <v>6</v>
      </c>
      <c r="F30" s="48" t="s">
        <v>6</v>
      </c>
      <c r="G30" s="48" t="s">
        <v>6</v>
      </c>
      <c r="H30" s="48" t="s">
        <v>6</v>
      </c>
      <c r="I30" s="48" t="s">
        <v>6</v>
      </c>
      <c r="J30" s="48" t="s">
        <v>6</v>
      </c>
      <c r="K30" s="48" t="s">
        <v>6</v>
      </c>
      <c r="L30" s="48" t="s">
        <v>6</v>
      </c>
      <c r="M30" s="48" t="s">
        <v>6</v>
      </c>
      <c r="N30" s="157"/>
      <c r="O30" s="106" t="s">
        <v>59</v>
      </c>
    </row>
    <row r="31" spans="1:15" ht="12.75">
      <c r="A31" s="23" t="s">
        <v>60</v>
      </c>
      <c r="B31" s="48">
        <v>29.48365984888774</v>
      </c>
      <c r="C31" s="48">
        <v>29.619068239716594</v>
      </c>
      <c r="D31" s="48">
        <v>30.192296042440137</v>
      </c>
      <c r="E31" s="48">
        <v>31.3190546789509</v>
      </c>
      <c r="F31" s="48">
        <v>29.67001835749522</v>
      </c>
      <c r="G31" s="48">
        <v>28.975145390249217</v>
      </c>
      <c r="H31" s="48">
        <v>28.736498449913444</v>
      </c>
      <c r="I31" s="48">
        <v>27.241520613189486</v>
      </c>
      <c r="J31" s="48">
        <v>26.491118230439792</v>
      </c>
      <c r="K31" s="48">
        <v>26.973241055036784</v>
      </c>
      <c r="L31" s="48" t="s">
        <v>6</v>
      </c>
      <c r="M31" s="48">
        <v>26.973241055036784</v>
      </c>
      <c r="N31" s="157"/>
      <c r="O31" s="106" t="s">
        <v>61</v>
      </c>
    </row>
    <row r="32" spans="1:15" ht="12.75">
      <c r="A32" s="23" t="s">
        <v>62</v>
      </c>
      <c r="B32" s="48" t="s">
        <v>6</v>
      </c>
      <c r="C32" s="48" t="s">
        <v>6</v>
      </c>
      <c r="D32" s="48" t="s">
        <v>6</v>
      </c>
      <c r="E32" s="48" t="s">
        <v>6</v>
      </c>
      <c r="F32" s="48">
        <v>28.56618845777633</v>
      </c>
      <c r="G32" s="48">
        <v>28.60121846506113</v>
      </c>
      <c r="H32" s="48">
        <v>28.151745551530595</v>
      </c>
      <c r="I32" s="48">
        <v>27.72089788664374</v>
      </c>
      <c r="J32" s="48">
        <v>27.190298507462686</v>
      </c>
      <c r="K32" s="48">
        <v>27.588553283181493</v>
      </c>
      <c r="L32" s="48" t="s">
        <v>6</v>
      </c>
      <c r="M32" s="48">
        <v>27.588553283181493</v>
      </c>
      <c r="N32" s="157"/>
      <c r="O32" s="106" t="s">
        <v>63</v>
      </c>
    </row>
    <row r="33" spans="1:15" ht="12.75">
      <c r="A33" s="23" t="s">
        <v>64</v>
      </c>
      <c r="B33" s="48" t="s">
        <v>6</v>
      </c>
      <c r="C33" s="48" t="s">
        <v>6</v>
      </c>
      <c r="D33" s="48" t="s">
        <v>6</v>
      </c>
      <c r="E33" s="48" t="s">
        <v>6</v>
      </c>
      <c r="F33" s="48" t="s">
        <v>6</v>
      </c>
      <c r="G33" s="48" t="s">
        <v>6</v>
      </c>
      <c r="H33" s="48" t="s">
        <v>6</v>
      </c>
      <c r="I33" s="48" t="s">
        <v>6</v>
      </c>
      <c r="J33" s="48" t="s">
        <v>6</v>
      </c>
      <c r="K33" s="48">
        <v>34.15411061956466</v>
      </c>
      <c r="L33" s="48" t="s">
        <v>6</v>
      </c>
      <c r="M33" s="48">
        <v>34.15411061956466</v>
      </c>
      <c r="N33" s="157"/>
      <c r="O33" s="106" t="s">
        <v>65</v>
      </c>
    </row>
    <row r="34" spans="1:15" ht="12.75">
      <c r="A34" s="23" t="s">
        <v>66</v>
      </c>
      <c r="B34" s="48" t="s">
        <v>6</v>
      </c>
      <c r="C34" s="48" t="s">
        <v>6</v>
      </c>
      <c r="D34" s="48" t="s">
        <v>6</v>
      </c>
      <c r="E34" s="48" t="s">
        <v>6</v>
      </c>
      <c r="F34" s="48" t="s">
        <v>6</v>
      </c>
      <c r="G34" s="48" t="s">
        <v>6</v>
      </c>
      <c r="H34" s="48" t="s">
        <v>6</v>
      </c>
      <c r="I34" s="48">
        <v>33.84629903001625</v>
      </c>
      <c r="J34" s="48">
        <v>34.287634915249974</v>
      </c>
      <c r="K34" s="48">
        <v>34.73368749208569</v>
      </c>
      <c r="L34" s="48" t="s">
        <v>6</v>
      </c>
      <c r="M34" s="48">
        <v>34.73368749208569</v>
      </c>
      <c r="N34" s="157"/>
      <c r="O34" s="106" t="s">
        <v>67</v>
      </c>
    </row>
    <row r="35" spans="1:15" ht="12.75">
      <c r="A35" s="23" t="s">
        <v>68</v>
      </c>
      <c r="B35" s="48" t="s">
        <v>6</v>
      </c>
      <c r="C35" s="48" t="s">
        <v>6</v>
      </c>
      <c r="D35" s="48" t="s">
        <v>6</v>
      </c>
      <c r="E35" s="48" t="s">
        <v>6</v>
      </c>
      <c r="F35" s="48" t="s">
        <v>6</v>
      </c>
      <c r="G35" s="48" t="s">
        <v>6</v>
      </c>
      <c r="H35" s="48" t="s">
        <v>6</v>
      </c>
      <c r="I35" s="48" t="s">
        <v>6</v>
      </c>
      <c r="J35" s="48" t="s">
        <v>6</v>
      </c>
      <c r="K35" s="48" t="s">
        <v>6</v>
      </c>
      <c r="L35" s="48" t="s">
        <v>6</v>
      </c>
      <c r="M35" s="48" t="s">
        <v>6</v>
      </c>
      <c r="N35" s="157"/>
      <c r="O35" s="106" t="s">
        <v>69</v>
      </c>
    </row>
    <row r="36" spans="1:15" ht="12.75">
      <c r="A36" s="23" t="s">
        <v>70</v>
      </c>
      <c r="B36" s="48" t="s">
        <v>6</v>
      </c>
      <c r="C36" s="48" t="s">
        <v>6</v>
      </c>
      <c r="D36" s="48" t="s">
        <v>6</v>
      </c>
      <c r="E36" s="48" t="s">
        <v>6</v>
      </c>
      <c r="F36" s="48" t="s">
        <v>6</v>
      </c>
      <c r="G36" s="48" t="s">
        <v>6</v>
      </c>
      <c r="H36" s="48" t="s">
        <v>6</v>
      </c>
      <c r="I36" s="48" t="s">
        <v>6</v>
      </c>
      <c r="J36" s="48" t="s">
        <v>6</v>
      </c>
      <c r="K36" s="48" t="s">
        <v>6</v>
      </c>
      <c r="L36" s="48" t="s">
        <v>6</v>
      </c>
      <c r="M36" s="48" t="s">
        <v>6</v>
      </c>
      <c r="N36" s="157"/>
      <c r="O36" s="106" t="s">
        <v>71</v>
      </c>
    </row>
    <row r="37" spans="1:15" ht="12.75">
      <c r="A37" s="23" t="s">
        <v>72</v>
      </c>
      <c r="B37" s="48" t="s">
        <v>6</v>
      </c>
      <c r="C37" s="48" t="s">
        <v>6</v>
      </c>
      <c r="D37" s="48" t="s">
        <v>6</v>
      </c>
      <c r="E37" s="48" t="s">
        <v>6</v>
      </c>
      <c r="F37" s="48" t="s">
        <v>6</v>
      </c>
      <c r="G37" s="48" t="s">
        <v>6</v>
      </c>
      <c r="H37" s="48" t="s">
        <v>6</v>
      </c>
      <c r="I37" s="48" t="s">
        <v>6</v>
      </c>
      <c r="J37" s="48" t="s">
        <v>6</v>
      </c>
      <c r="K37" s="48" t="s">
        <v>6</v>
      </c>
      <c r="L37" s="48" t="s">
        <v>6</v>
      </c>
      <c r="M37" s="48" t="s">
        <v>6</v>
      </c>
      <c r="N37" s="157"/>
      <c r="O37" s="106" t="s">
        <v>73</v>
      </c>
    </row>
    <row r="38" spans="1:15" ht="12.75">
      <c r="A38" s="25" t="s">
        <v>74</v>
      </c>
      <c r="B38" s="93" t="s">
        <v>6</v>
      </c>
      <c r="C38" s="93" t="s">
        <v>6</v>
      </c>
      <c r="D38" s="93" t="s">
        <v>6</v>
      </c>
      <c r="E38" s="93" t="s">
        <v>6</v>
      </c>
      <c r="F38" s="93" t="s">
        <v>6</v>
      </c>
      <c r="G38" s="93" t="s">
        <v>6</v>
      </c>
      <c r="H38" s="93" t="s">
        <v>6</v>
      </c>
      <c r="I38" s="93" t="s">
        <v>6</v>
      </c>
      <c r="J38" s="93" t="s">
        <v>6</v>
      </c>
      <c r="K38" s="93" t="s">
        <v>6</v>
      </c>
      <c r="L38" s="93" t="s">
        <v>6</v>
      </c>
      <c r="M38" s="93" t="s">
        <v>6</v>
      </c>
      <c r="N38" s="158"/>
      <c r="O38" s="53" t="s">
        <v>75</v>
      </c>
    </row>
    <row r="39" spans="1:15" ht="12.75">
      <c r="A39" s="23" t="s">
        <v>76</v>
      </c>
      <c r="B39" s="48" t="s">
        <v>6</v>
      </c>
      <c r="C39" s="48" t="s">
        <v>6</v>
      </c>
      <c r="D39" s="48" t="s">
        <v>6</v>
      </c>
      <c r="E39" s="48" t="s">
        <v>6</v>
      </c>
      <c r="F39" s="48" t="s">
        <v>6</v>
      </c>
      <c r="G39" s="48" t="s">
        <v>6</v>
      </c>
      <c r="H39" s="48" t="s">
        <v>6</v>
      </c>
      <c r="I39" s="48" t="s">
        <v>6</v>
      </c>
      <c r="J39" s="48" t="s">
        <v>6</v>
      </c>
      <c r="K39" s="48" t="s">
        <v>6</v>
      </c>
      <c r="L39" s="48" t="s">
        <v>6</v>
      </c>
      <c r="M39" s="48" t="s">
        <v>6</v>
      </c>
      <c r="N39" s="157"/>
      <c r="O39" s="106" t="s">
        <v>77</v>
      </c>
    </row>
    <row r="40" spans="1:15" ht="12.75">
      <c r="A40" s="23" t="s">
        <v>78</v>
      </c>
      <c r="B40" s="48" t="s">
        <v>6</v>
      </c>
      <c r="C40" s="48" t="s">
        <v>6</v>
      </c>
      <c r="D40" s="48" t="s">
        <v>6</v>
      </c>
      <c r="E40" s="48" t="s">
        <v>6</v>
      </c>
      <c r="F40" s="48" t="s">
        <v>6</v>
      </c>
      <c r="G40" s="48" t="s">
        <v>6</v>
      </c>
      <c r="H40" s="48" t="s">
        <v>6</v>
      </c>
      <c r="I40" s="48" t="s">
        <v>6</v>
      </c>
      <c r="J40" s="48" t="s">
        <v>6</v>
      </c>
      <c r="K40" s="48" t="s">
        <v>6</v>
      </c>
      <c r="L40" s="48" t="s">
        <v>6</v>
      </c>
      <c r="M40" s="48" t="s">
        <v>6</v>
      </c>
      <c r="N40" s="157"/>
      <c r="O40" s="106" t="s">
        <v>79</v>
      </c>
    </row>
    <row r="41" spans="1:15" ht="12.75">
      <c r="A41" s="23" t="s">
        <v>80</v>
      </c>
      <c r="B41" s="48" t="s">
        <v>6</v>
      </c>
      <c r="C41" s="48" t="s">
        <v>6</v>
      </c>
      <c r="D41" s="48" t="s">
        <v>6</v>
      </c>
      <c r="E41" s="48" t="s">
        <v>6</v>
      </c>
      <c r="F41" s="48" t="s">
        <v>6</v>
      </c>
      <c r="G41" s="48" t="s">
        <v>6</v>
      </c>
      <c r="H41" s="48" t="s">
        <v>6</v>
      </c>
      <c r="I41" s="48" t="s">
        <v>6</v>
      </c>
      <c r="J41" s="48" t="s">
        <v>6</v>
      </c>
      <c r="K41" s="48" t="s">
        <v>6</v>
      </c>
      <c r="L41" s="48" t="s">
        <v>6</v>
      </c>
      <c r="M41" s="48" t="s">
        <v>6</v>
      </c>
      <c r="N41" s="157"/>
      <c r="O41" s="106" t="s">
        <v>81</v>
      </c>
    </row>
    <row r="42" spans="1:15" ht="12.75">
      <c r="A42" s="23" t="s">
        <v>82</v>
      </c>
      <c r="B42" s="48" t="s">
        <v>6</v>
      </c>
      <c r="C42" s="48" t="s">
        <v>6</v>
      </c>
      <c r="D42" s="48" t="s">
        <v>6</v>
      </c>
      <c r="E42" s="48" t="s">
        <v>6</v>
      </c>
      <c r="F42" s="48" t="s">
        <v>6</v>
      </c>
      <c r="G42" s="48" t="s">
        <v>6</v>
      </c>
      <c r="H42" s="48" t="s">
        <v>6</v>
      </c>
      <c r="I42" s="48" t="s">
        <v>6</v>
      </c>
      <c r="J42" s="48" t="s">
        <v>6</v>
      </c>
      <c r="K42" s="48" t="s">
        <v>6</v>
      </c>
      <c r="L42" s="48" t="s">
        <v>6</v>
      </c>
      <c r="M42" s="48" t="s">
        <v>6</v>
      </c>
      <c r="N42" s="157"/>
      <c r="O42" s="106" t="s">
        <v>83</v>
      </c>
    </row>
    <row r="43" spans="1:15" ht="12.75">
      <c r="A43" s="23" t="s">
        <v>84</v>
      </c>
      <c r="B43" s="48" t="s">
        <v>6</v>
      </c>
      <c r="C43" s="48" t="s">
        <v>6</v>
      </c>
      <c r="D43" s="48" t="s">
        <v>6</v>
      </c>
      <c r="E43" s="48" t="s">
        <v>6</v>
      </c>
      <c r="F43" s="48" t="s">
        <v>6</v>
      </c>
      <c r="G43" s="48" t="s">
        <v>6</v>
      </c>
      <c r="H43" s="48" t="s">
        <v>6</v>
      </c>
      <c r="I43" s="48" t="s">
        <v>6</v>
      </c>
      <c r="J43" s="48" t="s">
        <v>6</v>
      </c>
      <c r="K43" s="48" t="s">
        <v>6</v>
      </c>
      <c r="L43" s="48" t="s">
        <v>6</v>
      </c>
      <c r="M43" s="48" t="s">
        <v>6</v>
      </c>
      <c r="N43" s="157"/>
      <c r="O43" s="106" t="s">
        <v>85</v>
      </c>
    </row>
    <row r="44" spans="1:15" ht="12.75">
      <c r="A44" s="25" t="s">
        <v>86</v>
      </c>
      <c r="B44" s="93" t="s">
        <v>6</v>
      </c>
      <c r="C44" s="93" t="s">
        <v>6</v>
      </c>
      <c r="D44" s="93" t="s">
        <v>6</v>
      </c>
      <c r="E44" s="93" t="s">
        <v>6</v>
      </c>
      <c r="F44" s="93" t="s">
        <v>6</v>
      </c>
      <c r="G44" s="93" t="s">
        <v>6</v>
      </c>
      <c r="H44" s="93" t="s">
        <v>6</v>
      </c>
      <c r="I44" s="93" t="s">
        <v>6</v>
      </c>
      <c r="J44" s="93" t="s">
        <v>6</v>
      </c>
      <c r="K44" s="93" t="s">
        <v>6</v>
      </c>
      <c r="L44" s="93" t="s">
        <v>6</v>
      </c>
      <c r="M44" s="93" t="s">
        <v>6</v>
      </c>
      <c r="N44" s="158"/>
      <c r="O44" s="53" t="s">
        <v>87</v>
      </c>
    </row>
    <row r="46" ht="12.75">
      <c r="A46" s="23" t="s">
        <v>88</v>
      </c>
    </row>
    <row r="47" spans="1:25" ht="43.5" customHeight="1">
      <c r="A47" s="177" t="s">
        <v>89</v>
      </c>
      <c r="B47" s="177"/>
      <c r="C47" s="177"/>
      <c r="D47" s="177"/>
      <c r="E47" s="177"/>
      <c r="F47" s="177"/>
      <c r="G47" s="177"/>
      <c r="H47" s="177"/>
      <c r="I47" s="177"/>
      <c r="J47" s="177"/>
      <c r="K47" s="177"/>
      <c r="L47" s="177"/>
      <c r="M47" s="177"/>
      <c r="N47" s="177"/>
      <c r="O47" s="177"/>
      <c r="P47" s="83"/>
      <c r="Q47" s="83"/>
      <c r="R47" s="83"/>
      <c r="S47" s="83"/>
      <c r="T47" s="83"/>
      <c r="U47" s="83"/>
      <c r="V47" s="83"/>
      <c r="W47" s="83"/>
      <c r="X47" s="83"/>
      <c r="Y47" s="83"/>
    </row>
    <row r="48" spans="1:15" ht="66" customHeight="1">
      <c r="A48" s="172" t="s">
        <v>101</v>
      </c>
      <c r="B48" s="172"/>
      <c r="C48" s="172"/>
      <c r="D48" s="172"/>
      <c r="E48" s="172"/>
      <c r="F48" s="172"/>
      <c r="G48" s="172"/>
      <c r="H48" s="172"/>
      <c r="I48" s="172"/>
      <c r="J48" s="172"/>
      <c r="K48" s="172"/>
      <c r="L48" s="172"/>
      <c r="M48" s="172"/>
      <c r="N48" s="172"/>
      <c r="O48" s="172"/>
    </row>
    <row r="49" spans="1:15" ht="27.75" customHeight="1">
      <c r="A49" s="172" t="s">
        <v>102</v>
      </c>
      <c r="B49" s="172"/>
      <c r="C49" s="172"/>
      <c r="D49" s="172"/>
      <c r="E49" s="172"/>
      <c r="F49" s="172"/>
      <c r="G49" s="172"/>
      <c r="H49" s="172"/>
      <c r="I49" s="172"/>
      <c r="J49" s="172"/>
      <c r="K49" s="172"/>
      <c r="L49" s="172"/>
      <c r="M49" s="172"/>
      <c r="N49" s="172"/>
      <c r="O49" s="172"/>
    </row>
    <row r="50" spans="1:15" ht="12.75">
      <c r="A50" s="172" t="s">
        <v>92</v>
      </c>
      <c r="B50" s="172"/>
      <c r="C50" s="172"/>
      <c r="D50" s="172"/>
      <c r="E50" s="172"/>
      <c r="F50" s="172"/>
      <c r="G50" s="172"/>
      <c r="H50" s="172"/>
      <c r="I50" s="172"/>
      <c r="J50" s="172"/>
      <c r="K50" s="172"/>
      <c r="L50" s="172"/>
      <c r="M50" s="172"/>
      <c r="N50" s="172"/>
      <c r="O50" s="172"/>
    </row>
  </sheetData>
  <sheetProtection/>
  <mergeCells count="5">
    <mergeCell ref="A47:O47"/>
    <mergeCell ref="A48:O48"/>
    <mergeCell ref="A50:O50"/>
    <mergeCell ref="A49:O49"/>
    <mergeCell ref="K1:N1"/>
  </mergeCells>
  <hyperlinks>
    <hyperlink ref="K1:M1" location="'Read me'!A1" display="Return to home page"/>
    <hyperlink ref="K1:N1" location="'Read me'!A1" display="Return to home pag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N88"/>
  <sheetViews>
    <sheetView zoomScalePageLayoutView="0" workbookViewId="0" topLeftCell="A1">
      <selection activeCell="A1" sqref="A1"/>
    </sheetView>
  </sheetViews>
  <sheetFormatPr defaultColWidth="9.140625" defaultRowHeight="12.75"/>
  <cols>
    <col min="1" max="1" width="17.57421875" style="23" customWidth="1"/>
    <col min="2" max="31" width="5.28125" style="22" customWidth="1"/>
    <col min="32" max="32" width="5.28125" style="102" customWidth="1"/>
    <col min="33" max="34" width="5.28125" style="22" customWidth="1"/>
    <col min="35" max="35" width="5.7109375" style="22" customWidth="1"/>
    <col min="36" max="36" width="7.28125" style="22" bestFit="1" customWidth="1"/>
    <col min="37" max="16384" width="9.140625" style="22" customWidth="1"/>
  </cols>
  <sheetData>
    <row r="1" spans="1:16" ht="17.25">
      <c r="A1" s="20" t="s">
        <v>145</v>
      </c>
      <c r="M1" s="169" t="s">
        <v>113</v>
      </c>
      <c r="N1" s="170"/>
      <c r="O1" s="170"/>
      <c r="P1" s="171"/>
    </row>
    <row r="2" spans="2:36" ht="12.7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1"/>
      <c r="AG2" s="140"/>
      <c r="AH2" s="140"/>
      <c r="AI2" s="140"/>
      <c r="AJ2" s="103"/>
    </row>
    <row r="3" spans="1:36" ht="25.5">
      <c r="A3" s="104" t="s">
        <v>0</v>
      </c>
      <c r="B3" s="12">
        <v>1980</v>
      </c>
      <c r="C3" s="12">
        <v>1981</v>
      </c>
      <c r="D3" s="12">
        <v>1982</v>
      </c>
      <c r="E3" s="12">
        <v>1983</v>
      </c>
      <c r="F3" s="12">
        <v>1984</v>
      </c>
      <c r="G3" s="12">
        <v>1985</v>
      </c>
      <c r="H3" s="12">
        <v>1986</v>
      </c>
      <c r="I3" s="12">
        <v>1987</v>
      </c>
      <c r="J3" s="12">
        <v>1988</v>
      </c>
      <c r="K3" s="12">
        <v>1989</v>
      </c>
      <c r="L3" s="12">
        <v>1990</v>
      </c>
      <c r="M3" s="12">
        <v>1991</v>
      </c>
      <c r="N3" s="12">
        <v>1992</v>
      </c>
      <c r="O3" s="12">
        <v>1993</v>
      </c>
      <c r="P3" s="12">
        <v>1994</v>
      </c>
      <c r="Q3" s="12">
        <v>1995</v>
      </c>
      <c r="R3" s="12">
        <v>1996</v>
      </c>
      <c r="S3" s="12">
        <v>1997</v>
      </c>
      <c r="T3" s="12">
        <v>1998</v>
      </c>
      <c r="U3" s="12">
        <v>1999</v>
      </c>
      <c r="V3" s="12">
        <v>2000</v>
      </c>
      <c r="W3" s="12">
        <v>2001</v>
      </c>
      <c r="X3" s="12">
        <v>2002</v>
      </c>
      <c r="Y3" s="12">
        <v>2003</v>
      </c>
      <c r="Z3" s="12">
        <v>2004</v>
      </c>
      <c r="AA3" s="12">
        <v>2005</v>
      </c>
      <c r="AB3" s="12">
        <v>2006</v>
      </c>
      <c r="AC3" s="12">
        <v>2007</v>
      </c>
      <c r="AD3" s="12">
        <v>2008</v>
      </c>
      <c r="AE3" s="12">
        <v>2009</v>
      </c>
      <c r="AF3" s="142">
        <v>2010</v>
      </c>
      <c r="AG3" s="12">
        <v>2011</v>
      </c>
      <c r="AH3" s="12">
        <v>2012</v>
      </c>
      <c r="AI3" s="12">
        <v>2013</v>
      </c>
      <c r="AJ3" s="105" t="s">
        <v>3</v>
      </c>
    </row>
    <row r="4" spans="1:36" ht="12.75">
      <c r="A4" s="122" t="s">
        <v>5</v>
      </c>
      <c r="B4" s="123">
        <f>AVERAGE(B5:B38)</f>
        <v>4.9442267222134175</v>
      </c>
      <c r="C4" s="123">
        <f aca="true" t="shared" si="0" ref="C4:AH4">AVERAGE(C5:C38)</f>
        <v>4.939564809285418</v>
      </c>
      <c r="D4" s="123">
        <f t="shared" si="0"/>
        <v>5.142009011727198</v>
      </c>
      <c r="E4" s="123">
        <f t="shared" si="0"/>
        <v>6.100741971288797</v>
      </c>
      <c r="F4" s="123">
        <f t="shared" si="0"/>
        <v>6.4640930999085615</v>
      </c>
      <c r="G4" s="123">
        <f t="shared" si="0"/>
        <v>7.103582081188542</v>
      </c>
      <c r="H4" s="123">
        <f t="shared" si="0"/>
        <v>7.8115982490315385</v>
      </c>
      <c r="I4" s="123">
        <f t="shared" si="0"/>
        <v>7.707498626236048</v>
      </c>
      <c r="J4" s="123">
        <f t="shared" si="0"/>
        <v>8.001741387894043</v>
      </c>
      <c r="K4" s="123">
        <f t="shared" si="0"/>
        <v>8.538135303665511</v>
      </c>
      <c r="L4" s="123">
        <f t="shared" si="0"/>
        <v>9.21063145036288</v>
      </c>
      <c r="M4" s="123">
        <f t="shared" si="0"/>
        <v>9.77868134416867</v>
      </c>
      <c r="N4" s="123">
        <f t="shared" si="0"/>
        <v>9.777526209620705</v>
      </c>
      <c r="O4" s="123">
        <f t="shared" si="0"/>
        <v>9.821382720963694</v>
      </c>
      <c r="P4" s="123">
        <f t="shared" si="0"/>
        <v>9.815904945249505</v>
      </c>
      <c r="Q4" s="123">
        <f t="shared" si="0"/>
        <v>9.801728855256565</v>
      </c>
      <c r="R4" s="123">
        <f t="shared" si="0"/>
        <v>9.91495670640032</v>
      </c>
      <c r="S4" s="123">
        <f t="shared" si="0"/>
        <v>10.078627477933162</v>
      </c>
      <c r="T4" s="123">
        <f t="shared" si="0"/>
        <v>10.353127076285366</v>
      </c>
      <c r="U4" s="123">
        <f t="shared" si="0"/>
        <v>10.745017961950753</v>
      </c>
      <c r="V4" s="123">
        <f t="shared" si="0"/>
        <v>10.91786403345661</v>
      </c>
      <c r="W4" s="123">
        <f t="shared" si="0"/>
        <v>11.417877506761283</v>
      </c>
      <c r="X4" s="123">
        <f t="shared" si="0"/>
        <v>11.876874659492707</v>
      </c>
      <c r="Y4" s="123">
        <f t="shared" si="0"/>
        <v>12.129675150617459</v>
      </c>
      <c r="Z4" s="123">
        <f t="shared" si="0"/>
        <v>12.256816629094741</v>
      </c>
      <c r="AA4" s="123">
        <f t="shared" si="0"/>
        <v>12.39824892178133</v>
      </c>
      <c r="AB4" s="123">
        <f t="shared" si="0"/>
        <v>12.760206408279593</v>
      </c>
      <c r="AC4" s="123">
        <f t="shared" si="0"/>
        <v>13.032261765658989</v>
      </c>
      <c r="AD4" s="123">
        <f t="shared" si="0"/>
        <v>13.030047221677325</v>
      </c>
      <c r="AE4" s="123">
        <f t="shared" si="0"/>
        <v>12.978665444957235</v>
      </c>
      <c r="AF4" s="123">
        <f t="shared" si="0"/>
        <v>13.027050045296972</v>
      </c>
      <c r="AG4" s="123">
        <f t="shared" si="0"/>
        <v>13.1532786688919</v>
      </c>
      <c r="AH4" s="123">
        <f t="shared" si="0"/>
        <v>13.361750370115734</v>
      </c>
      <c r="AI4" s="123">
        <f>AVERAGE(AI5:AI38)</f>
        <v>13.497118038064501</v>
      </c>
      <c r="AJ4" s="143" t="s">
        <v>7</v>
      </c>
    </row>
    <row r="5" spans="1:37" ht="12.75">
      <c r="A5" s="23" t="s">
        <v>8</v>
      </c>
      <c r="B5" s="144">
        <v>4.652822312266205</v>
      </c>
      <c r="C5" s="144">
        <v>4.266606999081519</v>
      </c>
      <c r="D5" s="144">
        <v>4.5444914632716</v>
      </c>
      <c r="E5" s="144">
        <v>4.930456952866416</v>
      </c>
      <c r="F5" s="144">
        <v>5.965291583278104</v>
      </c>
      <c r="G5" s="144">
        <v>5.575923687627152</v>
      </c>
      <c r="H5" s="144">
        <v>6.236995125239752</v>
      </c>
      <c r="I5" s="144">
        <v>6.654304955956534</v>
      </c>
      <c r="J5" s="144">
        <v>7.326849707832637</v>
      </c>
      <c r="K5" s="144">
        <v>7.308162823343715</v>
      </c>
      <c r="L5" s="144">
        <v>7.159116732723405</v>
      </c>
      <c r="M5" s="144">
        <v>7.237421427730155</v>
      </c>
      <c r="N5" s="144">
        <v>7.585702263228806</v>
      </c>
      <c r="O5" s="144">
        <v>8.447706686113827</v>
      </c>
      <c r="P5" s="144">
        <v>9.413783647301509</v>
      </c>
      <c r="Q5" s="144">
        <v>9.939822104374448</v>
      </c>
      <c r="R5" s="144">
        <v>9.791635238085773</v>
      </c>
      <c r="S5" s="144">
        <v>9.534263736861085</v>
      </c>
      <c r="T5" s="144">
        <v>9.561147986269152</v>
      </c>
      <c r="U5" s="144">
        <v>9.953287892766523</v>
      </c>
      <c r="V5" s="144">
        <v>10.21348479853305</v>
      </c>
      <c r="W5" s="144">
        <v>10.72449596334299</v>
      </c>
      <c r="X5" s="144">
        <v>10.848668656725764</v>
      </c>
      <c r="Y5" s="144">
        <v>11.416398716368253</v>
      </c>
      <c r="Z5" s="144">
        <v>11.396462482125665</v>
      </c>
      <c r="AA5" s="144">
        <v>11.427650911229588</v>
      </c>
      <c r="AB5" s="144">
        <v>11.67169235439809</v>
      </c>
      <c r="AC5" s="144">
        <v>11.940453881685324</v>
      </c>
      <c r="AD5" s="144">
        <v>12.452911387425557</v>
      </c>
      <c r="AE5" s="144">
        <v>12.036969014620912</v>
      </c>
      <c r="AF5" s="145">
        <v>11.80065575431743</v>
      </c>
      <c r="AG5" s="144">
        <v>11.611861115445958</v>
      </c>
      <c r="AH5" s="144">
        <v>11.906397075896137</v>
      </c>
      <c r="AI5" s="144">
        <v>12.030367370822862</v>
      </c>
      <c r="AJ5" s="106" t="s">
        <v>9</v>
      </c>
      <c r="AK5" s="146"/>
    </row>
    <row r="6" spans="1:37" ht="12.75">
      <c r="A6" s="23" t="s">
        <v>10</v>
      </c>
      <c r="B6" s="144">
        <v>1.9151746818528603</v>
      </c>
      <c r="C6" s="144">
        <v>1.9443705982149826</v>
      </c>
      <c r="D6" s="144">
        <v>1.9225952441287897</v>
      </c>
      <c r="E6" s="144">
        <v>1.9699369981587802</v>
      </c>
      <c r="F6" s="144">
        <v>2.206680792002455</v>
      </c>
      <c r="G6" s="144">
        <v>2.519990094584086</v>
      </c>
      <c r="H6" s="144">
        <v>2.7780954886832676</v>
      </c>
      <c r="I6" s="144">
        <v>3.1285209801760074</v>
      </c>
      <c r="J6" s="144">
        <v>3.190715963373085</v>
      </c>
      <c r="K6" s="144">
        <v>3.2776232846618814</v>
      </c>
      <c r="L6" s="144">
        <v>2.866635951247047</v>
      </c>
      <c r="M6" s="144">
        <v>2.9900816386559574</v>
      </c>
      <c r="N6" s="144">
        <v>3.1856646668013306</v>
      </c>
      <c r="O6" s="144">
        <v>3.876513367807216</v>
      </c>
      <c r="P6" s="144">
        <v>4.364557518868625</v>
      </c>
      <c r="Q6" s="144">
        <v>4.79623103120129</v>
      </c>
      <c r="R6" s="144">
        <v>5.227282890219884</v>
      </c>
      <c r="S6" s="144">
        <v>5.786466353815114</v>
      </c>
      <c r="T6" s="144">
        <v>5.958521068051489</v>
      </c>
      <c r="U6" s="144">
        <v>5.853602773518785</v>
      </c>
      <c r="V6" s="144">
        <v>5.6829558752279</v>
      </c>
      <c r="W6" s="144">
        <v>5.901863014167028</v>
      </c>
      <c r="X6" s="144">
        <v>6.295635199928186</v>
      </c>
      <c r="Y6" s="144">
        <v>6.3339679469420735</v>
      </c>
      <c r="Z6" s="144">
        <v>6.393482048416904</v>
      </c>
      <c r="AA6" s="144">
        <v>5.980160076336294</v>
      </c>
      <c r="AB6" s="144">
        <v>6.243913851449203</v>
      </c>
      <c r="AC6" s="144">
        <v>6.536974530066083</v>
      </c>
      <c r="AD6" s="144">
        <v>7.0927134912332495</v>
      </c>
      <c r="AE6" s="144">
        <v>7.191789153828456</v>
      </c>
      <c r="AF6" s="145">
        <v>7.226363703523138</v>
      </c>
      <c r="AG6" s="144">
        <v>7.520134155307084</v>
      </c>
      <c r="AH6" s="144">
        <v>7.695812303707343</v>
      </c>
      <c r="AI6" s="144">
        <v>7.890549441476508</v>
      </c>
      <c r="AJ6" s="106" t="s">
        <v>11</v>
      </c>
      <c r="AK6" s="146"/>
    </row>
    <row r="7" spans="1:37" ht="12.75">
      <c r="A7" s="23" t="s">
        <v>12</v>
      </c>
      <c r="B7" s="144">
        <v>3.629720134630458</v>
      </c>
      <c r="C7" s="144">
        <v>4.242967479604748</v>
      </c>
      <c r="D7" s="144">
        <v>5.178000338070765</v>
      </c>
      <c r="E7" s="144">
        <v>4.94273557898623</v>
      </c>
      <c r="F7" s="144">
        <v>4.975821648850761</v>
      </c>
      <c r="G7" s="144">
        <v>5.215760318186014</v>
      </c>
      <c r="H7" s="144">
        <v>5.582725531391314</v>
      </c>
      <c r="I7" s="144">
        <v>5.624332812982514</v>
      </c>
      <c r="J7" s="144">
        <v>5.882216039260699</v>
      </c>
      <c r="K7" s="144">
        <v>6.4307846996681555</v>
      </c>
      <c r="L7" s="144">
        <v>7.132476613840091</v>
      </c>
      <c r="M7" s="144">
        <v>7.291916759982364</v>
      </c>
      <c r="N7" s="144">
        <v>7.591257629219079</v>
      </c>
      <c r="O7" s="144">
        <v>7.86515383991819</v>
      </c>
      <c r="P7" s="144">
        <v>8.29232797856493</v>
      </c>
      <c r="Q7" s="144">
        <v>9.008943004824628</v>
      </c>
      <c r="R7" s="144">
        <v>9.690593709220483</v>
      </c>
      <c r="S7" s="144">
        <v>10.472654277371122</v>
      </c>
      <c r="T7" s="144">
        <v>10.831833346705595</v>
      </c>
      <c r="U7" s="144">
        <v>12.008004719484322</v>
      </c>
      <c r="V7" s="144">
        <v>12.543115732588126</v>
      </c>
      <c r="W7" s="144">
        <v>13.178733599227058</v>
      </c>
      <c r="X7" s="144">
        <v>12.860845026200884</v>
      </c>
      <c r="Y7" s="144">
        <v>12.879627233418454</v>
      </c>
      <c r="Z7" s="144">
        <v>12.870223406189588</v>
      </c>
      <c r="AA7" s="144">
        <v>12.671797391177272</v>
      </c>
      <c r="AB7" s="144">
        <v>13.122483367282904</v>
      </c>
      <c r="AC7" s="144">
        <v>13.337440090713462</v>
      </c>
      <c r="AD7" s="144">
        <v>14.063768838680172</v>
      </c>
      <c r="AE7" s="144">
        <v>14.344120359046912</v>
      </c>
      <c r="AF7" s="145">
        <v>14.220029057278804</v>
      </c>
      <c r="AG7" s="144">
        <v>14.195604720447871</v>
      </c>
      <c r="AH7" s="144">
        <v>14.029813242498737</v>
      </c>
      <c r="AI7" s="144">
        <v>14.475786613592145</v>
      </c>
      <c r="AJ7" s="106" t="s">
        <v>13</v>
      </c>
      <c r="AK7" s="146"/>
    </row>
    <row r="8" spans="1:37" ht="12.75">
      <c r="A8" s="23" t="s">
        <v>14</v>
      </c>
      <c r="B8" s="144">
        <v>5.318657303773295</v>
      </c>
      <c r="C8" s="144">
        <v>5.610389345147524</v>
      </c>
      <c r="D8" s="144">
        <v>5.936579165167152</v>
      </c>
      <c r="E8" s="144">
        <v>6.024829578691734</v>
      </c>
      <c r="F8" s="144">
        <v>5.710811289776766</v>
      </c>
      <c r="G8" s="144">
        <v>5.80192755828389</v>
      </c>
      <c r="H8" s="144">
        <v>6.133414481558211</v>
      </c>
      <c r="I8" s="144">
        <v>6.760310423969436</v>
      </c>
      <c r="J8" s="144">
        <v>7.29775677595643</v>
      </c>
      <c r="K8" s="144">
        <v>7.940032412551757</v>
      </c>
      <c r="L8" s="144">
        <v>8.285922049914388</v>
      </c>
      <c r="M8" s="144">
        <v>8.30809401904669</v>
      </c>
      <c r="N8" s="144">
        <v>8.464665408977302</v>
      </c>
      <c r="O8" s="144">
        <v>8.83950281430803</v>
      </c>
      <c r="P8" s="144">
        <v>9.541250047180634</v>
      </c>
      <c r="Q8" s="144">
        <v>9.774618271941764</v>
      </c>
      <c r="R8" s="144">
        <v>10.079698745308246</v>
      </c>
      <c r="S8" s="144">
        <v>10.301472645620839</v>
      </c>
      <c r="T8" s="144">
        <v>10.705946647073851</v>
      </c>
      <c r="U8" s="144">
        <v>11.02945205858511</v>
      </c>
      <c r="V8" s="144">
        <v>11.323326366984613</v>
      </c>
      <c r="W8" s="144">
        <v>11.585182079398763</v>
      </c>
      <c r="X8" s="144">
        <v>11.841759332604832</v>
      </c>
      <c r="Y8" s="144">
        <v>11.97770688620291</v>
      </c>
      <c r="Z8" s="144">
        <v>12.101370191125547</v>
      </c>
      <c r="AA8" s="144">
        <v>12.23609935930989</v>
      </c>
      <c r="AB8" s="144">
        <v>12.280331064963807</v>
      </c>
      <c r="AC8" s="144">
        <v>12.476723663170326</v>
      </c>
      <c r="AD8" s="144">
        <v>12.550257962849107</v>
      </c>
      <c r="AE8" s="144">
        <v>12.662870859259732</v>
      </c>
      <c r="AF8" s="145">
        <v>12.354653513494144</v>
      </c>
      <c r="AG8" s="144">
        <v>12.054849470738557</v>
      </c>
      <c r="AH8" s="144">
        <v>11.86742974280084</v>
      </c>
      <c r="AI8" s="144">
        <v>11.838060836653327</v>
      </c>
      <c r="AJ8" s="106" t="s">
        <v>15</v>
      </c>
      <c r="AK8" s="146"/>
    </row>
    <row r="9" spans="1:37" ht="12.75">
      <c r="A9" s="23" t="s">
        <v>16</v>
      </c>
      <c r="B9" s="144" t="s">
        <v>6</v>
      </c>
      <c r="C9" s="144" t="s">
        <v>6</v>
      </c>
      <c r="D9" s="144" t="s">
        <v>6</v>
      </c>
      <c r="E9" s="144" t="s">
        <v>6</v>
      </c>
      <c r="F9" s="144" t="s">
        <v>6</v>
      </c>
      <c r="G9" s="144" t="s">
        <v>6</v>
      </c>
      <c r="H9" s="144" t="s">
        <v>6</v>
      </c>
      <c r="I9" s="144" t="s">
        <v>6</v>
      </c>
      <c r="J9" s="144" t="s">
        <v>6</v>
      </c>
      <c r="K9" s="144" t="s">
        <v>6</v>
      </c>
      <c r="L9" s="144" t="s">
        <v>6</v>
      </c>
      <c r="M9" s="144" t="s">
        <v>6</v>
      </c>
      <c r="N9" s="144" t="s">
        <v>6</v>
      </c>
      <c r="O9" s="144" t="s">
        <v>6</v>
      </c>
      <c r="P9" s="144" t="s">
        <v>6</v>
      </c>
      <c r="Q9" s="144">
        <v>10.25365197051944</v>
      </c>
      <c r="R9" s="144">
        <v>13.438954640358192</v>
      </c>
      <c r="S9" s="144">
        <v>14.827843529247081</v>
      </c>
      <c r="T9" s="144">
        <v>12.662661060240621</v>
      </c>
      <c r="U9" s="144">
        <v>10.75940967245315</v>
      </c>
      <c r="V9" s="144">
        <v>6.214635788056625</v>
      </c>
      <c r="W9" s="144">
        <v>8.777706104750129</v>
      </c>
      <c r="X9" s="144">
        <v>9.828061371972867</v>
      </c>
      <c r="Y9" s="144">
        <v>10.631095355831208</v>
      </c>
      <c r="Z9" s="144">
        <v>9.752652810721997</v>
      </c>
      <c r="AA9" s="144">
        <v>9.717613323915712</v>
      </c>
      <c r="AB9" s="144">
        <v>11.13718979117935</v>
      </c>
      <c r="AC9" s="144">
        <v>14.798511634319375</v>
      </c>
      <c r="AD9" s="144">
        <v>15.437200285685135</v>
      </c>
      <c r="AE9" s="144">
        <v>16.895684914104404</v>
      </c>
      <c r="AF9" s="38">
        <v>14.92341476001607</v>
      </c>
      <c r="AG9" s="46">
        <v>16.35314829569276</v>
      </c>
      <c r="AH9" s="46">
        <v>16.949668593952904</v>
      </c>
      <c r="AI9" s="46">
        <v>18.19007065649712</v>
      </c>
      <c r="AJ9" s="106" t="s">
        <v>17</v>
      </c>
      <c r="AK9" s="146"/>
    </row>
    <row r="10" spans="1:37" ht="12.75">
      <c r="A10" s="23" t="s">
        <v>18</v>
      </c>
      <c r="B10" s="144">
        <v>4.489795918367347</v>
      </c>
      <c r="C10" s="144">
        <v>5.432221669155466</v>
      </c>
      <c r="D10" s="144">
        <v>7.15952128465384</v>
      </c>
      <c r="E10" s="144">
        <v>7.4192615443941</v>
      </c>
      <c r="F10" s="144">
        <v>9.832557829255684</v>
      </c>
      <c r="G10" s="144">
        <v>8.702331575476098</v>
      </c>
      <c r="H10" s="144">
        <v>9.382495661753723</v>
      </c>
      <c r="I10" s="144">
        <v>7.3805312811850525</v>
      </c>
      <c r="J10" s="144">
        <v>7.893841361654935</v>
      </c>
      <c r="K10" s="144">
        <v>9.247232443260838</v>
      </c>
      <c r="L10" s="144">
        <v>9.706899458747332</v>
      </c>
      <c r="M10" s="144">
        <v>9.843133010955974</v>
      </c>
      <c r="N10" s="144">
        <v>9.385844713456965</v>
      </c>
      <c r="O10" s="144">
        <v>8.837240065912388</v>
      </c>
      <c r="P10" s="144">
        <v>8.1721371045411</v>
      </c>
      <c r="Q10" s="144">
        <v>8.404719838870683</v>
      </c>
      <c r="R10" s="144">
        <v>8.456063560942747</v>
      </c>
      <c r="S10" s="144">
        <v>8.400005056998069</v>
      </c>
      <c r="T10" s="144">
        <v>8.446518902739442</v>
      </c>
      <c r="U10" s="144">
        <v>8.885445707377833</v>
      </c>
      <c r="V10" s="144">
        <v>8.9321376167435</v>
      </c>
      <c r="W10" s="144">
        <v>8.718791454993012</v>
      </c>
      <c r="X10" s="144">
        <v>8.68347653480967</v>
      </c>
      <c r="Y10" s="144">
        <v>9.279821042431458</v>
      </c>
      <c r="Z10" s="144">
        <v>9.673279319989254</v>
      </c>
      <c r="AA10" s="144">
        <v>9.895501542211479</v>
      </c>
      <c r="AB10" s="144">
        <v>10.36822204308195</v>
      </c>
      <c r="AC10" s="144">
        <v>11.00379818205607</v>
      </c>
      <c r="AD10" s="144">
        <v>11.218612618729713</v>
      </c>
      <c r="AE10" s="144">
        <v>11.64648393608635</v>
      </c>
      <c r="AF10" s="38">
        <v>12.111908817805267</v>
      </c>
      <c r="AG10" s="46">
        <v>12.864698304891961</v>
      </c>
      <c r="AH10" s="46">
        <v>13.243269223691584</v>
      </c>
      <c r="AI10" s="46">
        <v>13.34200713692183</v>
      </c>
      <c r="AJ10" s="106" t="s">
        <v>19</v>
      </c>
      <c r="AK10" s="146"/>
    </row>
    <row r="11" spans="1:37" ht="12.75">
      <c r="A11" s="23" t="s">
        <v>20</v>
      </c>
      <c r="B11" s="144">
        <v>2.508068444769212</v>
      </c>
      <c r="C11" s="144">
        <v>2.5492386123022817</v>
      </c>
      <c r="D11" s="144">
        <v>2.7561225756977703</v>
      </c>
      <c r="E11" s="144">
        <v>3.310542541882442</v>
      </c>
      <c r="F11" s="144">
        <v>3.475016226092969</v>
      </c>
      <c r="G11" s="144">
        <v>4.652371780579847</v>
      </c>
      <c r="H11" s="144">
        <v>5.068853836406165</v>
      </c>
      <c r="I11" s="144">
        <v>5.891989034541362</v>
      </c>
      <c r="J11" s="144">
        <v>5.843937483281745</v>
      </c>
      <c r="K11" s="144">
        <v>6.528526781127078</v>
      </c>
      <c r="L11" s="144">
        <v>6.7080445168245895</v>
      </c>
      <c r="M11" s="144">
        <v>7.2270964220151095</v>
      </c>
      <c r="N11" s="144">
        <v>7.193670272464216</v>
      </c>
      <c r="O11" s="144">
        <v>8.11758206124886</v>
      </c>
      <c r="P11" s="144">
        <v>8.77221095082645</v>
      </c>
      <c r="Q11" s="144">
        <v>9.767584527365107</v>
      </c>
      <c r="R11" s="144">
        <v>10.27724429454367</v>
      </c>
      <c r="S11" s="144">
        <v>10.785981741599745</v>
      </c>
      <c r="T11" s="144">
        <v>10.887256286523977</v>
      </c>
      <c r="U11" s="144">
        <v>10.740616431331434</v>
      </c>
      <c r="V11" s="144">
        <v>10.546404019771167</v>
      </c>
      <c r="W11" s="144">
        <v>11.11850660752713</v>
      </c>
      <c r="X11" s="144">
        <v>12.02097782650533</v>
      </c>
      <c r="Y11" s="144">
        <v>13.188565814825928</v>
      </c>
      <c r="Z11" s="144">
        <v>13.599524645980512</v>
      </c>
      <c r="AA11" s="144">
        <v>14.203281142976284</v>
      </c>
      <c r="AB11" s="144">
        <v>13.639111775097637</v>
      </c>
      <c r="AC11" s="144">
        <v>13.518701318586235</v>
      </c>
      <c r="AD11" s="144">
        <v>13.344801357047873</v>
      </c>
      <c r="AE11" s="144">
        <v>13.722246298488317</v>
      </c>
      <c r="AF11" s="38">
        <v>13.619980787643318</v>
      </c>
      <c r="AG11" s="46">
        <v>13.398918837074028</v>
      </c>
      <c r="AH11" s="46">
        <v>13.245866760945033</v>
      </c>
      <c r="AI11" s="46">
        <v>13.319619813548695</v>
      </c>
      <c r="AJ11" s="106" t="s">
        <v>21</v>
      </c>
      <c r="AK11" s="146"/>
    </row>
    <row r="12" spans="1:37" ht="12.75">
      <c r="A12" s="23" t="s">
        <v>22</v>
      </c>
      <c r="B12" s="144" t="s">
        <v>6</v>
      </c>
      <c r="C12" s="144" t="s">
        <v>6</v>
      </c>
      <c r="D12" s="144" t="s">
        <v>6</v>
      </c>
      <c r="E12" s="144" t="s">
        <v>6</v>
      </c>
      <c r="F12" s="144" t="s">
        <v>6</v>
      </c>
      <c r="G12" s="144" t="s">
        <v>6</v>
      </c>
      <c r="H12" s="144" t="s">
        <v>6</v>
      </c>
      <c r="I12" s="144" t="s">
        <v>6</v>
      </c>
      <c r="J12" s="144">
        <v>11.6011396011396</v>
      </c>
      <c r="K12" s="144">
        <v>15.1438127090301</v>
      </c>
      <c r="L12" s="144">
        <v>16.23552056185822</v>
      </c>
      <c r="M12" s="144">
        <v>20.140630780296572</v>
      </c>
      <c r="N12" s="144">
        <v>19.343806969979507</v>
      </c>
      <c r="O12" s="144">
        <v>19.722262553107303</v>
      </c>
      <c r="P12" s="144">
        <v>18.785553228381044</v>
      </c>
      <c r="Q12" s="144">
        <v>16.09357598467966</v>
      </c>
      <c r="R12" s="144">
        <v>10.916095475553021</v>
      </c>
      <c r="S12" s="144">
        <v>8.28214274237604</v>
      </c>
      <c r="T12" s="144">
        <v>7.060798868858253</v>
      </c>
      <c r="U12" s="144">
        <v>9.076239191328705</v>
      </c>
      <c r="V12" s="144">
        <v>10.394555936570542</v>
      </c>
      <c r="W12" s="144">
        <v>12.375458008898864</v>
      </c>
      <c r="X12" s="144">
        <v>13.00329535073215</v>
      </c>
      <c r="Y12" s="144">
        <v>11.870128321381266</v>
      </c>
      <c r="Z12" s="144">
        <v>10.843395761155532</v>
      </c>
      <c r="AA12" s="144">
        <v>13.565362760534386</v>
      </c>
      <c r="AB12" s="144">
        <v>15.463546377976767</v>
      </c>
      <c r="AC12" s="144">
        <v>20.239811648482874</v>
      </c>
      <c r="AD12" s="144">
        <v>19.800557276644234</v>
      </c>
      <c r="AE12" s="144">
        <v>19.79379759678267</v>
      </c>
      <c r="AF12" s="38">
        <v>17.723209361488554</v>
      </c>
      <c r="AG12" s="46">
        <v>19.504536142815336</v>
      </c>
      <c r="AH12" s="46">
        <v>21.254557963536293</v>
      </c>
      <c r="AI12" s="46">
        <v>22.587719298245613</v>
      </c>
      <c r="AJ12" s="106" t="s">
        <v>23</v>
      </c>
      <c r="AK12" s="146"/>
    </row>
    <row r="13" spans="1:37" ht="12.75">
      <c r="A13" s="23" t="s">
        <v>24</v>
      </c>
      <c r="B13" s="144">
        <v>3.9975765358962674</v>
      </c>
      <c r="C13" s="144">
        <v>3.7729784355831852</v>
      </c>
      <c r="D13" s="144">
        <v>3.1200150533680877</v>
      </c>
      <c r="E13" s="144">
        <v>3.2145686794973733</v>
      </c>
      <c r="F13" s="144">
        <v>3.930853539818499</v>
      </c>
      <c r="G13" s="144">
        <v>4.578735732937632</v>
      </c>
      <c r="H13" s="144">
        <v>5.55146093327845</v>
      </c>
      <c r="I13" s="144">
        <v>5.882460107469974</v>
      </c>
      <c r="J13" s="144">
        <v>6.301279831302693</v>
      </c>
      <c r="K13" s="144">
        <v>6.867313809093768</v>
      </c>
      <c r="L13" s="144">
        <v>7.717874044212038</v>
      </c>
      <c r="M13" s="144">
        <v>8.057850645168564</v>
      </c>
      <c r="N13" s="144">
        <v>7.897811165529066</v>
      </c>
      <c r="O13" s="144">
        <v>7.502990817917489</v>
      </c>
      <c r="P13" s="144">
        <v>8.381441951250636</v>
      </c>
      <c r="Q13" s="144">
        <v>8.947224288827444</v>
      </c>
      <c r="R13" s="144">
        <v>9.37660288370321</v>
      </c>
      <c r="S13" s="144">
        <v>9.023616842842987</v>
      </c>
      <c r="T13" s="144">
        <v>9.511562180448847</v>
      </c>
      <c r="U13" s="144">
        <v>9.993858350302666</v>
      </c>
      <c r="V13" s="144">
        <v>10.614853003066477</v>
      </c>
      <c r="W13" s="144">
        <v>10.559499789818526</v>
      </c>
      <c r="X13" s="144">
        <v>10.659504131779519</v>
      </c>
      <c r="Y13" s="144">
        <v>10.828338247590246</v>
      </c>
      <c r="Z13" s="144">
        <v>10.664456220856067</v>
      </c>
      <c r="AA13" s="144">
        <v>10.639517827105411</v>
      </c>
      <c r="AB13" s="144">
        <v>10.796195323491393</v>
      </c>
      <c r="AC13" s="144">
        <v>11.078591649201604</v>
      </c>
      <c r="AD13" s="144">
        <v>10.916562567972099</v>
      </c>
      <c r="AE13" s="144">
        <v>10.887386017717837</v>
      </c>
      <c r="AF13" s="38">
        <v>10.722458348720215</v>
      </c>
      <c r="AG13" s="46">
        <v>10.957620719230626</v>
      </c>
      <c r="AH13" s="46">
        <v>10.662457758799333</v>
      </c>
      <c r="AI13" s="46">
        <v>10.734496101262899</v>
      </c>
      <c r="AJ13" s="106" t="s">
        <v>25</v>
      </c>
      <c r="AK13" s="146"/>
    </row>
    <row r="14" spans="1:37" ht="12.75">
      <c r="A14" s="23" t="s">
        <v>26</v>
      </c>
      <c r="B14" s="144">
        <v>4.242673817440554</v>
      </c>
      <c r="C14" s="144">
        <v>4.551983769807263</v>
      </c>
      <c r="D14" s="144">
        <v>4.928048093119485</v>
      </c>
      <c r="E14" s="144">
        <v>5.448146850225163</v>
      </c>
      <c r="F14" s="144">
        <v>5.903973739140936</v>
      </c>
      <c r="G14" s="144">
        <v>6.425838597742126</v>
      </c>
      <c r="H14" s="144">
        <v>6.768383210054433</v>
      </c>
      <c r="I14" s="144">
        <v>7.067122979443549</v>
      </c>
      <c r="J14" s="144">
        <v>7.1825460558483485</v>
      </c>
      <c r="K14" s="144">
        <v>7.505822424229482</v>
      </c>
      <c r="L14" s="144">
        <v>7.605014797293968</v>
      </c>
      <c r="M14" s="144">
        <v>8.069437160380028</v>
      </c>
      <c r="N14" s="144">
        <v>8.374413693898623</v>
      </c>
      <c r="O14" s="144">
        <v>9.110387857493444</v>
      </c>
      <c r="P14" s="144">
        <v>9.827087962442059</v>
      </c>
      <c r="Q14" s="144">
        <v>10.834859132758123</v>
      </c>
      <c r="R14" s="144">
        <v>11.319360190437342</v>
      </c>
      <c r="S14" s="144">
        <v>11.65505257488909</v>
      </c>
      <c r="T14" s="144">
        <v>11.946719590249632</v>
      </c>
      <c r="U14" s="144">
        <v>12.563641320911175</v>
      </c>
      <c r="V14" s="144">
        <v>13.287028935693282</v>
      </c>
      <c r="W14" s="144">
        <v>13.853619610970055</v>
      </c>
      <c r="X14" s="144">
        <v>14.67405859381017</v>
      </c>
      <c r="Y14" s="144">
        <v>15.036393479722276</v>
      </c>
      <c r="Z14" s="144">
        <v>15.094787188654355</v>
      </c>
      <c r="AA14" s="144">
        <v>14.802817046667938</v>
      </c>
      <c r="AB14" s="144">
        <v>14.737420723875697</v>
      </c>
      <c r="AC14" s="144">
        <v>14.776296966678748</v>
      </c>
      <c r="AD14" s="144">
        <v>14.741175464906508</v>
      </c>
      <c r="AE14" s="144">
        <v>14.694620314214932</v>
      </c>
      <c r="AF14" s="38">
        <v>14.809419608903172</v>
      </c>
      <c r="AG14" s="46">
        <v>15.050520844010281</v>
      </c>
      <c r="AH14" s="46">
        <v>15.295146946646978</v>
      </c>
      <c r="AI14" s="46">
        <v>15.456816179304889</v>
      </c>
      <c r="AJ14" s="106" t="s">
        <v>27</v>
      </c>
      <c r="AK14" s="146"/>
    </row>
    <row r="15" spans="1:40" ht="12.75">
      <c r="A15" s="23" t="s">
        <v>28</v>
      </c>
      <c r="B15" s="144">
        <v>1.8489402643703987</v>
      </c>
      <c r="C15" s="144">
        <v>1.8287744270129902</v>
      </c>
      <c r="D15" s="144">
        <v>1.9182942814732096</v>
      </c>
      <c r="E15" s="144">
        <v>2.1086381483644336</v>
      </c>
      <c r="F15" s="144">
        <v>2.2687358463975635</v>
      </c>
      <c r="G15" s="144" t="s">
        <v>6</v>
      </c>
      <c r="H15" s="144" t="s">
        <v>6</v>
      </c>
      <c r="I15" s="144" t="s">
        <v>6</v>
      </c>
      <c r="J15" s="144" t="s">
        <v>6</v>
      </c>
      <c r="K15" s="144" t="s">
        <v>6</v>
      </c>
      <c r="L15" s="144" t="s">
        <v>6</v>
      </c>
      <c r="M15" s="144" t="s">
        <v>6</v>
      </c>
      <c r="N15" s="144" t="s">
        <v>6</v>
      </c>
      <c r="O15" s="144" t="s">
        <v>6</v>
      </c>
      <c r="P15" s="144" t="s">
        <v>6</v>
      </c>
      <c r="Q15" s="144" t="s">
        <v>6</v>
      </c>
      <c r="R15" s="144" t="s">
        <v>6</v>
      </c>
      <c r="S15" s="144" t="s">
        <v>6</v>
      </c>
      <c r="T15" s="144" t="s">
        <v>6</v>
      </c>
      <c r="U15" s="144" t="s">
        <v>6</v>
      </c>
      <c r="V15" s="144" t="s">
        <v>6</v>
      </c>
      <c r="W15" s="144" t="s">
        <v>6</v>
      </c>
      <c r="X15" s="144" t="s">
        <v>6</v>
      </c>
      <c r="Y15" s="144" t="s">
        <v>6</v>
      </c>
      <c r="Z15" s="144" t="s">
        <v>6</v>
      </c>
      <c r="AA15" s="144" t="s">
        <v>6</v>
      </c>
      <c r="AB15" s="144" t="s">
        <v>6</v>
      </c>
      <c r="AC15" s="144" t="s">
        <v>6</v>
      </c>
      <c r="AD15" s="144" t="s">
        <v>6</v>
      </c>
      <c r="AE15" s="144" t="s">
        <v>6</v>
      </c>
      <c r="AF15" s="144" t="s">
        <v>6</v>
      </c>
      <c r="AG15" s="144">
        <v>8.429006434169183</v>
      </c>
      <c r="AH15" s="46">
        <v>8.42369033803645</v>
      </c>
      <c r="AI15" s="46">
        <v>8.411304345305425</v>
      </c>
      <c r="AJ15" s="106" t="s">
        <v>29</v>
      </c>
      <c r="AK15" s="146"/>
      <c r="AL15" s="103"/>
      <c r="AM15" s="103"/>
      <c r="AN15" s="103"/>
    </row>
    <row r="16" spans="1:37" ht="12.75">
      <c r="A16" s="23" t="s">
        <v>30</v>
      </c>
      <c r="B16" s="144">
        <v>7.494847292486415</v>
      </c>
      <c r="C16" s="144">
        <v>7.322146257006447</v>
      </c>
      <c r="D16" s="144">
        <v>9.059588129355571</v>
      </c>
      <c r="E16" s="144">
        <v>11.152985874927229</v>
      </c>
      <c r="F16" s="144">
        <v>10.216293368467284</v>
      </c>
      <c r="G16" s="144">
        <v>13.976113794954372</v>
      </c>
      <c r="H16" s="144">
        <v>11.988536155202821</v>
      </c>
      <c r="I16" s="144">
        <v>12.367324033990702</v>
      </c>
      <c r="J16" s="144">
        <v>6.771554540284182</v>
      </c>
      <c r="K16" s="144">
        <v>4.35538550032093</v>
      </c>
      <c r="L16" s="144">
        <v>3.488609633545063</v>
      </c>
      <c r="M16" s="144">
        <v>4.270895382950227</v>
      </c>
      <c r="N16" s="144">
        <v>5.615060742214148</v>
      </c>
      <c r="O16" s="144">
        <v>9.552869518732603</v>
      </c>
      <c r="P16" s="144">
        <v>9.798452028466054</v>
      </c>
      <c r="Q16" s="144">
        <v>8.727598566308243</v>
      </c>
      <c r="R16" s="144">
        <v>8.243997766610832</v>
      </c>
      <c r="S16" s="144">
        <v>8.549421673930475</v>
      </c>
      <c r="T16" s="144">
        <v>12.216088340597143</v>
      </c>
      <c r="U16" s="144">
        <v>13.170713976149534</v>
      </c>
      <c r="V16" s="144">
        <v>15.670390250979255</v>
      </c>
      <c r="W16" s="144">
        <v>15.843448264745232</v>
      </c>
      <c r="X16" s="144">
        <v>16.933713751470894</v>
      </c>
      <c r="Y16" s="144">
        <v>16.526853393303934</v>
      </c>
      <c r="Z16" s="144">
        <v>15.295996488009846</v>
      </c>
      <c r="AA16" s="144">
        <v>13.10249744403279</v>
      </c>
      <c r="AB16" s="144">
        <v>13.988252094098153</v>
      </c>
      <c r="AC16" s="144">
        <v>13.918118272036176</v>
      </c>
      <c r="AD16" s="144">
        <v>13.675767609015645</v>
      </c>
      <c r="AE16" s="144">
        <v>12.617183624366895</v>
      </c>
      <c r="AF16" s="38">
        <v>12.999895621933344</v>
      </c>
      <c r="AG16" s="46">
        <v>14.279191021814826</v>
      </c>
      <c r="AH16" s="46">
        <v>15.064116449728477</v>
      </c>
      <c r="AI16" s="46">
        <v>15.714005748628168</v>
      </c>
      <c r="AJ16" s="106" t="s">
        <v>31</v>
      </c>
      <c r="AK16" s="146"/>
    </row>
    <row r="17" spans="1:37" ht="12.75">
      <c r="A17" s="23" t="s">
        <v>32</v>
      </c>
      <c r="B17" s="144">
        <v>17.381515827946476</v>
      </c>
      <c r="C17" s="144">
        <v>16.998788329742094</v>
      </c>
      <c r="D17" s="144">
        <v>16.812622014403523</v>
      </c>
      <c r="E17" s="144">
        <v>18.064973255669084</v>
      </c>
      <c r="F17" s="144">
        <v>19.591613148574037</v>
      </c>
      <c r="G17" s="144">
        <v>21.267416951741577</v>
      </c>
      <c r="H17" s="144">
        <v>20.296622087219387</v>
      </c>
      <c r="I17" s="144">
        <v>20.642790036781165</v>
      </c>
      <c r="J17" s="144">
        <v>20.249892423867745</v>
      </c>
      <c r="K17" s="144">
        <v>22.133088993606066</v>
      </c>
      <c r="L17" s="144">
        <v>23.04547664260854</v>
      </c>
      <c r="M17" s="144">
        <v>24.12457704406687</v>
      </c>
      <c r="N17" s="144">
        <v>24.253795592466506</v>
      </c>
      <c r="O17" s="144">
        <v>23.697159031131033</v>
      </c>
      <c r="P17" s="144">
        <v>22.706185659808135</v>
      </c>
      <c r="Q17" s="144">
        <v>22.337122758652807</v>
      </c>
      <c r="R17" s="144">
        <v>21.36411938407463</v>
      </c>
      <c r="S17" s="144">
        <v>21.523984477594325</v>
      </c>
      <c r="T17" s="144">
        <v>20.227426527910268</v>
      </c>
      <c r="U17" s="144">
        <v>20.477729313538042</v>
      </c>
      <c r="V17" s="144">
        <v>19.123683912180333</v>
      </c>
      <c r="W17" s="144">
        <v>19.133417994205022</v>
      </c>
      <c r="X17" s="144">
        <v>17.996415701188084</v>
      </c>
      <c r="Y17" s="144">
        <v>18.41504481963172</v>
      </c>
      <c r="Z17" s="144">
        <v>18.117022624194078</v>
      </c>
      <c r="AA17" s="144">
        <v>18.2336238554434</v>
      </c>
      <c r="AB17" s="144">
        <v>17.417036165708712</v>
      </c>
      <c r="AC17" s="144">
        <v>17.213369159388662</v>
      </c>
      <c r="AD17" s="144">
        <v>16.351789674818484</v>
      </c>
      <c r="AE17" s="144">
        <v>15.449451630454758</v>
      </c>
      <c r="AF17" s="38">
        <v>14.155457588607245</v>
      </c>
      <c r="AG17" s="46">
        <v>13.274367218571603</v>
      </c>
      <c r="AH17" s="46">
        <v>12.149782745779426</v>
      </c>
      <c r="AI17" s="46">
        <v>11.664224259250206</v>
      </c>
      <c r="AJ17" s="106" t="s">
        <v>33</v>
      </c>
      <c r="AK17" s="146"/>
    </row>
    <row r="18" spans="1:37" ht="12.75">
      <c r="A18" s="23" t="s">
        <v>34</v>
      </c>
      <c r="B18" s="144" t="s">
        <v>6</v>
      </c>
      <c r="C18" s="144" t="s">
        <v>6</v>
      </c>
      <c r="D18" s="144" t="s">
        <v>6</v>
      </c>
      <c r="E18" s="144" t="s">
        <v>6</v>
      </c>
      <c r="F18" s="144" t="s">
        <v>6</v>
      </c>
      <c r="G18" s="144" t="s">
        <v>6</v>
      </c>
      <c r="H18" s="144" t="s">
        <v>6</v>
      </c>
      <c r="I18" s="144" t="s">
        <v>6</v>
      </c>
      <c r="J18" s="144" t="s">
        <v>6</v>
      </c>
      <c r="K18" s="144" t="s">
        <v>6</v>
      </c>
      <c r="L18" s="144" t="s">
        <v>6</v>
      </c>
      <c r="M18" s="144" t="s">
        <v>6</v>
      </c>
      <c r="N18" s="144" t="s">
        <v>6</v>
      </c>
      <c r="O18" s="144" t="s">
        <v>6</v>
      </c>
      <c r="P18" s="144" t="s">
        <v>6</v>
      </c>
      <c r="Q18" s="144" t="s">
        <v>6</v>
      </c>
      <c r="R18" s="144" t="s">
        <v>6</v>
      </c>
      <c r="S18" s="144">
        <v>5.962566844919786</v>
      </c>
      <c r="T18" s="144">
        <v>8.229896311917852</v>
      </c>
      <c r="U18" s="144">
        <v>8.232903649822342</v>
      </c>
      <c r="V18" s="144">
        <v>8.185697924224655</v>
      </c>
      <c r="W18" s="144">
        <v>8.225452581198757</v>
      </c>
      <c r="X18" s="144">
        <v>9.556568636241192</v>
      </c>
      <c r="Y18" s="144">
        <v>9.78655454461906</v>
      </c>
      <c r="Z18" s="144">
        <v>10.476669300198711</v>
      </c>
      <c r="AA18" s="144">
        <v>10.630959454488865</v>
      </c>
      <c r="AB18" s="144">
        <v>11.838553603259488</v>
      </c>
      <c r="AC18" s="144">
        <v>9.923707664884136</v>
      </c>
      <c r="AD18" s="144">
        <v>8.969388352355868</v>
      </c>
      <c r="AE18" s="144">
        <v>8.185074626865672</v>
      </c>
      <c r="AF18" s="38">
        <v>9.976944545564859</v>
      </c>
      <c r="AG18" s="46">
        <v>12.051393728222996</v>
      </c>
      <c r="AH18" s="46">
        <v>13.362869138059061</v>
      </c>
      <c r="AI18" s="46">
        <v>14.55649882903981</v>
      </c>
      <c r="AJ18" s="106" t="s">
        <v>35</v>
      </c>
      <c r="AK18" s="146"/>
    </row>
    <row r="19" spans="1:37" ht="12.75">
      <c r="A19" s="23" t="s">
        <v>36</v>
      </c>
      <c r="B19" s="144">
        <v>3.11624649859944</v>
      </c>
      <c r="C19" s="144">
        <v>2.724746856671471</v>
      </c>
      <c r="D19" s="144">
        <v>3.533252076941397</v>
      </c>
      <c r="E19" s="144">
        <v>3.496338086539035</v>
      </c>
      <c r="F19" s="144">
        <v>3.414060647012953</v>
      </c>
      <c r="G19" s="144">
        <v>4.229180486523036</v>
      </c>
      <c r="H19" s="144">
        <v>5.445044618531142</v>
      </c>
      <c r="I19" s="144">
        <v>6.931354918400763</v>
      </c>
      <c r="J19" s="144">
        <v>7.071389058955692</v>
      </c>
      <c r="K19" s="144">
        <v>6.940796244777044</v>
      </c>
      <c r="L19" s="144">
        <v>7.141766445747246</v>
      </c>
      <c r="M19" s="144">
        <v>7.1245634036331715</v>
      </c>
      <c r="N19" s="144">
        <v>6.008512332041744</v>
      </c>
      <c r="O19" s="144">
        <v>5.98177936762332</v>
      </c>
      <c r="P19" s="144">
        <v>6.177410160269037</v>
      </c>
      <c r="Q19" s="144">
        <v>8.104573695840333</v>
      </c>
      <c r="R19" s="144">
        <v>8.79949750971849</v>
      </c>
      <c r="S19" s="144">
        <v>9.949768997554493</v>
      </c>
      <c r="T19" s="144">
        <v>9.751165572896248</v>
      </c>
      <c r="U19" s="144">
        <v>10.400329814376512</v>
      </c>
      <c r="V19" s="144">
        <v>10.149442796826097</v>
      </c>
      <c r="W19" s="144">
        <v>10.069781803889567</v>
      </c>
      <c r="X19" s="144">
        <v>10.024032157544394</v>
      </c>
      <c r="Y19" s="144">
        <v>9.881802426837876</v>
      </c>
      <c r="Z19" s="144">
        <v>10.215032969065447</v>
      </c>
      <c r="AA19" s="144">
        <v>10.22693775534928</v>
      </c>
      <c r="AB19" s="144">
        <v>10.996424456138516</v>
      </c>
      <c r="AC19" s="144">
        <v>11.19839065650087</v>
      </c>
      <c r="AD19" s="144">
        <v>11.55729206803386</v>
      </c>
      <c r="AE19" s="144">
        <v>11.501152767783955</v>
      </c>
      <c r="AF19" s="38">
        <v>11.801136671086704</v>
      </c>
      <c r="AG19" s="46">
        <v>11.781446015557899</v>
      </c>
      <c r="AH19" s="46">
        <v>11.34989242008353</v>
      </c>
      <c r="AI19" s="46">
        <v>11.019307219615616</v>
      </c>
      <c r="AJ19" s="106" t="s">
        <v>37</v>
      </c>
      <c r="AK19" s="146"/>
    </row>
    <row r="20" spans="1:37" ht="12.75">
      <c r="A20" s="23" t="s">
        <v>38</v>
      </c>
      <c r="B20" s="144">
        <v>5.909785154261277</v>
      </c>
      <c r="C20" s="144">
        <v>5.713899720021057</v>
      </c>
      <c r="D20" s="144">
        <v>5.710365478659558</v>
      </c>
      <c r="E20" s="144">
        <v>7.194005976911604</v>
      </c>
      <c r="F20" s="144">
        <v>8.466243049830986</v>
      </c>
      <c r="G20" s="144">
        <v>9.323149679028898</v>
      </c>
      <c r="H20" s="144">
        <v>8.884689395327605</v>
      </c>
      <c r="I20" s="144">
        <v>9.11459984808516</v>
      </c>
      <c r="J20" s="144">
        <v>9.594161562102679</v>
      </c>
      <c r="K20" s="144">
        <v>9.555558853202168</v>
      </c>
      <c r="L20" s="144">
        <v>9.761149753529914</v>
      </c>
      <c r="M20" s="144">
        <v>9.190540758263383</v>
      </c>
      <c r="N20" s="144">
        <v>9.706912658403189</v>
      </c>
      <c r="O20" s="144">
        <v>9.363924808123324</v>
      </c>
      <c r="P20" s="144">
        <v>10.023768359906644</v>
      </c>
      <c r="Q20" s="144">
        <v>10.16639392792871</v>
      </c>
      <c r="R20" s="144">
        <v>10.269168748728848</v>
      </c>
      <c r="S20" s="144">
        <v>10.349787242317134</v>
      </c>
      <c r="T20" s="144">
        <v>10.826371893769359</v>
      </c>
      <c r="U20" s="144">
        <v>11.618817152173042</v>
      </c>
      <c r="V20" s="144">
        <v>12.081156044370484</v>
      </c>
      <c r="W20" s="144">
        <v>12.13129205584697</v>
      </c>
      <c r="X20" s="144">
        <v>12.420807862169498</v>
      </c>
      <c r="Y20" s="144">
        <v>13.241682985580963</v>
      </c>
      <c r="Z20" s="144">
        <v>13.923164809267934</v>
      </c>
      <c r="AA20" s="144">
        <v>14.419061010716591</v>
      </c>
      <c r="AB20" s="144">
        <v>14.143855014520831</v>
      </c>
      <c r="AC20" s="144">
        <v>14.18703844574545</v>
      </c>
      <c r="AD20" s="144">
        <v>14.003404402997024</v>
      </c>
      <c r="AE20" s="144">
        <v>13.851266390112377</v>
      </c>
      <c r="AF20" s="38">
        <v>13.60356454368023</v>
      </c>
      <c r="AG20" s="46">
        <v>13.401517581500979</v>
      </c>
      <c r="AH20" s="46">
        <v>13.535877094525283</v>
      </c>
      <c r="AI20" s="46">
        <v>13.5048960180569</v>
      </c>
      <c r="AJ20" s="106" t="s">
        <v>39</v>
      </c>
      <c r="AK20" s="146"/>
    </row>
    <row r="21" spans="1:37" ht="12.75">
      <c r="A21" s="23" t="s">
        <v>40</v>
      </c>
      <c r="B21" s="144">
        <v>4.293892195540182</v>
      </c>
      <c r="C21" s="144">
        <v>4.592837835816422</v>
      </c>
      <c r="D21" s="144">
        <v>5.039939346295234</v>
      </c>
      <c r="E21" s="144">
        <v>5.688418684076544</v>
      </c>
      <c r="F21" s="144">
        <v>5.75590855354054</v>
      </c>
      <c r="G21" s="144">
        <v>5.693107905860233</v>
      </c>
      <c r="H21" s="144">
        <v>5.935846845407683</v>
      </c>
      <c r="I21" s="144">
        <v>6.392274300240285</v>
      </c>
      <c r="J21" s="144">
        <v>6.974565765715949</v>
      </c>
      <c r="K21" s="144">
        <v>7.300893921309215</v>
      </c>
      <c r="L21" s="144">
        <v>7.741388910314689</v>
      </c>
      <c r="M21" s="144">
        <v>8.12981463027021</v>
      </c>
      <c r="N21" s="144">
        <v>8.911072120491488</v>
      </c>
      <c r="O21" s="144">
        <v>9.051599827463438</v>
      </c>
      <c r="P21" s="144">
        <v>9.046105353695085</v>
      </c>
      <c r="Q21" s="144">
        <v>8.83845148315146</v>
      </c>
      <c r="R21" s="144">
        <v>9.435401463471598</v>
      </c>
      <c r="S21" s="144">
        <v>9.82776032918682</v>
      </c>
      <c r="T21" s="144">
        <v>10.476503239810686</v>
      </c>
      <c r="U21" s="144">
        <v>10.790589078888074</v>
      </c>
      <c r="V21" s="144">
        <v>11.37073752523623</v>
      </c>
      <c r="W21" s="144">
        <v>11.918083801036445</v>
      </c>
      <c r="X21" s="144">
        <v>12.63597109591128</v>
      </c>
      <c r="Y21" s="144">
        <v>13.215571849529137</v>
      </c>
      <c r="Z21" s="144">
        <v>13.926291313366052</v>
      </c>
      <c r="AA21" s="144">
        <v>14.054067189945663</v>
      </c>
      <c r="AB21" s="144">
        <v>14.21780595541333</v>
      </c>
      <c r="AC21" s="144">
        <v>13.918575476079031</v>
      </c>
      <c r="AD21" s="144">
        <v>13.950478217746841</v>
      </c>
      <c r="AE21" s="144">
        <v>13.69787136955326</v>
      </c>
      <c r="AF21" s="38">
        <v>13.953314418497738</v>
      </c>
      <c r="AG21" s="46">
        <v>13.689907924574833</v>
      </c>
      <c r="AH21" s="46">
        <v>13.847187369216094</v>
      </c>
      <c r="AI21" s="46">
        <v>13.434862199408867</v>
      </c>
      <c r="AJ21" s="106" t="s">
        <v>41</v>
      </c>
      <c r="AK21" s="146"/>
    </row>
    <row r="22" spans="1:37" ht="12.75">
      <c r="A22" s="23" t="s">
        <v>42</v>
      </c>
      <c r="B22" s="144">
        <v>4.4480844185762445</v>
      </c>
      <c r="C22" s="144">
        <v>4.526564914566658</v>
      </c>
      <c r="D22" s="144">
        <v>4.478034789989492</v>
      </c>
      <c r="E22" s="144">
        <v>4.59258527951145</v>
      </c>
      <c r="F22" s="144">
        <v>4.62250164920256</v>
      </c>
      <c r="G22" s="144">
        <v>4.845002038699685</v>
      </c>
      <c r="H22" s="144">
        <v>4.924379910691905</v>
      </c>
      <c r="I22" s="144">
        <v>5.037108993740617</v>
      </c>
      <c r="J22" s="144">
        <v>5.135708526862355</v>
      </c>
      <c r="K22" s="144">
        <v>5.286756901461258</v>
      </c>
      <c r="L22" s="144">
        <v>5.470084934109985</v>
      </c>
      <c r="M22" s="144">
        <v>5.615792618968999</v>
      </c>
      <c r="N22" s="144">
        <v>5.865649494734006</v>
      </c>
      <c r="O22" s="144">
        <v>6.200534521642568</v>
      </c>
      <c r="P22" s="144">
        <v>6.581681395857757</v>
      </c>
      <c r="Q22" s="144">
        <v>6.860894698865405</v>
      </c>
      <c r="R22" s="144">
        <v>6.999215684238464</v>
      </c>
      <c r="S22" s="144">
        <v>7.046992255832425</v>
      </c>
      <c r="T22" s="144">
        <v>7.043899063711718</v>
      </c>
      <c r="U22" s="144">
        <v>7.048894340810024</v>
      </c>
      <c r="V22" s="144">
        <v>7.101855400558094</v>
      </c>
      <c r="W22" s="144">
        <v>7.0990722122666385</v>
      </c>
      <c r="X22" s="144">
        <v>7.162580848580709</v>
      </c>
      <c r="Y22" s="144">
        <v>7.197976259100767</v>
      </c>
      <c r="Z22" s="144">
        <v>7.35801866382667</v>
      </c>
      <c r="AA22" s="144">
        <v>7.490990289722187</v>
      </c>
      <c r="AB22" s="144">
        <v>7.724791124865371</v>
      </c>
      <c r="AC22" s="144">
        <v>7.983837248406823</v>
      </c>
      <c r="AD22" s="144">
        <v>8.336216654414082</v>
      </c>
      <c r="AE22" s="144">
        <v>8.570550009606247</v>
      </c>
      <c r="AF22" s="38">
        <v>8.759024049548168</v>
      </c>
      <c r="AG22" s="46">
        <v>8.747218898088477</v>
      </c>
      <c r="AH22" s="46">
        <v>8.930978489039507</v>
      </c>
      <c r="AI22" s="46">
        <v>8.989238501336756</v>
      </c>
      <c r="AJ22" s="106" t="s">
        <v>43</v>
      </c>
      <c r="AK22" s="146"/>
    </row>
    <row r="23" spans="1:37" ht="12.75">
      <c r="A23" s="23" t="s">
        <v>44</v>
      </c>
      <c r="B23" s="144" t="s">
        <v>6</v>
      </c>
      <c r="C23" s="144" t="s">
        <v>6</v>
      </c>
      <c r="D23" s="144" t="s">
        <v>6</v>
      </c>
      <c r="E23" s="144" t="s">
        <v>6</v>
      </c>
      <c r="F23" s="144" t="s">
        <v>6</v>
      </c>
      <c r="G23" s="144" t="s">
        <v>6</v>
      </c>
      <c r="H23" s="144" t="s">
        <v>6</v>
      </c>
      <c r="I23" s="144" t="s">
        <v>6</v>
      </c>
      <c r="J23" s="144" t="s">
        <v>6</v>
      </c>
      <c r="K23" s="144" t="s">
        <v>6</v>
      </c>
      <c r="L23" s="144" t="s">
        <v>6</v>
      </c>
      <c r="M23" s="144" t="s">
        <v>6</v>
      </c>
      <c r="N23" s="144" t="s">
        <v>6</v>
      </c>
      <c r="O23" s="144" t="s">
        <v>6</v>
      </c>
      <c r="P23" s="144" t="s">
        <v>6</v>
      </c>
      <c r="Q23" s="144" t="s">
        <v>6</v>
      </c>
      <c r="R23" s="144" t="s">
        <v>6</v>
      </c>
      <c r="S23" s="144" t="s">
        <v>6</v>
      </c>
      <c r="T23" s="144" t="s">
        <v>6</v>
      </c>
      <c r="U23" s="144" t="s">
        <v>6</v>
      </c>
      <c r="V23" s="144" t="s">
        <v>6</v>
      </c>
      <c r="W23" s="144" t="s">
        <v>6</v>
      </c>
      <c r="X23" s="144" t="s">
        <v>6</v>
      </c>
      <c r="Y23" s="144" t="s">
        <v>6</v>
      </c>
      <c r="Z23" s="144" t="s">
        <v>6</v>
      </c>
      <c r="AA23" s="144" t="s">
        <v>6</v>
      </c>
      <c r="AB23" s="144" t="s">
        <v>6</v>
      </c>
      <c r="AC23" s="144" t="s">
        <v>6</v>
      </c>
      <c r="AD23" s="144" t="s">
        <v>6</v>
      </c>
      <c r="AE23" s="144" t="s">
        <v>6</v>
      </c>
      <c r="AF23" s="144" t="s">
        <v>6</v>
      </c>
      <c r="AG23" s="144" t="s">
        <v>6</v>
      </c>
      <c r="AH23" s="144" t="s">
        <v>6</v>
      </c>
      <c r="AI23" s="144" t="s">
        <v>6</v>
      </c>
      <c r="AJ23" s="106" t="s">
        <v>45</v>
      </c>
      <c r="AK23" s="146"/>
    </row>
    <row r="24" spans="1:37" ht="12.75">
      <c r="A24" s="23" t="s">
        <v>46</v>
      </c>
      <c r="B24" s="144" t="s">
        <v>6</v>
      </c>
      <c r="C24" s="144" t="s">
        <v>6</v>
      </c>
      <c r="D24" s="144" t="s">
        <v>6</v>
      </c>
      <c r="E24" s="144" t="s">
        <v>6</v>
      </c>
      <c r="F24" s="144" t="s">
        <v>6</v>
      </c>
      <c r="G24" s="144" t="s">
        <v>6</v>
      </c>
      <c r="H24" s="144" t="s">
        <v>6</v>
      </c>
      <c r="I24" s="144" t="s">
        <v>6</v>
      </c>
      <c r="J24" s="144" t="s">
        <v>6</v>
      </c>
      <c r="K24" s="144" t="s">
        <v>6</v>
      </c>
      <c r="L24" s="144" t="s">
        <v>6</v>
      </c>
      <c r="M24" s="144" t="s">
        <v>6</v>
      </c>
      <c r="N24" s="144">
        <v>3.3609555709434367</v>
      </c>
      <c r="O24" s="144">
        <v>3.854620926994113</v>
      </c>
      <c r="P24" s="144">
        <v>3.0129215606043327</v>
      </c>
      <c r="Q24" s="144">
        <v>3.6636198182030184</v>
      </c>
      <c r="R24" s="144">
        <v>4.121495276078476</v>
      </c>
      <c r="S24" s="144">
        <v>5.45592119978369</v>
      </c>
      <c r="T24" s="144">
        <v>5.258862658978153</v>
      </c>
      <c r="U24" s="144">
        <v>5.541727941843436</v>
      </c>
      <c r="V24" s="144">
        <v>4.289022448245749</v>
      </c>
      <c r="W24" s="144">
        <v>3.7589311227293427</v>
      </c>
      <c r="X24" s="144">
        <v>4.219655583453804</v>
      </c>
      <c r="Y24" s="144">
        <v>5.604082530085474</v>
      </c>
      <c r="Z24" s="144">
        <v>5.687222049426774</v>
      </c>
      <c r="AA24" s="144">
        <v>6.131942203824348</v>
      </c>
      <c r="AB24" s="144">
        <v>6.540518335838073</v>
      </c>
      <c r="AC24" s="144">
        <v>7.978042816840814</v>
      </c>
      <c r="AD24" s="144">
        <v>8.249233682990022</v>
      </c>
      <c r="AE24" s="144">
        <v>8.524138105754666</v>
      </c>
      <c r="AF24" s="38">
        <v>8.796100889794744</v>
      </c>
      <c r="AG24" s="46">
        <v>9.725998292258458</v>
      </c>
      <c r="AH24" s="46">
        <v>10.179392202757565</v>
      </c>
      <c r="AI24" s="46">
        <v>10.94810064981536</v>
      </c>
      <c r="AJ24" s="106" t="s">
        <v>47</v>
      </c>
      <c r="AK24" s="146"/>
    </row>
    <row r="25" spans="1:37" ht="12.75">
      <c r="A25" s="23" t="s">
        <v>48</v>
      </c>
      <c r="B25" s="144">
        <v>7.942057942057942</v>
      </c>
      <c r="C25" s="144">
        <v>8.756243756243757</v>
      </c>
      <c r="D25" s="144">
        <v>9.345588404994347</v>
      </c>
      <c r="E25" s="144">
        <v>11.261046327519404</v>
      </c>
      <c r="F25" s="144">
        <v>10.736365428389167</v>
      </c>
      <c r="G25" s="144">
        <v>12.644117179174</v>
      </c>
      <c r="H25" s="144">
        <v>12.096251908645263</v>
      </c>
      <c r="I25" s="144">
        <v>12.730822917665613</v>
      </c>
      <c r="J25" s="144">
        <v>12.427937535870619</v>
      </c>
      <c r="K25" s="144">
        <v>11.148171748952345</v>
      </c>
      <c r="L25" s="144">
        <v>13.43098451563608</v>
      </c>
      <c r="M25" s="144">
        <v>12.630749891872043</v>
      </c>
      <c r="N25" s="144">
        <v>13.390519010576748</v>
      </c>
      <c r="O25" s="144">
        <v>10.537857451295407</v>
      </c>
      <c r="P25" s="144">
        <v>11.136985991600417</v>
      </c>
      <c r="Q25" s="144">
        <v>11.104450653386785</v>
      </c>
      <c r="R25" s="144">
        <v>11.870431538668209</v>
      </c>
      <c r="S25" s="144">
        <v>10.969988117889999</v>
      </c>
      <c r="T25" s="144">
        <v>10.1424091264692</v>
      </c>
      <c r="U25" s="144">
        <v>10.310033647541998</v>
      </c>
      <c r="V25" s="144">
        <v>10.896467518354246</v>
      </c>
      <c r="W25" s="144">
        <v>12.283182872205751</v>
      </c>
      <c r="X25" s="144">
        <v>12.875849936052438</v>
      </c>
      <c r="Y25" s="144">
        <v>13.657072012054453</v>
      </c>
      <c r="Z25" s="144">
        <v>14.219657905304537</v>
      </c>
      <c r="AA25" s="144">
        <v>14.385634581695584</v>
      </c>
      <c r="AB25" s="144">
        <v>14.62636982243082</v>
      </c>
      <c r="AC25" s="144">
        <v>15.454846353107019</v>
      </c>
      <c r="AD25" s="144">
        <v>16.104215125998934</v>
      </c>
      <c r="AE25" s="144">
        <v>17.03861843050251</v>
      </c>
      <c r="AF25" s="38">
        <v>16.953895593455638</v>
      </c>
      <c r="AG25" s="46">
        <v>16.443675862447122</v>
      </c>
      <c r="AH25" s="46">
        <v>15.681941879549036</v>
      </c>
      <c r="AI25" s="46">
        <v>15.131478556375349</v>
      </c>
      <c r="AJ25" s="106" t="s">
        <v>49</v>
      </c>
      <c r="AK25" s="146"/>
    </row>
    <row r="26" spans="1:37" ht="12.75">
      <c r="A26" s="23" t="s">
        <v>50</v>
      </c>
      <c r="B26" s="144">
        <v>2.3659605716181353</v>
      </c>
      <c r="C26" s="144">
        <v>2.5064591964097676</v>
      </c>
      <c r="D26" s="144">
        <v>2.266174477102767</v>
      </c>
      <c r="E26" s="144">
        <v>2.3112254781834336</v>
      </c>
      <c r="F26" s="144">
        <v>2.4212890157935996</v>
      </c>
      <c r="G26" s="144">
        <v>2.878894749550264</v>
      </c>
      <c r="H26" s="144">
        <v>3.276017616688123</v>
      </c>
      <c r="I26" s="144">
        <v>3.369654659558824</v>
      </c>
      <c r="J26" s="144">
        <v>3.673254377519105</v>
      </c>
      <c r="K26" s="144">
        <v>4.110888866877732</v>
      </c>
      <c r="L26" s="144">
        <v>4.831712987889732</v>
      </c>
      <c r="M26" s="144">
        <v>5.765883094890834</v>
      </c>
      <c r="N26" s="144">
        <v>6.377354294597327</v>
      </c>
      <c r="O26" s="144">
        <v>6.816085191197331</v>
      </c>
      <c r="P26" s="144">
        <v>6.882609579729347</v>
      </c>
      <c r="Q26" s="144">
        <v>7.069581283728914</v>
      </c>
      <c r="R26" s="144">
        <v>7.3041752558459665</v>
      </c>
      <c r="S26" s="144">
        <v>7.591596690108404</v>
      </c>
      <c r="T26" s="144">
        <v>8.069231405268134</v>
      </c>
      <c r="U26" s="144">
        <v>8.447003619205184</v>
      </c>
      <c r="V26" s="144">
        <v>8.650370954092248</v>
      </c>
      <c r="W26" s="144">
        <v>8.6862723881235</v>
      </c>
      <c r="X26" s="144">
        <v>8.716946424149135</v>
      </c>
      <c r="Y26" s="144">
        <v>8.74610851361405</v>
      </c>
      <c r="Z26" s="144">
        <v>8.76679173148331</v>
      </c>
      <c r="AA26" s="144">
        <v>8.801011081628747</v>
      </c>
      <c r="AB26" s="144">
        <v>9.058448170955613</v>
      </c>
      <c r="AC26" s="144">
        <v>9.136727062574545</v>
      </c>
      <c r="AD26" s="144">
        <v>9.084854423666068</v>
      </c>
      <c r="AE26" s="144">
        <v>8.980237849637252</v>
      </c>
      <c r="AF26" s="38">
        <v>9.397404308233149</v>
      </c>
      <c r="AG26" s="46">
        <v>9.689601457270944</v>
      </c>
      <c r="AH26" s="46">
        <v>10.159590127536328</v>
      </c>
      <c r="AI26" s="46">
        <v>10.106371368980396</v>
      </c>
      <c r="AJ26" s="106" t="s">
        <v>51</v>
      </c>
      <c r="AK26" s="146"/>
    </row>
    <row r="27" spans="1:40" ht="15">
      <c r="A27" s="23" t="s">
        <v>52</v>
      </c>
      <c r="B27" s="144">
        <v>4.695879659908437</v>
      </c>
      <c r="C27" s="144">
        <v>3.978044067057602</v>
      </c>
      <c r="D27" s="144">
        <v>2.805847495956274</v>
      </c>
      <c r="E27" s="144">
        <v>3.801231802598859</v>
      </c>
      <c r="F27" s="144">
        <v>5.011387344204495</v>
      </c>
      <c r="G27" s="144">
        <v>6.783637206006595</v>
      </c>
      <c r="H27" s="144">
        <v>6.897856397027209</v>
      </c>
      <c r="I27" s="144">
        <v>6.809300893563126</v>
      </c>
      <c r="J27" s="144">
        <v>6.702129892775105</v>
      </c>
      <c r="K27" s="144">
        <v>6.289362598556038</v>
      </c>
      <c r="L27" s="144">
        <v>7.829076863120403</v>
      </c>
      <c r="M27" s="144">
        <v>7.6757938615189385</v>
      </c>
      <c r="N27" s="144">
        <v>7.150484244695732</v>
      </c>
      <c r="O27" s="144">
        <v>5.6849113808373115</v>
      </c>
      <c r="P27" s="144">
        <v>5.771393245951908</v>
      </c>
      <c r="Q27" s="144">
        <v>6.45845251791684</v>
      </c>
      <c r="R27" s="144">
        <v>8.31363277739967</v>
      </c>
      <c r="S27" s="144">
        <v>8.811148921531599</v>
      </c>
      <c r="T27" s="144">
        <v>9.926223205619968</v>
      </c>
      <c r="U27" s="144">
        <v>9.31261965852004</v>
      </c>
      <c r="V27" s="144">
        <v>10.582157720515994</v>
      </c>
      <c r="W27" s="144">
        <v>11.546486740996494</v>
      </c>
      <c r="X27" s="144">
        <v>12.269308303578125</v>
      </c>
      <c r="Y27" s="144">
        <v>12.38543215615945</v>
      </c>
      <c r="Z27" s="144">
        <v>12.429460975022707</v>
      </c>
      <c r="AA27" s="144">
        <v>12.821088440293583</v>
      </c>
      <c r="AB27" s="144">
        <v>12.85738269192953</v>
      </c>
      <c r="AC27" s="144">
        <v>12.757562897575975</v>
      </c>
      <c r="AD27" s="144">
        <v>12.811074409782384</v>
      </c>
      <c r="AE27" s="144">
        <v>12.243913389173265</v>
      </c>
      <c r="AF27" s="38">
        <v>11.521521675757727</v>
      </c>
      <c r="AG27" s="46">
        <v>10.45915291121542</v>
      </c>
      <c r="AH27" s="46">
        <v>9.970670789036832</v>
      </c>
      <c r="AI27" s="46">
        <v>9.8981146540001</v>
      </c>
      <c r="AJ27" s="106" t="s">
        <v>53</v>
      </c>
      <c r="AK27" s="146"/>
      <c r="AN27" s="147"/>
    </row>
    <row r="28" spans="1:40" ht="15">
      <c r="A28" s="23" t="s">
        <v>54</v>
      </c>
      <c r="B28" s="144" t="s">
        <v>6</v>
      </c>
      <c r="C28" s="144" t="s">
        <v>6</v>
      </c>
      <c r="D28" s="144" t="s">
        <v>6</v>
      </c>
      <c r="E28" s="144" t="s">
        <v>6</v>
      </c>
      <c r="F28" s="144" t="s">
        <v>6</v>
      </c>
      <c r="G28" s="144" t="s">
        <v>6</v>
      </c>
      <c r="H28" s="144" t="s">
        <v>6</v>
      </c>
      <c r="I28" s="144" t="s">
        <v>6</v>
      </c>
      <c r="J28" s="144" t="s">
        <v>6</v>
      </c>
      <c r="K28" s="144" t="s">
        <v>6</v>
      </c>
      <c r="L28" s="144" t="s">
        <v>6</v>
      </c>
      <c r="M28" s="144" t="s">
        <v>6</v>
      </c>
      <c r="N28" s="144" t="s">
        <v>6</v>
      </c>
      <c r="O28" s="144" t="s">
        <v>6</v>
      </c>
      <c r="P28" s="144" t="s">
        <v>6</v>
      </c>
      <c r="Q28" s="144" t="s">
        <v>6</v>
      </c>
      <c r="R28" s="144" t="s">
        <v>6</v>
      </c>
      <c r="S28" s="144" t="s">
        <v>6</v>
      </c>
      <c r="T28" s="144" t="s">
        <v>6</v>
      </c>
      <c r="U28" s="144" t="s">
        <v>6</v>
      </c>
      <c r="V28" s="144" t="s">
        <v>6</v>
      </c>
      <c r="W28" s="144" t="s">
        <v>6</v>
      </c>
      <c r="X28" s="144" t="s">
        <v>6</v>
      </c>
      <c r="Y28" s="144" t="s">
        <v>6</v>
      </c>
      <c r="Z28" s="144" t="s">
        <v>6</v>
      </c>
      <c r="AA28" s="144" t="s">
        <v>6</v>
      </c>
      <c r="AB28" s="144" t="s">
        <v>6</v>
      </c>
      <c r="AC28" s="144" t="s">
        <v>6</v>
      </c>
      <c r="AD28" s="144" t="s">
        <v>6</v>
      </c>
      <c r="AE28" s="144" t="s">
        <v>6</v>
      </c>
      <c r="AF28" s="145" t="s">
        <v>6</v>
      </c>
      <c r="AG28" s="144" t="s">
        <v>6</v>
      </c>
      <c r="AH28" s="144" t="s">
        <v>6</v>
      </c>
      <c r="AI28" s="144" t="s">
        <v>6</v>
      </c>
      <c r="AJ28" s="106" t="s">
        <v>55</v>
      </c>
      <c r="AK28" s="146"/>
      <c r="AN28" s="147"/>
    </row>
    <row r="29" spans="1:37" ht="12.75">
      <c r="A29" s="23" t="s">
        <v>56</v>
      </c>
      <c r="B29" s="144">
        <v>8.473166042364172</v>
      </c>
      <c r="C29" s="144">
        <v>7.6365449456739745</v>
      </c>
      <c r="D29" s="144">
        <v>6.70310148355114</v>
      </c>
      <c r="E29" s="144">
        <v>8.128851242439863</v>
      </c>
      <c r="F29" s="144">
        <v>9.712512229770574</v>
      </c>
      <c r="G29" s="144">
        <v>9.833108745025843</v>
      </c>
      <c r="H29" s="144">
        <v>8.126200447117354</v>
      </c>
      <c r="I29" s="144">
        <v>7.101688765769209</v>
      </c>
      <c r="J29" s="144">
        <v>8.55693459028109</v>
      </c>
      <c r="K29" s="144">
        <v>11.354156270774347</v>
      </c>
      <c r="L29" s="144">
        <v>13.299456979707633</v>
      </c>
      <c r="M29" s="144">
        <v>13.180100844559764</v>
      </c>
      <c r="N29" s="144">
        <v>12.076261403023986</v>
      </c>
      <c r="O29" s="144">
        <v>10.965481268639586</v>
      </c>
      <c r="P29" s="144">
        <v>10.346636570681316</v>
      </c>
      <c r="Q29" s="144">
        <v>10.497526691633498</v>
      </c>
      <c r="R29" s="144">
        <v>10.834797027980603</v>
      </c>
      <c r="S29" s="144">
        <v>11.573693239200871</v>
      </c>
      <c r="T29" s="144">
        <v>12.17109790432831</v>
      </c>
      <c r="U29" s="144">
        <v>12.63000111023119</v>
      </c>
      <c r="V29" s="144">
        <v>12.74328169574116</v>
      </c>
      <c r="W29" s="144">
        <v>12.769669411864804</v>
      </c>
      <c r="X29" s="144">
        <v>13.331131436741462</v>
      </c>
      <c r="Y29" s="144">
        <v>13.954207253963677</v>
      </c>
      <c r="Z29" s="144">
        <v>14.136111970103594</v>
      </c>
      <c r="AA29" s="144">
        <v>15.070965706024403</v>
      </c>
      <c r="AB29" s="144">
        <v>15.29640692644503</v>
      </c>
      <c r="AC29" s="144">
        <v>16.093765033273304</v>
      </c>
      <c r="AD29" s="144">
        <v>15.622583838648389</v>
      </c>
      <c r="AE29" s="144">
        <v>16.10570776507174</v>
      </c>
      <c r="AF29" s="38">
        <v>16.939897837219213</v>
      </c>
      <c r="AG29" s="46">
        <v>18.16497102075324</v>
      </c>
      <c r="AH29" s="46">
        <v>20.541036380530727</v>
      </c>
      <c r="AI29" s="46">
        <v>21.595581841309848</v>
      </c>
      <c r="AJ29" s="106" t="s">
        <v>57</v>
      </c>
      <c r="AK29" s="146"/>
    </row>
    <row r="30" spans="1:37" ht="12.75">
      <c r="A30" s="23" t="s">
        <v>58</v>
      </c>
      <c r="B30" s="144" t="s">
        <v>6</v>
      </c>
      <c r="C30" s="144" t="s">
        <v>6</v>
      </c>
      <c r="D30" s="144" t="s">
        <v>6</v>
      </c>
      <c r="E30" s="144" t="s">
        <v>6</v>
      </c>
      <c r="F30" s="144" t="s">
        <v>6</v>
      </c>
      <c r="G30" s="144" t="s">
        <v>6</v>
      </c>
      <c r="H30" s="144">
        <v>16.08946608946609</v>
      </c>
      <c r="I30" s="144">
        <v>18.073593073593074</v>
      </c>
      <c r="J30" s="144">
        <v>19.047619047619047</v>
      </c>
      <c r="K30" s="144">
        <v>18.84436701509872</v>
      </c>
      <c r="L30" s="144">
        <v>23.05458768873403</v>
      </c>
      <c r="M30" s="144">
        <v>27.161184455881255</v>
      </c>
      <c r="N30" s="144">
        <v>25.73842022823898</v>
      </c>
      <c r="O30" s="144">
        <v>21.882124908529025</v>
      </c>
      <c r="P30" s="144">
        <v>17.86210822796189</v>
      </c>
      <c r="Q30" s="144">
        <v>17.78129717888754</v>
      </c>
      <c r="R30" s="144">
        <v>17.736501001494677</v>
      </c>
      <c r="S30" s="144">
        <v>20.650573230635402</v>
      </c>
      <c r="T30" s="144">
        <v>21.205203326581888</v>
      </c>
      <c r="U30" s="144">
        <v>22.62210331510295</v>
      </c>
      <c r="V30" s="144">
        <v>22.987961538023825</v>
      </c>
      <c r="W30" s="144">
        <v>23.02332026334178</v>
      </c>
      <c r="X30" s="144">
        <v>22.78435651268928</v>
      </c>
      <c r="Y30" s="144">
        <v>22.21149676769839</v>
      </c>
      <c r="Z30" s="144">
        <v>22.371285769209646</v>
      </c>
      <c r="AA30" s="144">
        <v>21.702672735760974</v>
      </c>
      <c r="AB30" s="144">
        <v>21.16615668006333</v>
      </c>
      <c r="AC30" s="144">
        <v>21.079276646852847</v>
      </c>
      <c r="AD30" s="144">
        <v>22.00810854546595</v>
      </c>
      <c r="AE30" s="144">
        <v>21.861439312087697</v>
      </c>
      <c r="AF30" s="38">
        <v>22.73530080454855</v>
      </c>
      <c r="AG30" s="46">
        <v>23.780666804856512</v>
      </c>
      <c r="AH30" s="46">
        <v>24.40829653837685</v>
      </c>
      <c r="AI30" s="46">
        <v>24.3675468483816</v>
      </c>
      <c r="AJ30" s="106" t="s">
        <v>59</v>
      </c>
      <c r="AK30" s="146"/>
    </row>
    <row r="31" spans="1:37" ht="12.75">
      <c r="A31" s="23" t="s">
        <v>60</v>
      </c>
      <c r="B31" s="144" t="s">
        <v>6</v>
      </c>
      <c r="C31" s="144" t="s">
        <v>6</v>
      </c>
      <c r="D31" s="144" t="s">
        <v>6</v>
      </c>
      <c r="E31" s="144" t="s">
        <v>6</v>
      </c>
      <c r="F31" s="144" t="s">
        <v>6</v>
      </c>
      <c r="G31" s="144" t="s">
        <v>6</v>
      </c>
      <c r="H31" s="144" t="s">
        <v>6</v>
      </c>
      <c r="I31" s="144" t="s">
        <v>6</v>
      </c>
      <c r="J31" s="144">
        <v>10.161659003223932</v>
      </c>
      <c r="K31" s="144">
        <v>14.422872087966429</v>
      </c>
      <c r="L31" s="144">
        <v>13.41172238495626</v>
      </c>
      <c r="M31" s="144">
        <v>13.32250785247837</v>
      </c>
      <c r="N31" s="144">
        <v>12.94058775803261</v>
      </c>
      <c r="O31" s="144">
        <v>12.9742020954321</v>
      </c>
      <c r="P31" s="144">
        <v>11.982799132198151</v>
      </c>
      <c r="Q31" s="144">
        <v>10.243357516241106</v>
      </c>
      <c r="R31" s="144">
        <v>10.665633464652071</v>
      </c>
      <c r="S31" s="144">
        <v>11.415234740569137</v>
      </c>
      <c r="T31" s="144">
        <v>12.307336888379044</v>
      </c>
      <c r="U31" s="144">
        <v>11.489708440755413</v>
      </c>
      <c r="V31" s="144">
        <v>12.08382320974961</v>
      </c>
      <c r="W31" s="144">
        <v>12.466338923570262</v>
      </c>
      <c r="X31" s="144">
        <v>14.966807450288</v>
      </c>
      <c r="Y31" s="144">
        <v>13.804042015775195</v>
      </c>
      <c r="Z31" s="144">
        <v>14.511221439268732</v>
      </c>
      <c r="AA31" s="144">
        <v>14.006369788657572</v>
      </c>
      <c r="AB31" s="144">
        <v>14.988017928406498</v>
      </c>
      <c r="AC31" s="144">
        <v>13.788416136470211</v>
      </c>
      <c r="AD31" s="144">
        <v>12.729179188679046</v>
      </c>
      <c r="AE31" s="144">
        <v>11.879113433991485</v>
      </c>
      <c r="AF31" s="38">
        <v>11.762779015377976</v>
      </c>
      <c r="AG31" s="46">
        <v>12.728759040346763</v>
      </c>
      <c r="AH31" s="46">
        <v>12.55929239613173</v>
      </c>
      <c r="AI31" s="46">
        <v>13.15978168553249</v>
      </c>
      <c r="AJ31" s="106" t="s">
        <v>61</v>
      </c>
      <c r="AK31" s="146"/>
    </row>
    <row r="32" spans="1:40" ht="15">
      <c r="A32" s="23" t="s">
        <v>62</v>
      </c>
      <c r="B32" s="144" t="s">
        <v>6</v>
      </c>
      <c r="C32" s="144" t="s">
        <v>6</v>
      </c>
      <c r="D32" s="144" t="s">
        <v>6</v>
      </c>
      <c r="E32" s="144">
        <v>17.128205128205128</v>
      </c>
      <c r="F32" s="144">
        <v>15.512043512043514</v>
      </c>
      <c r="G32" s="144">
        <v>12.235690235690237</v>
      </c>
      <c r="H32" s="144">
        <v>17.61664261664262</v>
      </c>
      <c r="I32" s="144" t="s">
        <v>6</v>
      </c>
      <c r="J32" s="144" t="s">
        <v>6</v>
      </c>
      <c r="K32" s="144" t="s">
        <v>6</v>
      </c>
      <c r="L32" s="144">
        <v>10.991016486706144</v>
      </c>
      <c r="M32" s="144">
        <v>12.281970902660559</v>
      </c>
      <c r="N32" s="144">
        <v>16.3237633980613</v>
      </c>
      <c r="O32" s="144">
        <v>16.560706330104054</v>
      </c>
      <c r="P32" s="144">
        <v>15.525255058803724</v>
      </c>
      <c r="Q32" s="144">
        <v>12.493563573503991</v>
      </c>
      <c r="R32" s="144">
        <v>10.471016117520003</v>
      </c>
      <c r="S32" s="144">
        <v>10.940031783014646</v>
      </c>
      <c r="T32" s="144">
        <v>10.466871397959988</v>
      </c>
      <c r="U32" s="144">
        <v>11.841966890702537</v>
      </c>
      <c r="V32" s="144">
        <v>13.01288007121347</v>
      </c>
      <c r="W32" s="144">
        <v>16.48090134586586</v>
      </c>
      <c r="X32" s="144">
        <v>18.71340106037996</v>
      </c>
      <c r="Y32" s="144">
        <v>19.21393212492993</v>
      </c>
      <c r="Z32" s="144">
        <v>20.044457196241776</v>
      </c>
      <c r="AA32" s="144">
        <v>19.518358023833258</v>
      </c>
      <c r="AB32" s="144">
        <v>21.03745720121795</v>
      </c>
      <c r="AC32" s="144">
        <v>18.604956110381902</v>
      </c>
      <c r="AD32" s="144">
        <v>18.101943648020143</v>
      </c>
      <c r="AE32" s="144">
        <v>16.732257674037374</v>
      </c>
      <c r="AF32" s="38">
        <v>17.683722124286653</v>
      </c>
      <c r="AG32" s="46">
        <v>16.343211132550806</v>
      </c>
      <c r="AH32" s="46">
        <v>15.681942342063113</v>
      </c>
      <c r="AI32" s="46">
        <v>14.450833977054902</v>
      </c>
      <c r="AJ32" s="106" t="s">
        <v>63</v>
      </c>
      <c r="AK32" s="146"/>
      <c r="AN32" s="147"/>
    </row>
    <row r="33" spans="1:40" ht="15">
      <c r="A33" s="23" t="s">
        <v>64</v>
      </c>
      <c r="B33" s="144">
        <v>8.528894748406943</v>
      </c>
      <c r="C33" s="144">
        <v>8.136910224428158</v>
      </c>
      <c r="D33" s="144">
        <v>7.854995656799306</v>
      </c>
      <c r="E33" s="144">
        <v>7.364056733804632</v>
      </c>
      <c r="F33" s="144">
        <v>7.24503793286862</v>
      </c>
      <c r="G33" s="144">
        <v>6.931066190325449</v>
      </c>
      <c r="H33" s="144">
        <v>7.429661243693085</v>
      </c>
      <c r="I33" s="144">
        <v>7.902621838501911</v>
      </c>
      <c r="J33" s="144">
        <v>8.3664631390224</v>
      </c>
      <c r="K33" s="144">
        <v>8.583250023870663</v>
      </c>
      <c r="L33" s="144">
        <v>9.213586425987456</v>
      </c>
      <c r="M33" s="144">
        <v>10.16758062073364</v>
      </c>
      <c r="N33" s="144">
        <v>11.630516112308893</v>
      </c>
      <c r="O33" s="144">
        <v>12.277374529027735</v>
      </c>
      <c r="P33" s="144">
        <v>13.039316927824677</v>
      </c>
      <c r="Q33" s="144">
        <v>13.135749917330186</v>
      </c>
      <c r="R33" s="144">
        <v>13.39544880941743</v>
      </c>
      <c r="S33" s="144">
        <v>13.329504315930906</v>
      </c>
      <c r="T33" s="144">
        <v>13.64203903777604</v>
      </c>
      <c r="U33" s="144">
        <v>14.089905680506018</v>
      </c>
      <c r="V33" s="144">
        <v>14.68198034490205</v>
      </c>
      <c r="W33" s="144">
        <v>15.24070263548197</v>
      </c>
      <c r="X33" s="144">
        <v>15.786610553180536</v>
      </c>
      <c r="Y33" s="144">
        <v>15.96147899953987</v>
      </c>
      <c r="Z33" s="144">
        <v>16.41744742349716</v>
      </c>
      <c r="AA33" s="144">
        <v>17.18878583383767</v>
      </c>
      <c r="AB33" s="144">
        <v>18.016761114714942</v>
      </c>
      <c r="AC33" s="144">
        <v>18.203888838269567</v>
      </c>
      <c r="AD33" s="144">
        <v>18.378295700374835</v>
      </c>
      <c r="AE33" s="144">
        <v>18.59225020435497</v>
      </c>
      <c r="AF33" s="38">
        <v>19.57857726521364</v>
      </c>
      <c r="AG33" s="46">
        <v>19.715017308001237</v>
      </c>
      <c r="AH33" s="46">
        <v>19.88582088539644</v>
      </c>
      <c r="AI33" s="46">
        <v>19.377603508545782</v>
      </c>
      <c r="AJ33" s="106" t="s">
        <v>65</v>
      </c>
      <c r="AK33" s="146"/>
      <c r="AN33" s="147"/>
    </row>
    <row r="34" spans="1:40" ht="15">
      <c r="A34" s="23" t="s">
        <v>66</v>
      </c>
      <c r="B34" s="144">
        <v>2.722423847332428</v>
      </c>
      <c r="C34" s="144">
        <v>2.816514176781869</v>
      </c>
      <c r="D34" s="144">
        <v>3.0462024107471697</v>
      </c>
      <c r="E34" s="144">
        <v>3.1348958906146</v>
      </c>
      <c r="F34" s="144">
        <v>3.5744688828759856</v>
      </c>
      <c r="G34" s="144">
        <v>4.219075302636974</v>
      </c>
      <c r="H34" s="144">
        <v>5.188072584163475</v>
      </c>
      <c r="I34" s="144">
        <v>5.5412115221585445</v>
      </c>
      <c r="J34" s="144">
        <v>5.823439045416876</v>
      </c>
      <c r="K34" s="144">
        <v>6.099623045303541</v>
      </c>
      <c r="L34" s="144">
        <v>6.689097475985268</v>
      </c>
      <c r="M34" s="144">
        <v>7.286070606727922</v>
      </c>
      <c r="N34" s="144">
        <v>7.5081729767153895</v>
      </c>
      <c r="O34" s="144">
        <v>7.971703810325959</v>
      </c>
      <c r="P34" s="144">
        <v>8.547777883038183</v>
      </c>
      <c r="Q34" s="144">
        <v>8.811273796113161</v>
      </c>
      <c r="R34" s="144">
        <v>8.67201725948865</v>
      </c>
      <c r="S34" s="144">
        <v>8.597465141979733</v>
      </c>
      <c r="T34" s="144">
        <v>8.907666461820064</v>
      </c>
      <c r="U34" s="144">
        <v>9.560735445224527</v>
      </c>
      <c r="V34" s="144">
        <v>9.812200184219348</v>
      </c>
      <c r="W34" s="144">
        <v>10.504449891633065</v>
      </c>
      <c r="X34" s="144">
        <v>10.969901586018416</v>
      </c>
      <c r="Y34" s="144">
        <v>11.707275248239183</v>
      </c>
      <c r="Z34" s="144">
        <v>11.946741086749247</v>
      </c>
      <c r="AA34" s="144">
        <v>12.483012958404634</v>
      </c>
      <c r="AB34" s="144">
        <v>12.46799401537168</v>
      </c>
      <c r="AC34" s="144">
        <v>12.677889227878724</v>
      </c>
      <c r="AD34" s="144">
        <v>12.235972466691925</v>
      </c>
      <c r="AE34" s="144">
        <v>12.320730400835528</v>
      </c>
      <c r="AF34" s="38">
        <v>12.227345579179637</v>
      </c>
      <c r="AG34" s="46">
        <v>12.452706022572562</v>
      </c>
      <c r="AH34" s="46">
        <v>12.133346316878006</v>
      </c>
      <c r="AI34" s="46">
        <v>11.945838873310318</v>
      </c>
      <c r="AJ34" s="106" t="s">
        <v>67</v>
      </c>
      <c r="AK34" s="146"/>
      <c r="AN34" s="147"/>
    </row>
    <row r="35" spans="1:40" ht="15">
      <c r="A35" s="23" t="s">
        <v>68</v>
      </c>
      <c r="B35" s="144">
        <v>2.1312587418178643</v>
      </c>
      <c r="C35" s="144">
        <v>2.1284265439911088</v>
      </c>
      <c r="D35" s="144">
        <v>2.3256211088939946</v>
      </c>
      <c r="E35" s="144">
        <v>2.4291844310899484</v>
      </c>
      <c r="F35" s="144">
        <v>2.700308292774245</v>
      </c>
      <c r="G35" s="144">
        <v>3.044483466137721</v>
      </c>
      <c r="H35" s="144">
        <v>3.6179295301684484</v>
      </c>
      <c r="I35" s="144">
        <v>3.7732806591354926</v>
      </c>
      <c r="J35" s="144">
        <v>3.667830283414846</v>
      </c>
      <c r="K35" s="144">
        <v>3.3290457919972405</v>
      </c>
      <c r="L35" s="144">
        <v>3.3691328820188944</v>
      </c>
      <c r="M35" s="144">
        <v>3.484887713062732</v>
      </c>
      <c r="N35" s="144">
        <v>3.6092326361899936</v>
      </c>
      <c r="O35" s="144">
        <v>4.149218193834848</v>
      </c>
      <c r="P35" s="144">
        <v>4.942035933729766</v>
      </c>
      <c r="Q35" s="144">
        <v>5.815113673854513</v>
      </c>
      <c r="R35" s="144">
        <v>6.4503573726071055</v>
      </c>
      <c r="S35" s="144">
        <v>6.795938536386009</v>
      </c>
      <c r="T35" s="144">
        <v>7.047361180128951</v>
      </c>
      <c r="U35" s="144">
        <v>7.4852840475808975</v>
      </c>
      <c r="V35" s="144">
        <v>7.715675193234935</v>
      </c>
      <c r="W35" s="144">
        <v>7.995891708351695</v>
      </c>
      <c r="X35" s="144">
        <v>8.048448524389253</v>
      </c>
      <c r="Y35" s="144">
        <v>8.556865509577529</v>
      </c>
      <c r="Z35" s="144">
        <v>9.049288860766731</v>
      </c>
      <c r="AA35" s="144">
        <v>9.625800564189152</v>
      </c>
      <c r="AB35" s="144">
        <v>9.991162125161884</v>
      </c>
      <c r="AC35" s="144">
        <v>10.011715075368354</v>
      </c>
      <c r="AD35" s="144">
        <v>9.669669292931111</v>
      </c>
      <c r="AE35" s="144">
        <v>9.466185037598692</v>
      </c>
      <c r="AF35" s="38">
        <v>9.834442113261437</v>
      </c>
      <c r="AG35" s="46">
        <v>10.358232514767668</v>
      </c>
      <c r="AH35" s="46">
        <v>10.859191702804331</v>
      </c>
      <c r="AI35" s="46">
        <v>11.00979585112207</v>
      </c>
      <c r="AJ35" s="106" t="s">
        <v>69</v>
      </c>
      <c r="AK35" s="146"/>
      <c r="AN35" s="147"/>
    </row>
    <row r="36" spans="1:40" ht="15">
      <c r="A36" s="23" t="s">
        <v>70</v>
      </c>
      <c r="B36" s="144" t="s">
        <v>6</v>
      </c>
      <c r="C36" s="144" t="s">
        <v>6</v>
      </c>
      <c r="D36" s="144" t="s">
        <v>6</v>
      </c>
      <c r="E36" s="144" t="s">
        <v>6</v>
      </c>
      <c r="F36" s="144" t="s">
        <v>6</v>
      </c>
      <c r="G36" s="144" t="s">
        <v>6</v>
      </c>
      <c r="H36" s="144" t="s">
        <v>6</v>
      </c>
      <c r="I36" s="144" t="s">
        <v>6</v>
      </c>
      <c r="J36" s="144" t="s">
        <v>6</v>
      </c>
      <c r="K36" s="144" t="s">
        <v>6</v>
      </c>
      <c r="L36" s="144" t="s">
        <v>6</v>
      </c>
      <c r="M36" s="144" t="s">
        <v>6</v>
      </c>
      <c r="N36" s="144" t="s">
        <v>6</v>
      </c>
      <c r="O36" s="144" t="s">
        <v>6</v>
      </c>
      <c r="P36" s="144" t="s">
        <v>6</v>
      </c>
      <c r="Q36" s="144">
        <v>7.76551813137179</v>
      </c>
      <c r="R36" s="144">
        <v>6.967293417504468</v>
      </c>
      <c r="S36" s="144">
        <v>6.594051958991691</v>
      </c>
      <c r="T36" s="144">
        <v>7.162705140885291</v>
      </c>
      <c r="U36" s="144">
        <v>8.082101230316855</v>
      </c>
      <c r="V36" s="144">
        <v>7.4608296572795645</v>
      </c>
      <c r="W36" s="144">
        <v>7.361667735457543</v>
      </c>
      <c r="X36" s="144">
        <v>7.040698242269914</v>
      </c>
      <c r="Y36" s="144">
        <v>7.466414884278376</v>
      </c>
      <c r="Z36" s="144">
        <v>7.44683202608905</v>
      </c>
      <c r="AA36" s="144">
        <v>7.807791890987974</v>
      </c>
      <c r="AB36" s="144">
        <v>8.082046700031993</v>
      </c>
      <c r="AC36" s="144">
        <v>8.366009082235733</v>
      </c>
      <c r="AD36" s="144">
        <v>8.782382566966971</v>
      </c>
      <c r="AE36" s="144">
        <v>9.05958181672399</v>
      </c>
      <c r="AF36" s="38">
        <v>9.736166916172573</v>
      </c>
      <c r="AG36" s="46">
        <v>9.757376636391136</v>
      </c>
      <c r="AH36" s="46">
        <v>10.492296635063985</v>
      </c>
      <c r="AI36" s="46">
        <v>10.48687262555195</v>
      </c>
      <c r="AJ36" s="106" t="s">
        <v>71</v>
      </c>
      <c r="AK36" s="146"/>
      <c r="AN36" s="147"/>
    </row>
    <row r="37" spans="1:40" ht="15">
      <c r="A37" s="23" t="s">
        <v>72</v>
      </c>
      <c r="B37" s="144">
        <v>2.667200196865218</v>
      </c>
      <c r="C37" s="144">
        <v>2.562690086854091</v>
      </c>
      <c r="D37" s="144">
        <v>2.783064865618043</v>
      </c>
      <c r="E37" s="144">
        <v>2.781478650549911</v>
      </c>
      <c r="F37" s="144">
        <v>3.2093325294659496</v>
      </c>
      <c r="G37" s="144">
        <v>3.3932828053123503</v>
      </c>
      <c r="H37" s="144">
        <v>3.871433018506059</v>
      </c>
      <c r="I37" s="144">
        <v>4.345867263538692</v>
      </c>
      <c r="J37" s="144">
        <v>4.632552775531595</v>
      </c>
      <c r="K37" s="144">
        <v>5.0030826035289975</v>
      </c>
      <c r="L37" s="144">
        <v>5.199359252619563</v>
      </c>
      <c r="M37" s="144">
        <v>5.855760222134922</v>
      </c>
      <c r="N37" s="144">
        <v>6.365284651478189</v>
      </c>
      <c r="O37" s="144">
        <v>6.949014936704378</v>
      </c>
      <c r="P37" s="144">
        <v>7.350340110602999</v>
      </c>
      <c r="Q37" s="144">
        <v>7.590454267583796</v>
      </c>
      <c r="R37" s="144">
        <v>7.991685500041346</v>
      </c>
      <c r="S37" s="144">
        <v>8.263357520764995</v>
      </c>
      <c r="T37" s="144">
        <v>8.773402233609524</v>
      </c>
      <c r="U37" s="144">
        <v>9.172214958438186</v>
      </c>
      <c r="V37" s="144">
        <v>9.74666095244863</v>
      </c>
      <c r="W37" s="144">
        <v>9.949532458234605</v>
      </c>
      <c r="X37" s="144">
        <v>10.067813825129901</v>
      </c>
      <c r="Y37" s="144">
        <v>10.027863670454403</v>
      </c>
      <c r="Z37" s="144">
        <v>10.172045539484314</v>
      </c>
      <c r="AA37" s="144">
        <v>10.36918693595885</v>
      </c>
      <c r="AB37" s="144">
        <v>10.409514517942924</v>
      </c>
      <c r="AC37" s="144">
        <v>10.393146247152234</v>
      </c>
      <c r="AD37" s="144">
        <v>10.178053793215314</v>
      </c>
      <c r="AE37" s="144">
        <v>10.152954943656308</v>
      </c>
      <c r="AF37" s="38">
        <v>10.178535379948258</v>
      </c>
      <c r="AG37" s="46">
        <v>10.32582893557802</v>
      </c>
      <c r="AH37" s="46">
        <v>10.355186480858654</v>
      </c>
      <c r="AI37" s="46">
        <v>10.391160905033567</v>
      </c>
      <c r="AJ37" s="106" t="s">
        <v>73</v>
      </c>
      <c r="AK37" s="146"/>
      <c r="AN37" s="147"/>
    </row>
    <row r="38" spans="1:40" ht="15">
      <c r="A38" s="47" t="s">
        <v>74</v>
      </c>
      <c r="B38" s="144">
        <v>3.886798781974273</v>
      </c>
      <c r="C38" s="144">
        <v>3.9492071756755878</v>
      </c>
      <c r="D38" s="144">
        <v>4.180151043194246</v>
      </c>
      <c r="E38" s="144">
        <v>4.619949566512562</v>
      </c>
      <c r="F38" s="144">
        <v>5.143219418285816</v>
      </c>
      <c r="G38" s="144">
        <v>5.7157638664409145</v>
      </c>
      <c r="H38" s="144">
        <v>6.1028814929248725</v>
      </c>
      <c r="I38" s="144">
        <v>6.4569007292175975</v>
      </c>
      <c r="J38" s="144">
        <v>6.667901697131724</v>
      </c>
      <c r="K38" s="144">
        <v>6.98490604073378</v>
      </c>
      <c r="L38" s="144">
        <v>7.301334169919817</v>
      </c>
      <c r="M38" s="144">
        <v>7.590060523648805</v>
      </c>
      <c r="N38" s="144">
        <v>7.91534186061122</v>
      </c>
      <c r="O38" s="144">
        <v>8.208208025518624</v>
      </c>
      <c r="P38" s="144">
        <v>8.561204896899794</v>
      </c>
      <c r="Q38" s="144">
        <v>8.765641351832311</v>
      </c>
      <c r="R38" s="144">
        <v>8.969284188095406</v>
      </c>
      <c r="S38" s="144">
        <v>9.169165096184196</v>
      </c>
      <c r="T38" s="144">
        <v>9.522212509267618</v>
      </c>
      <c r="U38" s="144">
        <v>9.906615390686872</v>
      </c>
      <c r="V38" s="144">
        <v>10.355011621523579</v>
      </c>
      <c r="W38" s="144">
        <v>10.672450265460913</v>
      </c>
      <c r="X38" s="144">
        <v>10.945812927778219</v>
      </c>
      <c r="Y38" s="144">
        <v>11.016128659453749</v>
      </c>
      <c r="Z38" s="144">
        <v>11.06092128614527</v>
      </c>
      <c r="AA38" s="144">
        <v>11.135157448961387</v>
      </c>
      <c r="AB38" s="144">
        <v>11.2413373393559</v>
      </c>
      <c r="AC38" s="144">
        <v>11.403532719446186</v>
      </c>
      <c r="AD38" s="144">
        <v>11.51299895801043</v>
      </c>
      <c r="AE38" s="144">
        <v>11.632981547354964</v>
      </c>
      <c r="AF38" s="38">
        <v>11.731430749648432</v>
      </c>
      <c r="AG38" s="46">
        <v>11.793778037375587</v>
      </c>
      <c r="AH38" s="46">
        <v>11.853193509776826</v>
      </c>
      <c r="AI38" s="46">
        <v>11.878865304082634</v>
      </c>
      <c r="AJ38" s="106" t="s">
        <v>75</v>
      </c>
      <c r="AK38" s="146"/>
      <c r="AN38" s="147"/>
    </row>
    <row r="39" spans="1:40" ht="15">
      <c r="A39" s="148" t="s">
        <v>76</v>
      </c>
      <c r="B39" s="149" t="s">
        <v>6</v>
      </c>
      <c r="C39" s="149" t="s">
        <v>6</v>
      </c>
      <c r="D39" s="149" t="s">
        <v>6</v>
      </c>
      <c r="E39" s="149" t="s">
        <v>6</v>
      </c>
      <c r="F39" s="149" t="s">
        <v>6</v>
      </c>
      <c r="G39" s="149" t="s">
        <v>6</v>
      </c>
      <c r="H39" s="149" t="s">
        <v>6</v>
      </c>
      <c r="I39" s="149" t="s">
        <v>6</v>
      </c>
      <c r="J39" s="149" t="s">
        <v>6</v>
      </c>
      <c r="K39" s="149" t="s">
        <v>6</v>
      </c>
      <c r="L39" s="149" t="s">
        <v>6</v>
      </c>
      <c r="M39" s="149" t="s">
        <v>6</v>
      </c>
      <c r="N39" s="149" t="s">
        <v>6</v>
      </c>
      <c r="O39" s="149" t="s">
        <v>6</v>
      </c>
      <c r="P39" s="149" t="s">
        <v>6</v>
      </c>
      <c r="Q39" s="149" t="s">
        <v>6</v>
      </c>
      <c r="R39" s="149" t="s">
        <v>6</v>
      </c>
      <c r="S39" s="149" t="s">
        <v>6</v>
      </c>
      <c r="T39" s="149" t="s">
        <v>6</v>
      </c>
      <c r="U39" s="149" t="s">
        <v>6</v>
      </c>
      <c r="V39" s="149" t="s">
        <v>6</v>
      </c>
      <c r="W39" s="149" t="s">
        <v>6</v>
      </c>
      <c r="X39" s="149" t="s">
        <v>6</v>
      </c>
      <c r="Y39" s="149" t="s">
        <v>6</v>
      </c>
      <c r="Z39" s="149" t="s">
        <v>6</v>
      </c>
      <c r="AA39" s="149" t="s">
        <v>6</v>
      </c>
      <c r="AB39" s="149" t="s">
        <v>6</v>
      </c>
      <c r="AC39" s="149" t="s">
        <v>6</v>
      </c>
      <c r="AD39" s="149" t="s">
        <v>6</v>
      </c>
      <c r="AE39" s="149" t="s">
        <v>6</v>
      </c>
      <c r="AF39" s="150" t="s">
        <v>6</v>
      </c>
      <c r="AG39" s="149" t="s">
        <v>6</v>
      </c>
      <c r="AH39" s="149" t="s">
        <v>6</v>
      </c>
      <c r="AI39" s="149" t="s">
        <v>6</v>
      </c>
      <c r="AJ39" s="151" t="s">
        <v>77</v>
      </c>
      <c r="AK39" s="146"/>
      <c r="AN39" s="147"/>
    </row>
    <row r="40" spans="1:40" ht="15">
      <c r="A40" s="47" t="s">
        <v>78</v>
      </c>
      <c r="B40" s="144" t="s">
        <v>6</v>
      </c>
      <c r="C40" s="144" t="s">
        <v>6</v>
      </c>
      <c r="D40" s="144" t="s">
        <v>6</v>
      </c>
      <c r="E40" s="144" t="s">
        <v>6</v>
      </c>
      <c r="F40" s="144" t="s">
        <v>6</v>
      </c>
      <c r="G40" s="144" t="s">
        <v>6</v>
      </c>
      <c r="H40" s="144" t="s">
        <v>6</v>
      </c>
      <c r="I40" s="144" t="s">
        <v>6</v>
      </c>
      <c r="J40" s="144" t="s">
        <v>6</v>
      </c>
      <c r="K40" s="144" t="s">
        <v>6</v>
      </c>
      <c r="L40" s="144" t="s">
        <v>6</v>
      </c>
      <c r="M40" s="144" t="s">
        <v>6</v>
      </c>
      <c r="N40" s="144" t="s">
        <v>6</v>
      </c>
      <c r="O40" s="144" t="s">
        <v>6</v>
      </c>
      <c r="P40" s="144" t="s">
        <v>6</v>
      </c>
      <c r="Q40" s="144" t="s">
        <v>6</v>
      </c>
      <c r="R40" s="144" t="s">
        <v>6</v>
      </c>
      <c r="S40" s="144" t="s">
        <v>6</v>
      </c>
      <c r="T40" s="144" t="s">
        <v>6</v>
      </c>
      <c r="U40" s="144" t="s">
        <v>6</v>
      </c>
      <c r="V40" s="144" t="s">
        <v>6</v>
      </c>
      <c r="W40" s="144" t="s">
        <v>6</v>
      </c>
      <c r="X40" s="144" t="s">
        <v>6</v>
      </c>
      <c r="Y40" s="144" t="s">
        <v>6</v>
      </c>
      <c r="Z40" s="144" t="s">
        <v>6</v>
      </c>
      <c r="AA40" s="144" t="s">
        <v>6</v>
      </c>
      <c r="AB40" s="144" t="s">
        <v>6</v>
      </c>
      <c r="AC40" s="144" t="s">
        <v>6</v>
      </c>
      <c r="AD40" s="144" t="s">
        <v>6</v>
      </c>
      <c r="AE40" s="144" t="s">
        <v>6</v>
      </c>
      <c r="AF40" s="145" t="s">
        <v>6</v>
      </c>
      <c r="AG40" s="144" t="s">
        <v>6</v>
      </c>
      <c r="AH40" s="144" t="s">
        <v>6</v>
      </c>
      <c r="AI40" s="144" t="s">
        <v>6</v>
      </c>
      <c r="AJ40" s="106" t="s">
        <v>79</v>
      </c>
      <c r="AK40" s="146"/>
      <c r="AN40" s="147"/>
    </row>
    <row r="41" spans="1:40" ht="15">
      <c r="A41" s="47" t="s">
        <v>80</v>
      </c>
      <c r="B41" s="144" t="s">
        <v>6</v>
      </c>
      <c r="C41" s="144" t="s">
        <v>6</v>
      </c>
      <c r="D41" s="144" t="s">
        <v>6</v>
      </c>
      <c r="E41" s="144" t="s">
        <v>6</v>
      </c>
      <c r="F41" s="144" t="s">
        <v>6</v>
      </c>
      <c r="G41" s="144" t="s">
        <v>6</v>
      </c>
      <c r="H41" s="144" t="s">
        <v>6</v>
      </c>
      <c r="I41" s="144" t="s">
        <v>6</v>
      </c>
      <c r="J41" s="144" t="s">
        <v>6</v>
      </c>
      <c r="K41" s="144" t="s">
        <v>6</v>
      </c>
      <c r="L41" s="144" t="s">
        <v>6</v>
      </c>
      <c r="M41" s="144" t="s">
        <v>6</v>
      </c>
      <c r="N41" s="144" t="s">
        <v>6</v>
      </c>
      <c r="O41" s="144" t="s">
        <v>6</v>
      </c>
      <c r="P41" s="144" t="s">
        <v>6</v>
      </c>
      <c r="Q41" s="144" t="s">
        <v>6</v>
      </c>
      <c r="R41" s="144" t="s">
        <v>6</v>
      </c>
      <c r="S41" s="144" t="s">
        <v>6</v>
      </c>
      <c r="T41" s="144" t="s">
        <v>6</v>
      </c>
      <c r="U41" s="144" t="s">
        <v>6</v>
      </c>
      <c r="V41" s="144" t="s">
        <v>6</v>
      </c>
      <c r="W41" s="144" t="s">
        <v>6</v>
      </c>
      <c r="X41" s="144" t="s">
        <v>6</v>
      </c>
      <c r="Y41" s="144" t="s">
        <v>6</v>
      </c>
      <c r="Z41" s="144" t="s">
        <v>6</v>
      </c>
      <c r="AA41" s="144" t="s">
        <v>6</v>
      </c>
      <c r="AB41" s="144" t="s">
        <v>6</v>
      </c>
      <c r="AC41" s="144" t="s">
        <v>6</v>
      </c>
      <c r="AD41" s="144" t="s">
        <v>6</v>
      </c>
      <c r="AE41" s="144" t="s">
        <v>6</v>
      </c>
      <c r="AF41" s="145" t="s">
        <v>6</v>
      </c>
      <c r="AG41" s="144" t="s">
        <v>6</v>
      </c>
      <c r="AH41" s="144" t="s">
        <v>6</v>
      </c>
      <c r="AI41" s="144" t="s">
        <v>6</v>
      </c>
      <c r="AJ41" s="106" t="s">
        <v>81</v>
      </c>
      <c r="AK41" s="146"/>
      <c r="AN41" s="147"/>
    </row>
    <row r="42" spans="1:40" ht="15">
      <c r="A42" s="47" t="s">
        <v>82</v>
      </c>
      <c r="B42" s="144" t="s">
        <v>6</v>
      </c>
      <c r="C42" s="144" t="s">
        <v>6</v>
      </c>
      <c r="D42" s="144" t="s">
        <v>6</v>
      </c>
      <c r="E42" s="144" t="s">
        <v>6</v>
      </c>
      <c r="F42" s="144" t="s">
        <v>6</v>
      </c>
      <c r="G42" s="144" t="s">
        <v>6</v>
      </c>
      <c r="H42" s="144" t="s">
        <v>6</v>
      </c>
      <c r="I42" s="144" t="s">
        <v>6</v>
      </c>
      <c r="J42" s="144" t="s">
        <v>6</v>
      </c>
      <c r="K42" s="144" t="s">
        <v>6</v>
      </c>
      <c r="L42" s="144" t="s">
        <v>6</v>
      </c>
      <c r="M42" s="144" t="s">
        <v>6</v>
      </c>
      <c r="N42" s="144" t="s">
        <v>6</v>
      </c>
      <c r="O42" s="144" t="s">
        <v>6</v>
      </c>
      <c r="P42" s="144" t="s">
        <v>6</v>
      </c>
      <c r="Q42" s="144" t="s">
        <v>6</v>
      </c>
      <c r="R42" s="144" t="s">
        <v>6</v>
      </c>
      <c r="S42" s="144" t="s">
        <v>6</v>
      </c>
      <c r="T42" s="144" t="s">
        <v>6</v>
      </c>
      <c r="U42" s="144" t="s">
        <v>6</v>
      </c>
      <c r="V42" s="144" t="s">
        <v>6</v>
      </c>
      <c r="W42" s="144" t="s">
        <v>6</v>
      </c>
      <c r="X42" s="144" t="s">
        <v>6</v>
      </c>
      <c r="Y42" s="144" t="s">
        <v>6</v>
      </c>
      <c r="Z42" s="144" t="s">
        <v>6</v>
      </c>
      <c r="AA42" s="144" t="s">
        <v>6</v>
      </c>
      <c r="AB42" s="144" t="s">
        <v>6</v>
      </c>
      <c r="AC42" s="144" t="s">
        <v>6</v>
      </c>
      <c r="AD42" s="144" t="s">
        <v>6</v>
      </c>
      <c r="AE42" s="144" t="s">
        <v>6</v>
      </c>
      <c r="AF42" s="145" t="s">
        <v>6</v>
      </c>
      <c r="AG42" s="144" t="s">
        <v>6</v>
      </c>
      <c r="AH42" s="144" t="s">
        <v>6</v>
      </c>
      <c r="AI42" s="144" t="s">
        <v>6</v>
      </c>
      <c r="AJ42" s="106" t="s">
        <v>83</v>
      </c>
      <c r="AK42" s="146"/>
      <c r="AN42" s="147"/>
    </row>
    <row r="43" spans="1:40" ht="15">
      <c r="A43" s="47" t="s">
        <v>84</v>
      </c>
      <c r="B43" s="144">
        <v>14.351949104222308</v>
      </c>
      <c r="C43" s="144">
        <v>13.692826716081315</v>
      </c>
      <c r="D43" s="144">
        <v>13.1450255898022</v>
      </c>
      <c r="E43" s="144">
        <v>12.202216132619474</v>
      </c>
      <c r="F43" s="144">
        <v>11.89656452556772</v>
      </c>
      <c r="G43" s="144">
        <v>12.569711155478641</v>
      </c>
      <c r="H43" s="144">
        <v>12.711736780408492</v>
      </c>
      <c r="I43" s="144">
        <v>12.899478573938255</v>
      </c>
      <c r="J43" s="144">
        <v>13.018440508375509</v>
      </c>
      <c r="K43" s="144">
        <v>12.770114884940611</v>
      </c>
      <c r="L43" s="144">
        <v>13.815607936905828</v>
      </c>
      <c r="M43" s="144">
        <v>14.815416848147676</v>
      </c>
      <c r="N43" s="144">
        <v>16.079307309144717</v>
      </c>
      <c r="O43" s="144">
        <v>16.76890739246442</v>
      </c>
      <c r="P43" s="144">
        <v>16.34280068002908</v>
      </c>
      <c r="Q43" s="144">
        <v>15.137096146219644</v>
      </c>
      <c r="R43" s="144">
        <v>13.069049590534815</v>
      </c>
      <c r="S43" s="144">
        <v>11.650237146439197</v>
      </c>
      <c r="T43" s="144">
        <v>11.111241382373676</v>
      </c>
      <c r="U43" s="144">
        <v>11.155918181498544</v>
      </c>
      <c r="V43" s="144">
        <v>10.925680210680017</v>
      </c>
      <c r="W43" s="144">
        <v>10.638692486117641</v>
      </c>
      <c r="X43" s="144">
        <v>10.625111214216536</v>
      </c>
      <c r="Y43" s="144">
        <v>12.450903713606072</v>
      </c>
      <c r="Z43" s="144">
        <v>15.194586408496383</v>
      </c>
      <c r="AA43" s="144">
        <v>18.057451947926616</v>
      </c>
      <c r="AB43" s="144">
        <v>19.679695305808806</v>
      </c>
      <c r="AC43" s="144">
        <v>20.556454393609805</v>
      </c>
      <c r="AD43" s="144">
        <v>21.335434689788137</v>
      </c>
      <c r="AE43" s="144">
        <v>21.53393310860079</v>
      </c>
      <c r="AF43" s="44">
        <v>21.685498395330924</v>
      </c>
      <c r="AG43" s="36">
        <v>21.54642098103671</v>
      </c>
      <c r="AH43" s="36">
        <v>20.548215594780817</v>
      </c>
      <c r="AI43" s="36">
        <v>19.9207029329131</v>
      </c>
      <c r="AJ43" s="106" t="s">
        <v>85</v>
      </c>
      <c r="AK43" s="146"/>
      <c r="AN43" s="147"/>
    </row>
    <row r="44" spans="1:40" ht="15">
      <c r="A44" s="25" t="s">
        <v>86</v>
      </c>
      <c r="B44" s="152" t="s">
        <v>6</v>
      </c>
      <c r="C44" s="152" t="s">
        <v>6</v>
      </c>
      <c r="D44" s="152" t="s">
        <v>6</v>
      </c>
      <c r="E44" s="152" t="s">
        <v>6</v>
      </c>
      <c r="F44" s="152" t="s">
        <v>6</v>
      </c>
      <c r="G44" s="152" t="s">
        <v>6</v>
      </c>
      <c r="H44" s="152" t="s">
        <v>6</v>
      </c>
      <c r="I44" s="152" t="s">
        <v>6</v>
      </c>
      <c r="J44" s="152" t="s">
        <v>6</v>
      </c>
      <c r="K44" s="152" t="s">
        <v>6</v>
      </c>
      <c r="L44" s="152" t="s">
        <v>6</v>
      </c>
      <c r="M44" s="152" t="s">
        <v>6</v>
      </c>
      <c r="N44" s="152" t="s">
        <v>6</v>
      </c>
      <c r="O44" s="152" t="s">
        <v>6</v>
      </c>
      <c r="P44" s="152" t="s">
        <v>6</v>
      </c>
      <c r="Q44" s="152" t="s">
        <v>6</v>
      </c>
      <c r="R44" s="152" t="s">
        <v>6</v>
      </c>
      <c r="S44" s="152" t="s">
        <v>6</v>
      </c>
      <c r="T44" s="152" t="s">
        <v>6</v>
      </c>
      <c r="U44" s="152" t="s">
        <v>6</v>
      </c>
      <c r="V44" s="152" t="s">
        <v>6</v>
      </c>
      <c r="W44" s="152" t="s">
        <v>6</v>
      </c>
      <c r="X44" s="152" t="s">
        <v>6</v>
      </c>
      <c r="Y44" s="152" t="s">
        <v>6</v>
      </c>
      <c r="Z44" s="152" t="s">
        <v>6</v>
      </c>
      <c r="AA44" s="152" t="s">
        <v>6</v>
      </c>
      <c r="AB44" s="152" t="s">
        <v>6</v>
      </c>
      <c r="AC44" s="152" t="s">
        <v>6</v>
      </c>
      <c r="AD44" s="152" t="s">
        <v>6</v>
      </c>
      <c r="AE44" s="152" t="s">
        <v>6</v>
      </c>
      <c r="AF44" s="153" t="s">
        <v>6</v>
      </c>
      <c r="AG44" s="152" t="s">
        <v>6</v>
      </c>
      <c r="AH44" s="152" t="s">
        <v>6</v>
      </c>
      <c r="AI44" s="152" t="s">
        <v>6</v>
      </c>
      <c r="AJ44" s="53" t="s">
        <v>87</v>
      </c>
      <c r="AK44" s="146"/>
      <c r="AN44" s="147"/>
    </row>
    <row r="45" ht="15">
      <c r="AN45" s="147"/>
    </row>
    <row r="46" spans="1:40" ht="15">
      <c r="A46" s="23" t="s">
        <v>88</v>
      </c>
      <c r="AN46" s="147"/>
    </row>
    <row r="47" spans="1:40" ht="24" customHeight="1">
      <c r="A47" s="177" t="s">
        <v>89</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AN47" s="147"/>
    </row>
    <row r="48" spans="1:40" ht="15">
      <c r="A48" s="107" t="s">
        <v>93</v>
      </c>
      <c r="AN48" s="147"/>
    </row>
    <row r="49" spans="1:40" ht="28.5" customHeight="1">
      <c r="A49" s="178" t="s">
        <v>138</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AN49" s="147"/>
    </row>
    <row r="50" spans="1:40" ht="15">
      <c r="A50" s="23" t="s">
        <v>99</v>
      </c>
      <c r="AF50" s="22"/>
      <c r="AN50" s="147"/>
    </row>
    <row r="51" spans="32:40" ht="15">
      <c r="AF51" s="22"/>
      <c r="AN51" s="147"/>
    </row>
    <row r="52" spans="32:40" ht="15">
      <c r="AF52" s="22"/>
      <c r="AN52" s="147"/>
    </row>
    <row r="53" spans="32:40" ht="15">
      <c r="AF53" s="22"/>
      <c r="AN53" s="147"/>
    </row>
    <row r="54" spans="2:40" ht="15">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N54" s="147"/>
    </row>
    <row r="55" spans="32:40" ht="15">
      <c r="AF55" s="22"/>
      <c r="AN55" s="147"/>
    </row>
    <row r="56" spans="32:40" ht="15">
      <c r="AF56" s="22"/>
      <c r="AN56" s="147"/>
    </row>
    <row r="57" spans="32:40" ht="15">
      <c r="AF57" s="22"/>
      <c r="AN57" s="147"/>
    </row>
    <row r="58" spans="32:40" ht="15">
      <c r="AF58" s="22"/>
      <c r="AN58" s="147"/>
    </row>
    <row r="59" spans="32:40" ht="15">
      <c r="AF59" s="22"/>
      <c r="AN59" s="147"/>
    </row>
    <row r="60" spans="32:40" ht="15">
      <c r="AF60" s="22"/>
      <c r="AN60" s="147"/>
    </row>
    <row r="61" spans="32:40" ht="15">
      <c r="AF61" s="22"/>
      <c r="AN61" s="147"/>
    </row>
    <row r="62" ht="12.75">
      <c r="AF62" s="22"/>
    </row>
    <row r="63" ht="12.75">
      <c r="AF63" s="22"/>
    </row>
    <row r="64" ht="12.75">
      <c r="AF64" s="22"/>
    </row>
    <row r="65" ht="12.75">
      <c r="AF65" s="22"/>
    </row>
    <row r="66" ht="12.75">
      <c r="AF66" s="22"/>
    </row>
    <row r="67" ht="12.75">
      <c r="AF67" s="22"/>
    </row>
    <row r="68" ht="12.75">
      <c r="AF68" s="22"/>
    </row>
    <row r="69" ht="12.75">
      <c r="AF69" s="22"/>
    </row>
    <row r="70" ht="12.75">
      <c r="AF70" s="22"/>
    </row>
    <row r="71" ht="12.75">
      <c r="AF71" s="22"/>
    </row>
    <row r="72" ht="12.75">
      <c r="AF72" s="22"/>
    </row>
    <row r="73" ht="12.75">
      <c r="AF73" s="22"/>
    </row>
    <row r="74" ht="12.75">
      <c r="AF74" s="22"/>
    </row>
    <row r="75" ht="12.75">
      <c r="AF75" s="22"/>
    </row>
    <row r="76" ht="12.75">
      <c r="AF76" s="22"/>
    </row>
    <row r="77" ht="12.75">
      <c r="AF77" s="22"/>
    </row>
    <row r="78" ht="12.75">
      <c r="AF78" s="22"/>
    </row>
    <row r="79" ht="12.75">
      <c r="AF79" s="22"/>
    </row>
    <row r="80" ht="12.75">
      <c r="AF80" s="22"/>
    </row>
    <row r="81" ht="12.75">
      <c r="AF81" s="22"/>
    </row>
    <row r="82" ht="12.75">
      <c r="AF82" s="22"/>
    </row>
    <row r="83" ht="12.75">
      <c r="AF83" s="22"/>
    </row>
    <row r="84" ht="12.75">
      <c r="AF84" s="22"/>
    </row>
    <row r="88" spans="12:31" ht="12.75">
      <c r="L88" s="22">
        <v>9.683126666666668</v>
      </c>
      <c r="M88" s="22">
        <v>10.070123333333331</v>
      </c>
      <c r="N88" s="22">
        <v>11.250630000000001</v>
      </c>
      <c r="O88" s="22">
        <v>12.205709999999998</v>
      </c>
      <c r="P88" s="22">
        <v>12.551920000000003</v>
      </c>
      <c r="Q88" s="22">
        <v>11.537223333333333</v>
      </c>
      <c r="R88" s="22">
        <v>10.619473333333334</v>
      </c>
      <c r="S88" s="22">
        <v>9.695030000000001</v>
      </c>
      <c r="T88" s="22">
        <v>9.940900000000001</v>
      </c>
      <c r="U88" s="22">
        <v>9.739083333333333</v>
      </c>
      <c r="V88" s="22">
        <v>9.456103333333331</v>
      </c>
      <c r="W88" s="22">
        <v>10.222583333333333</v>
      </c>
      <c r="X88" s="22">
        <v>12.19242333333333</v>
      </c>
      <c r="Y88" s="22">
        <v>13.703606666666666</v>
      </c>
      <c r="Z88" s="22">
        <v>14.456063333333333</v>
      </c>
      <c r="AA88" s="22">
        <v>15.593653333333332</v>
      </c>
      <c r="AB88" s="22">
        <v>16.389106666666667</v>
      </c>
      <c r="AC88" s="22">
        <v>16.83864666666667</v>
      </c>
      <c r="AD88" s="22">
        <v>16.368716666666668</v>
      </c>
      <c r="AE88" s="22">
        <v>16.30217</v>
      </c>
    </row>
  </sheetData>
  <sheetProtection/>
  <mergeCells count="3">
    <mergeCell ref="A47:X47"/>
    <mergeCell ref="M1:P1"/>
    <mergeCell ref="A49:X49"/>
  </mergeCells>
  <hyperlinks>
    <hyperlink ref="M1:O1" location="'Read me'!A1" display="Return to home page"/>
    <hyperlink ref="M1:P1" location="'Read me'!A1" display="Return to home page"/>
  </hyperlinks>
  <printOptions/>
  <pageMargins left="0.7" right="0.7" top="0.75" bottom="0.75" header="0.3" footer="0.3"/>
  <pageSetup fitToHeight="0"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140625" defaultRowHeight="12.75"/>
  <cols>
    <col min="1" max="1" width="17.140625" style="22" customWidth="1"/>
    <col min="2" max="5" width="9.140625" style="22" customWidth="1"/>
    <col min="6" max="6" width="7.7109375" style="22" customWidth="1"/>
    <col min="7" max="16384" width="9.140625" style="22" customWidth="1"/>
  </cols>
  <sheetData>
    <row r="1" spans="1:10" ht="15">
      <c r="A1" s="20" t="s">
        <v>116</v>
      </c>
      <c r="G1" s="169" t="s">
        <v>113</v>
      </c>
      <c r="H1" s="170"/>
      <c r="I1" s="170"/>
      <c r="J1" s="171"/>
    </row>
    <row r="2" spans="1:9" ht="34.5" customHeight="1">
      <c r="A2" s="177" t="s">
        <v>94</v>
      </c>
      <c r="B2" s="177"/>
      <c r="C2" s="177"/>
      <c r="D2" s="177"/>
      <c r="E2" s="177"/>
      <c r="F2" s="177"/>
      <c r="G2" s="177"/>
      <c r="H2" s="177"/>
      <c r="I2" s="177"/>
    </row>
    <row r="4" spans="2:6" ht="12.75">
      <c r="B4" s="114" t="s">
        <v>1</v>
      </c>
      <c r="C4" s="116" t="s">
        <v>1</v>
      </c>
      <c r="D4" s="114" t="s">
        <v>2</v>
      </c>
      <c r="E4" s="116" t="s">
        <v>2</v>
      </c>
      <c r="F4" s="133"/>
    </row>
    <row r="5" spans="1:6" ht="24" customHeight="1">
      <c r="A5" s="104" t="s">
        <v>0</v>
      </c>
      <c r="B5" s="134">
        <v>2009</v>
      </c>
      <c r="C5" s="134">
        <v>2012</v>
      </c>
      <c r="D5" s="135">
        <v>2009</v>
      </c>
      <c r="E5" s="136">
        <v>2012</v>
      </c>
      <c r="F5" s="137" t="s">
        <v>3</v>
      </c>
    </row>
    <row r="6" spans="1:10" ht="12.75">
      <c r="A6" s="28" t="s">
        <v>5</v>
      </c>
      <c r="B6" s="96">
        <v>49.74959370370372</v>
      </c>
      <c r="C6" s="120">
        <v>43.487671724137925</v>
      </c>
      <c r="D6" s="138">
        <v>37.87955444444444</v>
      </c>
      <c r="E6" s="123">
        <v>31.5207324137931</v>
      </c>
      <c r="F6" s="139" t="s">
        <v>7</v>
      </c>
      <c r="G6" s="103"/>
      <c r="H6" s="103"/>
      <c r="I6" s="103"/>
      <c r="J6" s="103"/>
    </row>
    <row r="7" spans="1:6" ht="12.75">
      <c r="A7" s="122" t="s">
        <v>117</v>
      </c>
      <c r="B7" s="120">
        <v>50.653020000000005</v>
      </c>
      <c r="C7" s="120">
        <v>42.15244</v>
      </c>
      <c r="D7" s="121">
        <v>39.311170000000004</v>
      </c>
      <c r="E7" s="123">
        <v>32.68392</v>
      </c>
      <c r="F7" s="124" t="s">
        <v>117</v>
      </c>
    </row>
    <row r="8" spans="1:6" ht="12.75">
      <c r="A8" s="23" t="s">
        <v>8</v>
      </c>
      <c r="B8" s="90" t="s">
        <v>6</v>
      </c>
      <c r="C8" s="90" t="s">
        <v>6</v>
      </c>
      <c r="D8" s="128" t="s">
        <v>6</v>
      </c>
      <c r="E8" s="48" t="s">
        <v>6</v>
      </c>
      <c r="F8" s="127" t="s">
        <v>9</v>
      </c>
    </row>
    <row r="9" spans="1:6" ht="12.75">
      <c r="A9" s="23" t="s">
        <v>10</v>
      </c>
      <c r="B9" s="90">
        <v>43.26914</v>
      </c>
      <c r="C9" s="90">
        <v>40.66654</v>
      </c>
      <c r="D9" s="128">
        <v>38.63946</v>
      </c>
      <c r="E9" s="48">
        <v>27.006200000000003</v>
      </c>
      <c r="F9" s="127" t="s">
        <v>11</v>
      </c>
    </row>
    <row r="10" spans="1:6" ht="12.75">
      <c r="A10" s="23" t="s">
        <v>12</v>
      </c>
      <c r="B10" s="90">
        <v>34.9</v>
      </c>
      <c r="C10" s="90">
        <v>36.339729999999996</v>
      </c>
      <c r="D10" s="128">
        <v>25.38049</v>
      </c>
      <c r="E10" s="48">
        <v>23.43551</v>
      </c>
      <c r="F10" s="127" t="s">
        <v>13</v>
      </c>
    </row>
    <row r="11" spans="1:6" ht="12.75">
      <c r="A11" s="23" t="s">
        <v>14</v>
      </c>
      <c r="B11" s="90" t="s">
        <v>6</v>
      </c>
      <c r="C11" s="90" t="s">
        <v>6</v>
      </c>
      <c r="D11" s="128" t="s">
        <v>6</v>
      </c>
      <c r="E11" s="48" t="s">
        <v>6</v>
      </c>
      <c r="F11" s="127" t="s">
        <v>15</v>
      </c>
    </row>
    <row r="12" spans="1:6" ht="12.75">
      <c r="A12" s="23" t="s">
        <v>16</v>
      </c>
      <c r="B12" s="90" t="s">
        <v>6</v>
      </c>
      <c r="C12" s="90" t="s">
        <v>6</v>
      </c>
      <c r="D12" s="128" t="s">
        <v>6</v>
      </c>
      <c r="E12" s="48" t="s">
        <v>6</v>
      </c>
      <c r="F12" s="127" t="s">
        <v>17</v>
      </c>
    </row>
    <row r="13" spans="1:6" ht="12.75">
      <c r="A13" s="23" t="s">
        <v>18</v>
      </c>
      <c r="B13" s="90">
        <v>35.62836</v>
      </c>
      <c r="C13" s="90">
        <v>41.7085</v>
      </c>
      <c r="D13" s="128">
        <v>28.733180000000004</v>
      </c>
      <c r="E13" s="48">
        <v>26.56231</v>
      </c>
      <c r="F13" s="127" t="s">
        <v>19</v>
      </c>
    </row>
    <row r="14" spans="1:6" ht="12.75">
      <c r="A14" s="23" t="s">
        <v>20</v>
      </c>
      <c r="B14" s="90">
        <v>35.351490000000005</v>
      </c>
      <c r="C14" s="90">
        <v>33.93884</v>
      </c>
      <c r="D14" s="128">
        <v>28.549760000000003</v>
      </c>
      <c r="E14" s="48">
        <v>21.72885</v>
      </c>
      <c r="F14" s="127" t="s">
        <v>21</v>
      </c>
    </row>
    <row r="15" spans="1:6" ht="12.75">
      <c r="A15" s="23" t="s">
        <v>22</v>
      </c>
      <c r="B15" s="90">
        <v>52.654500000000006</v>
      </c>
      <c r="C15" s="90">
        <v>40.9618</v>
      </c>
      <c r="D15" s="128">
        <v>35.16374</v>
      </c>
      <c r="E15" s="48">
        <v>29.844070000000002</v>
      </c>
      <c r="F15" s="127" t="s">
        <v>23</v>
      </c>
    </row>
    <row r="16" spans="1:6" ht="12.75">
      <c r="A16" s="23" t="s">
        <v>24</v>
      </c>
      <c r="B16" s="90" t="s">
        <v>6</v>
      </c>
      <c r="C16" s="90">
        <v>31.29187</v>
      </c>
      <c r="D16" s="128" t="s">
        <v>6</v>
      </c>
      <c r="E16" s="48">
        <v>17.02261</v>
      </c>
      <c r="F16" s="127" t="s">
        <v>25</v>
      </c>
    </row>
    <row r="17" spans="1:6" ht="12.75">
      <c r="A17" s="23" t="s">
        <v>26</v>
      </c>
      <c r="B17" s="90">
        <v>55.01325</v>
      </c>
      <c r="C17" s="90">
        <v>43.55169</v>
      </c>
      <c r="D17" s="128">
        <v>46.858309999999996</v>
      </c>
      <c r="E17" s="48">
        <v>36.91881</v>
      </c>
      <c r="F17" s="127" t="s">
        <v>27</v>
      </c>
    </row>
    <row r="18" spans="1:6" ht="12.75">
      <c r="A18" s="23" t="s">
        <v>28</v>
      </c>
      <c r="B18" s="90">
        <v>46.18217</v>
      </c>
      <c r="C18" s="90">
        <v>32.131389999999996</v>
      </c>
      <c r="D18" s="128">
        <v>35.69223</v>
      </c>
      <c r="E18" s="48">
        <v>26.28855</v>
      </c>
      <c r="F18" s="127" t="s">
        <v>29</v>
      </c>
    </row>
    <row r="19" spans="1:6" ht="12.75">
      <c r="A19" s="23" t="s">
        <v>30</v>
      </c>
      <c r="B19" s="90">
        <v>62.703390000000006</v>
      </c>
      <c r="C19" s="90">
        <v>56.42547999999999</v>
      </c>
      <c r="D19" s="128">
        <v>57.90267</v>
      </c>
      <c r="E19" s="48">
        <v>43.926809999999996</v>
      </c>
      <c r="F19" s="127" t="s">
        <v>31</v>
      </c>
    </row>
    <row r="20" spans="1:6" ht="12.75">
      <c r="A20" s="23" t="s">
        <v>32</v>
      </c>
      <c r="B20" s="90">
        <v>45.72468</v>
      </c>
      <c r="C20" s="90">
        <v>48.1304</v>
      </c>
      <c r="D20" s="128">
        <v>32.93031</v>
      </c>
      <c r="E20" s="48">
        <v>30.54447</v>
      </c>
      <c r="F20" s="127" t="s">
        <v>33</v>
      </c>
    </row>
    <row r="21" spans="1:6" ht="12.75">
      <c r="A21" s="23" t="s">
        <v>34</v>
      </c>
      <c r="B21" s="90">
        <v>56.614920000000005</v>
      </c>
      <c r="C21" s="90">
        <v>51.481350000000006</v>
      </c>
      <c r="D21" s="128">
        <v>47.17715</v>
      </c>
      <c r="E21" s="48">
        <v>36.26768</v>
      </c>
      <c r="F21" s="127" t="s">
        <v>35</v>
      </c>
    </row>
    <row r="22" spans="1:6" ht="12.75">
      <c r="A22" s="23" t="s">
        <v>36</v>
      </c>
      <c r="B22" s="90">
        <v>61.70349</v>
      </c>
      <c r="C22" s="90">
        <v>45.98548</v>
      </c>
      <c r="D22" s="128">
        <v>35.84519</v>
      </c>
      <c r="E22" s="48">
        <v>28.32556</v>
      </c>
      <c r="F22" s="127" t="s">
        <v>37</v>
      </c>
    </row>
    <row r="23" spans="1:6" ht="12.75">
      <c r="A23" s="23" t="s">
        <v>38</v>
      </c>
      <c r="B23" s="90" t="s">
        <v>6</v>
      </c>
      <c r="C23" s="90">
        <v>37.763419999999996</v>
      </c>
      <c r="D23" s="128" t="s">
        <v>6</v>
      </c>
      <c r="E23" s="48">
        <v>29.44994</v>
      </c>
      <c r="F23" s="127" t="s">
        <v>39</v>
      </c>
    </row>
    <row r="24" spans="1:6" ht="12.75">
      <c r="A24" s="23" t="s">
        <v>40</v>
      </c>
      <c r="B24" s="90">
        <v>59.6642</v>
      </c>
      <c r="C24" s="90">
        <v>47.381479999999996</v>
      </c>
      <c r="D24" s="128">
        <v>42.13999</v>
      </c>
      <c r="E24" s="48">
        <v>39.74479</v>
      </c>
      <c r="F24" s="127" t="s">
        <v>41</v>
      </c>
    </row>
    <row r="25" spans="1:6" ht="12.75">
      <c r="A25" s="23" t="s">
        <v>42</v>
      </c>
      <c r="B25" s="90">
        <v>48.70256</v>
      </c>
      <c r="C25" s="90">
        <v>30.42567</v>
      </c>
      <c r="D25" s="128">
        <v>32.1699</v>
      </c>
      <c r="E25" s="48">
        <v>15.6705</v>
      </c>
      <c r="F25" s="127" t="s">
        <v>43</v>
      </c>
    </row>
    <row r="26" spans="1:6" ht="12.75">
      <c r="A26" s="23" t="s">
        <v>44</v>
      </c>
      <c r="B26" s="90">
        <v>59.1732</v>
      </c>
      <c r="C26" s="90">
        <v>61.54392</v>
      </c>
      <c r="D26" s="128">
        <v>43.63353</v>
      </c>
      <c r="E26" s="48">
        <v>44.81097</v>
      </c>
      <c r="F26" s="127" t="s">
        <v>45</v>
      </c>
    </row>
    <row r="27" spans="1:6" ht="12.75">
      <c r="A27" s="23" t="s">
        <v>46</v>
      </c>
      <c r="B27" s="90">
        <v>46.9384</v>
      </c>
      <c r="C27" s="90">
        <v>40.6396</v>
      </c>
      <c r="D27" s="128">
        <v>41.22282</v>
      </c>
      <c r="E27" s="48">
        <v>32.17349</v>
      </c>
      <c r="F27" s="127" t="s">
        <v>47</v>
      </c>
    </row>
    <row r="28" spans="1:6" ht="12.75">
      <c r="A28" s="23" t="s">
        <v>48</v>
      </c>
      <c r="B28" s="90" t="s">
        <v>6</v>
      </c>
      <c r="C28" s="90" t="s">
        <v>6</v>
      </c>
      <c r="D28" s="128" t="s">
        <v>6</v>
      </c>
      <c r="E28" s="48" t="s">
        <v>6</v>
      </c>
      <c r="F28" s="127" t="s">
        <v>49</v>
      </c>
    </row>
    <row r="29" spans="1:6" ht="12.75">
      <c r="A29" s="23" t="s">
        <v>50</v>
      </c>
      <c r="B29" s="90">
        <v>47.903059999999996</v>
      </c>
      <c r="C29" s="90">
        <v>37.05608</v>
      </c>
      <c r="D29" s="128">
        <v>36.83065</v>
      </c>
      <c r="E29" s="48">
        <v>24.705260000000003</v>
      </c>
      <c r="F29" s="127" t="s">
        <v>51</v>
      </c>
    </row>
    <row r="30" spans="1:6" ht="12.75">
      <c r="A30" s="23" t="s">
        <v>52</v>
      </c>
      <c r="B30" s="90" t="s">
        <v>6</v>
      </c>
      <c r="C30" s="90" t="s">
        <v>6</v>
      </c>
      <c r="D30" s="128" t="s">
        <v>6</v>
      </c>
      <c r="E30" s="48" t="s">
        <v>6</v>
      </c>
      <c r="F30" s="127" t="s">
        <v>53</v>
      </c>
    </row>
    <row r="31" spans="1:6" ht="12.75">
      <c r="A31" s="23" t="s">
        <v>54</v>
      </c>
      <c r="B31" s="90">
        <v>48.5678</v>
      </c>
      <c r="C31" s="90">
        <v>27.63336</v>
      </c>
      <c r="D31" s="128">
        <v>34.51685</v>
      </c>
      <c r="E31" s="48">
        <v>19.02237</v>
      </c>
      <c r="F31" s="127" t="s">
        <v>55</v>
      </c>
    </row>
    <row r="32" spans="1:6" ht="12.75">
      <c r="A32" s="23" t="s">
        <v>56</v>
      </c>
      <c r="B32" s="90">
        <v>56.511239999999994</v>
      </c>
      <c r="C32" s="90">
        <v>52.58975</v>
      </c>
      <c r="D32" s="128">
        <v>42.43046</v>
      </c>
      <c r="E32" s="48">
        <v>41.33928</v>
      </c>
      <c r="F32" s="127" t="s">
        <v>57</v>
      </c>
    </row>
    <row r="33" spans="1:6" ht="12.75">
      <c r="A33" s="23" t="s">
        <v>58</v>
      </c>
      <c r="B33" s="90">
        <v>56.63880999999999</v>
      </c>
      <c r="C33" s="90">
        <v>57.617799999999995</v>
      </c>
      <c r="D33" s="128">
        <v>45.44413</v>
      </c>
      <c r="E33" s="48">
        <v>40.59241</v>
      </c>
      <c r="F33" s="127" t="s">
        <v>59</v>
      </c>
    </row>
    <row r="34" spans="1:6" ht="12.75">
      <c r="A34" s="23" t="s">
        <v>60</v>
      </c>
      <c r="B34" s="90">
        <v>30.447560000000003</v>
      </c>
      <c r="C34" s="90">
        <v>37.880829999999996</v>
      </c>
      <c r="D34" s="128">
        <v>21.182090000000002</v>
      </c>
      <c r="E34" s="48">
        <v>27.973290000000002</v>
      </c>
      <c r="F34" s="127" t="s">
        <v>61</v>
      </c>
    </row>
    <row r="35" spans="1:6" ht="12.75">
      <c r="A35" s="23" t="s">
        <v>62</v>
      </c>
      <c r="B35" s="90">
        <v>57.17824</v>
      </c>
      <c r="C35" s="90">
        <v>37.104949999999995</v>
      </c>
      <c r="D35" s="128">
        <v>38.05678</v>
      </c>
      <c r="E35" s="48">
        <v>18.369979999999998</v>
      </c>
      <c r="F35" s="127" t="s">
        <v>63</v>
      </c>
    </row>
    <row r="36" spans="1:6" ht="12.75">
      <c r="A36" s="23" t="s">
        <v>64</v>
      </c>
      <c r="B36" s="90">
        <v>45.80013</v>
      </c>
      <c r="C36" s="90">
        <v>38.123889999999996</v>
      </c>
      <c r="D36" s="128">
        <v>35.24714</v>
      </c>
      <c r="E36" s="48">
        <v>31.38856</v>
      </c>
      <c r="F36" s="127" t="s">
        <v>65</v>
      </c>
    </row>
    <row r="37" spans="1:6" ht="12.75">
      <c r="A37" s="23" t="s">
        <v>66</v>
      </c>
      <c r="B37" s="90">
        <v>37.554379999999995</v>
      </c>
      <c r="C37" s="90">
        <v>24.23684</v>
      </c>
      <c r="D37" s="128">
        <v>26.94878</v>
      </c>
      <c r="E37" s="48">
        <v>19.45855</v>
      </c>
      <c r="F37" s="127" t="s">
        <v>67</v>
      </c>
    </row>
    <row r="38" spans="1:6" ht="12.75">
      <c r="A38" s="23" t="s">
        <v>68</v>
      </c>
      <c r="B38" s="90">
        <v>40.79086</v>
      </c>
      <c r="C38" s="90">
        <v>44.8138</v>
      </c>
      <c r="D38" s="128">
        <v>44.66315</v>
      </c>
      <c r="E38" s="48">
        <v>33.00268</v>
      </c>
      <c r="F38" s="127" t="s">
        <v>69</v>
      </c>
    </row>
    <row r="39" spans="1:6" ht="12.75">
      <c r="A39" s="23" t="s">
        <v>70</v>
      </c>
      <c r="B39" s="90">
        <v>60.92919</v>
      </c>
      <c r="C39" s="90">
        <v>86.18842</v>
      </c>
      <c r="D39" s="128">
        <v>40.26692</v>
      </c>
      <c r="E39" s="48">
        <v>77.74391</v>
      </c>
      <c r="F39" s="127" t="s">
        <v>71</v>
      </c>
    </row>
    <row r="40" spans="1:6" ht="12.75">
      <c r="A40" s="23" t="s">
        <v>72</v>
      </c>
      <c r="B40" s="90">
        <v>52.24645</v>
      </c>
      <c r="C40" s="90">
        <v>39.243159999999996</v>
      </c>
      <c r="D40" s="128">
        <v>39.30063</v>
      </c>
      <c r="E40" s="48">
        <v>26.94827</v>
      </c>
      <c r="F40" s="127" t="s">
        <v>73</v>
      </c>
    </row>
    <row r="41" spans="1:6" ht="12.75">
      <c r="A41" s="25" t="s">
        <v>74</v>
      </c>
      <c r="B41" s="94">
        <v>64.44756000000001</v>
      </c>
      <c r="C41" s="94">
        <v>58.28643999999999</v>
      </c>
      <c r="D41" s="130">
        <v>45.821659999999994</v>
      </c>
      <c r="E41" s="93">
        <v>43.83556</v>
      </c>
      <c r="F41" s="131" t="s">
        <v>75</v>
      </c>
    </row>
    <row r="42" spans="1:6" ht="12.75">
      <c r="A42" s="23" t="s">
        <v>76</v>
      </c>
      <c r="B42" s="90" t="s">
        <v>6</v>
      </c>
      <c r="C42" s="90">
        <v>66.12419</v>
      </c>
      <c r="D42" s="128" t="s">
        <v>6</v>
      </c>
      <c r="E42" s="48">
        <v>59.77185</v>
      </c>
      <c r="F42" s="127" t="s">
        <v>77</v>
      </c>
    </row>
    <row r="43" spans="1:6" ht="12.75">
      <c r="A43" s="23" t="s">
        <v>78</v>
      </c>
      <c r="B43" s="90">
        <v>77.80492</v>
      </c>
      <c r="C43" s="90">
        <v>58.781870000000005</v>
      </c>
      <c r="D43" s="128">
        <v>64.68478</v>
      </c>
      <c r="E43" s="48">
        <v>52.25488</v>
      </c>
      <c r="F43" s="127" t="s">
        <v>79</v>
      </c>
    </row>
    <row r="44" spans="1:6" ht="12.75">
      <c r="A44" s="23" t="s">
        <v>80</v>
      </c>
      <c r="B44" s="90" t="s">
        <v>6</v>
      </c>
      <c r="C44" s="90">
        <v>50.585440000000006</v>
      </c>
      <c r="D44" s="128" t="s">
        <v>6</v>
      </c>
      <c r="E44" s="48">
        <v>43.62086</v>
      </c>
      <c r="F44" s="127" t="s">
        <v>81</v>
      </c>
    </row>
    <row r="45" spans="1:6" ht="12.75">
      <c r="A45" s="23" t="s">
        <v>82</v>
      </c>
      <c r="B45" s="90" t="s">
        <v>6</v>
      </c>
      <c r="C45" s="90" t="s">
        <v>6</v>
      </c>
      <c r="D45" s="128" t="s">
        <v>6</v>
      </c>
      <c r="E45" s="48" t="s">
        <v>6</v>
      </c>
      <c r="F45" s="127" t="s">
        <v>83</v>
      </c>
    </row>
    <row r="46" spans="1:6" ht="12.75">
      <c r="A46" s="23" t="s">
        <v>84</v>
      </c>
      <c r="B46" s="90" t="s">
        <v>6</v>
      </c>
      <c r="C46" s="90">
        <v>43.666270000000004</v>
      </c>
      <c r="D46" s="128" t="s">
        <v>6</v>
      </c>
      <c r="E46" s="48">
        <v>34.84141</v>
      </c>
      <c r="F46" s="127" t="s">
        <v>85</v>
      </c>
    </row>
    <row r="47" spans="1:6" ht="12.75">
      <c r="A47" s="25" t="s">
        <v>86</v>
      </c>
      <c r="B47" s="94" t="s">
        <v>6</v>
      </c>
      <c r="C47" s="94" t="s">
        <v>6</v>
      </c>
      <c r="D47" s="94" t="s">
        <v>6</v>
      </c>
      <c r="E47" s="130" t="s">
        <v>6</v>
      </c>
      <c r="F47" s="131" t="s">
        <v>87</v>
      </c>
    </row>
    <row r="49" ht="12.75">
      <c r="A49" s="23" t="s">
        <v>88</v>
      </c>
    </row>
    <row r="50" spans="1:9" ht="40.5" customHeight="1">
      <c r="A50" s="177" t="s">
        <v>89</v>
      </c>
      <c r="B50" s="177"/>
      <c r="C50" s="177"/>
      <c r="D50" s="177"/>
      <c r="E50" s="177"/>
      <c r="F50" s="177"/>
      <c r="G50" s="177"/>
      <c r="H50" s="177"/>
      <c r="I50" s="177"/>
    </row>
    <row r="51" ht="12.75">
      <c r="A51" s="132" t="s">
        <v>95</v>
      </c>
    </row>
  </sheetData>
  <sheetProtection/>
  <mergeCells count="3">
    <mergeCell ref="A2:I2"/>
    <mergeCell ref="A50:I50"/>
    <mergeCell ref="G1:J1"/>
  </mergeCells>
  <hyperlinks>
    <hyperlink ref="A51" r:id="rId1" display="Source: Flash Eurobarometer Survey on Entrepreneurship "/>
    <hyperlink ref="G1:I1" location="'Read me'!A1" display="Return to home page"/>
    <hyperlink ref="G1:J1" location="'Read me'!A1" display="Return to home page"/>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140625" defaultRowHeight="12.75"/>
  <cols>
    <col min="1" max="1" width="16.28125" style="22" customWidth="1"/>
    <col min="2" max="2" width="8.28125" style="22" customWidth="1"/>
    <col min="3" max="16384" width="9.140625" style="22" customWidth="1"/>
  </cols>
  <sheetData>
    <row r="1" spans="1:10" ht="15">
      <c r="A1" s="20" t="s">
        <v>118</v>
      </c>
      <c r="G1" s="169" t="s">
        <v>113</v>
      </c>
      <c r="H1" s="170"/>
      <c r="I1" s="170"/>
      <c r="J1" s="171"/>
    </row>
    <row r="2" spans="1:9" ht="34.5" customHeight="1">
      <c r="A2" s="177" t="s">
        <v>119</v>
      </c>
      <c r="B2" s="177"/>
      <c r="C2" s="177"/>
      <c r="D2" s="177"/>
      <c r="E2" s="177"/>
      <c r="F2" s="177"/>
      <c r="G2" s="177"/>
      <c r="H2" s="177"/>
      <c r="I2" s="177"/>
    </row>
    <row r="4" spans="1:6" ht="12.75">
      <c r="A4" s="113"/>
      <c r="B4" s="114" t="s">
        <v>1</v>
      </c>
      <c r="C4" s="115" t="s">
        <v>1</v>
      </c>
      <c r="D4" s="116" t="s">
        <v>2</v>
      </c>
      <c r="E4" s="116" t="s">
        <v>2</v>
      </c>
      <c r="F4" s="113"/>
    </row>
    <row r="5" spans="1:6" ht="25.5">
      <c r="A5" s="117" t="s">
        <v>0</v>
      </c>
      <c r="B5" s="118">
        <v>2009</v>
      </c>
      <c r="C5" s="118">
        <v>2012</v>
      </c>
      <c r="D5" s="119">
        <v>2009</v>
      </c>
      <c r="E5" s="119">
        <v>2012</v>
      </c>
      <c r="F5" s="105" t="s">
        <v>3</v>
      </c>
    </row>
    <row r="6" spans="1:6" ht="12.75">
      <c r="A6" s="117" t="s">
        <v>5</v>
      </c>
      <c r="B6" s="120">
        <f>AVERAGE(B8:B41)</f>
        <v>37.54479518518518</v>
      </c>
      <c r="C6" s="120">
        <v>38.7073975862069</v>
      </c>
      <c r="D6" s="120">
        <f>AVERAGE(D8:D41)</f>
        <v>25.478563333333334</v>
      </c>
      <c r="E6" s="121">
        <v>28.959539310344827</v>
      </c>
      <c r="F6" s="32" t="s">
        <v>7</v>
      </c>
    </row>
    <row r="7" spans="1:6" ht="12.75">
      <c r="A7" s="122" t="s">
        <v>117</v>
      </c>
      <c r="B7" s="120">
        <v>35.172360000000005</v>
      </c>
      <c r="C7" s="120">
        <v>36.32129</v>
      </c>
      <c r="D7" s="121">
        <v>24.45616</v>
      </c>
      <c r="E7" s="123">
        <v>26.544469999999997</v>
      </c>
      <c r="F7" s="124" t="s">
        <v>117</v>
      </c>
    </row>
    <row r="8" spans="1:6" ht="12.75">
      <c r="A8" s="125" t="s">
        <v>8</v>
      </c>
      <c r="B8" s="126"/>
      <c r="C8" s="126" t="s">
        <v>6</v>
      </c>
      <c r="D8" s="48" t="s">
        <v>6</v>
      </c>
      <c r="E8" s="126" t="s">
        <v>6</v>
      </c>
      <c r="F8" s="127" t="s">
        <v>9</v>
      </c>
    </row>
    <row r="9" spans="1:6" ht="12.75">
      <c r="A9" s="125" t="s">
        <v>10</v>
      </c>
      <c r="B9" s="128">
        <v>40.09962</v>
      </c>
      <c r="C9" s="128">
        <v>42.4482</v>
      </c>
      <c r="D9" s="48">
        <v>26.02789</v>
      </c>
      <c r="E9" s="128">
        <v>32.94526</v>
      </c>
      <c r="F9" s="127" t="s">
        <v>11</v>
      </c>
    </row>
    <row r="10" spans="1:6" ht="12.75">
      <c r="A10" s="125" t="s">
        <v>12</v>
      </c>
      <c r="B10" s="128">
        <v>16.80958</v>
      </c>
      <c r="C10" s="128">
        <v>30.10042</v>
      </c>
      <c r="D10" s="48">
        <v>10.93029</v>
      </c>
      <c r="E10" s="128">
        <v>19.18257</v>
      </c>
      <c r="F10" s="127" t="s">
        <v>13</v>
      </c>
    </row>
    <row r="11" spans="1:6" ht="12.75">
      <c r="A11" s="125" t="s">
        <v>14</v>
      </c>
      <c r="B11" s="128" t="s">
        <v>6</v>
      </c>
      <c r="C11" s="128" t="s">
        <v>6</v>
      </c>
      <c r="D11" s="48" t="s">
        <v>6</v>
      </c>
      <c r="E11" s="128" t="s">
        <v>6</v>
      </c>
      <c r="F11" s="127" t="s">
        <v>15</v>
      </c>
    </row>
    <row r="12" spans="1:6" ht="12.75">
      <c r="A12" s="125" t="s">
        <v>16</v>
      </c>
      <c r="B12" s="128" t="s">
        <v>6</v>
      </c>
      <c r="C12" s="128" t="s">
        <v>6</v>
      </c>
      <c r="D12" s="48" t="s">
        <v>6</v>
      </c>
      <c r="E12" s="128" t="s">
        <v>6</v>
      </c>
      <c r="F12" s="127" t="s">
        <v>17</v>
      </c>
    </row>
    <row r="13" spans="1:6" ht="12.75">
      <c r="A13" s="125" t="s">
        <v>18</v>
      </c>
      <c r="B13" s="128">
        <v>20.00379</v>
      </c>
      <c r="C13" s="128">
        <v>23.80938</v>
      </c>
      <c r="D13" s="48">
        <v>12.29499</v>
      </c>
      <c r="E13" s="128">
        <v>17.19116</v>
      </c>
      <c r="F13" s="127" t="s">
        <v>19</v>
      </c>
    </row>
    <row r="14" spans="1:6" ht="12.75">
      <c r="A14" s="125" t="s">
        <v>20</v>
      </c>
      <c r="B14" s="128">
        <v>49.60794</v>
      </c>
      <c r="C14" s="128">
        <v>39.12368</v>
      </c>
      <c r="D14" s="48">
        <v>26.15387</v>
      </c>
      <c r="E14" s="128">
        <v>24.93369</v>
      </c>
      <c r="F14" s="127" t="s">
        <v>21</v>
      </c>
    </row>
    <row r="15" spans="1:6" ht="12.75">
      <c r="A15" s="125" t="s">
        <v>22</v>
      </c>
      <c r="B15" s="128">
        <v>37.24014</v>
      </c>
      <c r="C15" s="128">
        <v>39.09027</v>
      </c>
      <c r="D15" s="48">
        <v>23.13233</v>
      </c>
      <c r="E15" s="128">
        <v>26.61643</v>
      </c>
      <c r="F15" s="127" t="s">
        <v>23</v>
      </c>
    </row>
    <row r="16" spans="1:6" ht="12.75">
      <c r="A16" s="125" t="s">
        <v>24</v>
      </c>
      <c r="B16" s="128">
        <v>52.08469</v>
      </c>
      <c r="C16" s="128">
        <v>40.49552</v>
      </c>
      <c r="D16" s="48">
        <v>40.3938</v>
      </c>
      <c r="E16" s="128">
        <v>27.22739</v>
      </c>
      <c r="F16" s="127" t="s">
        <v>25</v>
      </c>
    </row>
    <row r="17" spans="1:6" ht="12.75">
      <c r="A17" s="125" t="s">
        <v>26</v>
      </c>
      <c r="B17" s="128">
        <v>35.9477</v>
      </c>
      <c r="C17" s="128">
        <v>36.730439999999994</v>
      </c>
      <c r="D17" s="48">
        <v>28.52056</v>
      </c>
      <c r="E17" s="128">
        <v>27.3696</v>
      </c>
      <c r="F17" s="127" t="s">
        <v>27</v>
      </c>
    </row>
    <row r="18" spans="1:6" ht="12.75">
      <c r="A18" s="125" t="s">
        <v>28</v>
      </c>
      <c r="B18" s="128">
        <v>36.08885</v>
      </c>
      <c r="C18" s="128">
        <v>35.63078</v>
      </c>
      <c r="D18" s="48">
        <v>24.93471</v>
      </c>
      <c r="E18" s="128">
        <v>23.91971</v>
      </c>
      <c r="F18" s="127" t="s">
        <v>29</v>
      </c>
    </row>
    <row r="19" spans="1:6" ht="12.75">
      <c r="A19" s="125" t="s">
        <v>30</v>
      </c>
      <c r="B19" s="128">
        <v>33.74454</v>
      </c>
      <c r="C19" s="128">
        <v>33.767979999999994</v>
      </c>
      <c r="D19" s="48">
        <v>25.600630000000002</v>
      </c>
      <c r="E19" s="128">
        <v>28.43953</v>
      </c>
      <c r="F19" s="127" t="s">
        <v>31</v>
      </c>
    </row>
    <row r="20" spans="1:6" ht="12.75">
      <c r="A20" s="125" t="s">
        <v>32</v>
      </c>
      <c r="B20" s="128">
        <v>26.1343</v>
      </c>
      <c r="C20" s="128">
        <v>27.735530000000004</v>
      </c>
      <c r="D20" s="48">
        <v>13.998070000000002</v>
      </c>
      <c r="E20" s="128">
        <v>18.43678</v>
      </c>
      <c r="F20" s="127" t="s">
        <v>33</v>
      </c>
    </row>
    <row r="21" spans="1:6" ht="12.75">
      <c r="A21" s="125" t="s">
        <v>34</v>
      </c>
      <c r="B21" s="128">
        <v>61.75943</v>
      </c>
      <c r="C21" s="128">
        <v>37.86272</v>
      </c>
      <c r="D21" s="48">
        <v>46.89344</v>
      </c>
      <c r="E21" s="128">
        <v>28.42951</v>
      </c>
      <c r="F21" s="127" t="s">
        <v>35</v>
      </c>
    </row>
    <row r="22" spans="1:6" ht="12.75">
      <c r="A22" s="125" t="s">
        <v>36</v>
      </c>
      <c r="B22" s="128">
        <v>37.001270000000005</v>
      </c>
      <c r="C22" s="128">
        <v>36.02612</v>
      </c>
      <c r="D22" s="48">
        <v>27.02019</v>
      </c>
      <c r="E22" s="128">
        <v>31.595630000000003</v>
      </c>
      <c r="F22" s="127" t="s">
        <v>37</v>
      </c>
    </row>
    <row r="23" spans="1:6" ht="12.75">
      <c r="A23" s="125" t="s">
        <v>38</v>
      </c>
      <c r="B23" s="128" t="s">
        <v>6</v>
      </c>
      <c r="C23" s="128">
        <v>44.415929999999996</v>
      </c>
      <c r="D23" s="48"/>
      <c r="E23" s="128">
        <v>39.05439</v>
      </c>
      <c r="F23" s="127" t="s">
        <v>39</v>
      </c>
    </row>
    <row r="24" spans="1:6" ht="12.75">
      <c r="A24" s="125" t="s">
        <v>40</v>
      </c>
      <c r="B24" s="128">
        <v>34.359339999999996</v>
      </c>
      <c r="C24" s="128">
        <v>33.79068</v>
      </c>
      <c r="D24" s="48">
        <v>24.88955</v>
      </c>
      <c r="E24" s="128">
        <v>24.24896</v>
      </c>
      <c r="F24" s="127" t="s">
        <v>41</v>
      </c>
    </row>
    <row r="25" spans="1:6" ht="12.75">
      <c r="A25" s="125" t="s">
        <v>42</v>
      </c>
      <c r="B25" s="128">
        <v>14.75809</v>
      </c>
      <c r="C25" s="128">
        <v>25.48198</v>
      </c>
      <c r="D25" s="48">
        <v>10.18057</v>
      </c>
      <c r="E25" s="128">
        <v>13.59854</v>
      </c>
      <c r="F25" s="127" t="s">
        <v>43</v>
      </c>
    </row>
    <row r="26" spans="1:6" ht="12.75">
      <c r="A26" s="125" t="s">
        <v>44</v>
      </c>
      <c r="B26" s="128">
        <v>27.789970000000004</v>
      </c>
      <c r="C26" s="128">
        <v>33.68435</v>
      </c>
      <c r="D26" s="48">
        <v>19.43457</v>
      </c>
      <c r="E26" s="128">
        <v>31.25522</v>
      </c>
      <c r="F26" s="127" t="s">
        <v>45</v>
      </c>
    </row>
    <row r="27" spans="1:6" ht="12.75">
      <c r="A27" s="125" t="s">
        <v>46</v>
      </c>
      <c r="B27" s="128" t="s">
        <v>6</v>
      </c>
      <c r="C27" s="128">
        <v>39.78026</v>
      </c>
      <c r="D27" s="48" t="s">
        <v>6</v>
      </c>
      <c r="E27" s="128">
        <v>33.41716</v>
      </c>
      <c r="F27" s="127" t="s">
        <v>47</v>
      </c>
    </row>
    <row r="28" spans="1:6" ht="12.75">
      <c r="A28" s="125" t="s">
        <v>48</v>
      </c>
      <c r="B28" s="128" t="s">
        <v>6</v>
      </c>
      <c r="C28" s="128" t="s">
        <v>6</v>
      </c>
      <c r="D28" s="48" t="s">
        <v>6</v>
      </c>
      <c r="E28" s="128" t="s">
        <v>6</v>
      </c>
      <c r="F28" s="127" t="s">
        <v>49</v>
      </c>
    </row>
    <row r="29" spans="1:6" ht="12.75">
      <c r="A29" s="125" t="s">
        <v>50</v>
      </c>
      <c r="B29" s="128">
        <v>20.514470000000003</v>
      </c>
      <c r="C29" s="128">
        <v>49.48128</v>
      </c>
      <c r="D29" s="48">
        <v>11.2354</v>
      </c>
      <c r="E29" s="128">
        <v>33.56478</v>
      </c>
      <c r="F29" s="127" t="s">
        <v>51</v>
      </c>
    </row>
    <row r="30" spans="1:6" ht="12.75">
      <c r="A30" s="125" t="s">
        <v>52</v>
      </c>
      <c r="B30" s="128" t="s">
        <v>6</v>
      </c>
      <c r="C30" s="128" t="s">
        <v>6</v>
      </c>
      <c r="D30" s="48" t="s">
        <v>6</v>
      </c>
      <c r="E30" s="128" t="s">
        <v>6</v>
      </c>
      <c r="F30" s="127" t="s">
        <v>53</v>
      </c>
    </row>
    <row r="31" spans="1:6" ht="12.75">
      <c r="A31" s="125" t="s">
        <v>54</v>
      </c>
      <c r="B31" s="128">
        <v>60.9081</v>
      </c>
      <c r="C31" s="128">
        <v>54.96747</v>
      </c>
      <c r="D31" s="48">
        <v>40.96087</v>
      </c>
      <c r="E31" s="128">
        <v>41.496100000000006</v>
      </c>
      <c r="F31" s="127" t="s">
        <v>55</v>
      </c>
    </row>
    <row r="32" spans="1:6" ht="12.75">
      <c r="A32" s="125" t="s">
        <v>56</v>
      </c>
      <c r="B32" s="128">
        <v>45.11261</v>
      </c>
      <c r="C32" s="128">
        <v>57.791219999999996</v>
      </c>
      <c r="D32" s="48">
        <v>33.6896</v>
      </c>
      <c r="E32" s="128">
        <v>42.49498</v>
      </c>
      <c r="F32" s="127" t="s">
        <v>57</v>
      </c>
    </row>
    <row r="33" spans="1:6" ht="12.75">
      <c r="A33" s="125" t="s">
        <v>58</v>
      </c>
      <c r="B33" s="128">
        <v>22.85012</v>
      </c>
      <c r="C33" s="128">
        <v>37.06769</v>
      </c>
      <c r="D33" s="48">
        <v>15.793589999999998</v>
      </c>
      <c r="E33" s="128">
        <v>28.671219999999998</v>
      </c>
      <c r="F33" s="127" t="s">
        <v>59</v>
      </c>
    </row>
    <row r="34" spans="1:6" ht="12.75">
      <c r="A34" s="125" t="s">
        <v>60</v>
      </c>
      <c r="B34" s="128">
        <v>34.679739999999995</v>
      </c>
      <c r="C34" s="128">
        <v>40.20492</v>
      </c>
      <c r="D34" s="48">
        <v>15.41671</v>
      </c>
      <c r="E34" s="128">
        <v>29.109560000000002</v>
      </c>
      <c r="F34" s="127" t="s">
        <v>61</v>
      </c>
    </row>
    <row r="35" spans="1:6" ht="12.75">
      <c r="A35" s="125" t="s">
        <v>62</v>
      </c>
      <c r="B35" s="128">
        <v>38.04989</v>
      </c>
      <c r="C35" s="128">
        <v>43.35411</v>
      </c>
      <c r="D35" s="48">
        <v>27.49951</v>
      </c>
      <c r="E35" s="128">
        <v>23.97953</v>
      </c>
      <c r="F35" s="127" t="s">
        <v>63</v>
      </c>
    </row>
    <row r="36" spans="1:6" ht="12.75">
      <c r="A36" s="125" t="s">
        <v>64</v>
      </c>
      <c r="B36" s="128">
        <v>29.79036</v>
      </c>
      <c r="C36" s="128">
        <v>25.504959999999997</v>
      </c>
      <c r="D36" s="48">
        <v>17.57334</v>
      </c>
      <c r="E36" s="128">
        <v>17.248459999999998</v>
      </c>
      <c r="F36" s="127" t="s">
        <v>65</v>
      </c>
    </row>
    <row r="37" spans="1:6" ht="12.75">
      <c r="A37" s="125" t="s">
        <v>66</v>
      </c>
      <c r="B37" s="128">
        <v>57.57238</v>
      </c>
      <c r="C37" s="128">
        <v>56.08299</v>
      </c>
      <c r="D37" s="48">
        <v>46.52172</v>
      </c>
      <c r="E37" s="128">
        <v>43.525760000000005</v>
      </c>
      <c r="F37" s="127" t="s">
        <v>67</v>
      </c>
    </row>
    <row r="38" spans="1:6" ht="12.75">
      <c r="A38" s="125" t="s">
        <v>68</v>
      </c>
      <c r="B38" s="128">
        <v>42.427769999999995</v>
      </c>
      <c r="C38" s="128">
        <v>38.16659</v>
      </c>
      <c r="D38" s="48">
        <v>31.780789999999996</v>
      </c>
      <c r="E38" s="128">
        <v>34.80059</v>
      </c>
      <c r="F38" s="127" t="s">
        <v>69</v>
      </c>
    </row>
    <row r="39" spans="1:6" ht="12.75">
      <c r="A39" s="125" t="s">
        <v>70</v>
      </c>
      <c r="B39" s="128">
        <v>55.514379999999996</v>
      </c>
      <c r="C39" s="128">
        <v>42.88919</v>
      </c>
      <c r="D39" s="48">
        <v>31.127290000000002</v>
      </c>
      <c r="E39" s="128">
        <v>33.3287</v>
      </c>
      <c r="F39" s="127" t="s">
        <v>71</v>
      </c>
    </row>
    <row r="40" spans="1:6" ht="12.75">
      <c r="A40" s="125" t="s">
        <v>72</v>
      </c>
      <c r="B40" s="128">
        <v>39.760259999999995</v>
      </c>
      <c r="C40" s="128">
        <v>28.24055</v>
      </c>
      <c r="D40" s="48">
        <v>25.227359999999997</v>
      </c>
      <c r="E40" s="128">
        <v>24.14632</v>
      </c>
      <c r="F40" s="127" t="s">
        <v>73</v>
      </c>
    </row>
    <row r="41" spans="1:6" ht="12.75">
      <c r="A41" s="129" t="s">
        <v>74</v>
      </c>
      <c r="B41" s="130">
        <v>43.100139999999996</v>
      </c>
      <c r="C41" s="130">
        <v>48.789320000000004</v>
      </c>
      <c r="D41" s="93">
        <v>30.68957</v>
      </c>
      <c r="E41" s="130">
        <v>39.599109999999996</v>
      </c>
      <c r="F41" s="131" t="s">
        <v>75</v>
      </c>
    </row>
    <row r="42" spans="1:6" ht="12.75">
      <c r="A42" s="125" t="s">
        <v>76</v>
      </c>
      <c r="B42" s="128" t="s">
        <v>6</v>
      </c>
      <c r="C42" s="128">
        <v>58.84807</v>
      </c>
      <c r="D42" s="48" t="s">
        <v>6</v>
      </c>
      <c r="E42" s="128">
        <v>62.9158</v>
      </c>
      <c r="F42" s="127" t="s">
        <v>77</v>
      </c>
    </row>
    <row r="43" spans="1:6" ht="12.75">
      <c r="A43" s="125" t="s">
        <v>78</v>
      </c>
      <c r="B43" s="128">
        <v>56.31251</v>
      </c>
      <c r="C43" s="128">
        <v>51.98663</v>
      </c>
      <c r="D43" s="48">
        <v>42.459</v>
      </c>
      <c r="E43" s="128">
        <v>51.24956</v>
      </c>
      <c r="F43" s="127" t="s">
        <v>79</v>
      </c>
    </row>
    <row r="44" spans="1:6" ht="12.75">
      <c r="A44" s="125" t="s">
        <v>80</v>
      </c>
      <c r="B44" s="128" t="s">
        <v>6</v>
      </c>
      <c r="C44" s="128">
        <v>49.711420000000004</v>
      </c>
      <c r="D44" s="48" t="s">
        <v>6</v>
      </c>
      <c r="E44" s="128">
        <v>41.00197</v>
      </c>
      <c r="F44" s="127" t="s">
        <v>81</v>
      </c>
    </row>
    <row r="45" spans="1:6" ht="12.75">
      <c r="A45" s="125" t="s">
        <v>82</v>
      </c>
      <c r="B45" s="128" t="s">
        <v>6</v>
      </c>
      <c r="C45" s="128" t="s">
        <v>6</v>
      </c>
      <c r="D45" s="48" t="s">
        <v>6</v>
      </c>
      <c r="E45" s="128" t="s">
        <v>6</v>
      </c>
      <c r="F45" s="127" t="s">
        <v>83</v>
      </c>
    </row>
    <row r="46" spans="1:6" ht="12.75">
      <c r="A46" s="125" t="s">
        <v>84</v>
      </c>
      <c r="B46" s="128" t="s">
        <v>6</v>
      </c>
      <c r="C46" s="128">
        <v>41.103840000000005</v>
      </c>
      <c r="D46" s="48" t="s">
        <v>6</v>
      </c>
      <c r="E46" s="128">
        <v>27.80623</v>
      </c>
      <c r="F46" s="127" t="s">
        <v>85</v>
      </c>
    </row>
    <row r="47" spans="1:6" ht="12.75">
      <c r="A47" s="129" t="s">
        <v>86</v>
      </c>
      <c r="B47" s="130" t="s">
        <v>6</v>
      </c>
      <c r="C47" s="130" t="s">
        <v>6</v>
      </c>
      <c r="D47" s="93" t="s">
        <v>6</v>
      </c>
      <c r="E47" s="130" t="s">
        <v>6</v>
      </c>
      <c r="F47" s="131" t="s">
        <v>87</v>
      </c>
    </row>
    <row r="49" ht="12.75">
      <c r="A49" s="23" t="s">
        <v>88</v>
      </c>
    </row>
    <row r="50" spans="1:9" ht="40.5" customHeight="1">
      <c r="A50" s="177" t="s">
        <v>89</v>
      </c>
      <c r="B50" s="177"/>
      <c r="C50" s="177"/>
      <c r="D50" s="177"/>
      <c r="E50" s="177"/>
      <c r="F50" s="177"/>
      <c r="G50" s="177"/>
      <c r="H50" s="177"/>
      <c r="I50" s="177"/>
    </row>
    <row r="51" ht="12.75">
      <c r="A51" s="132" t="s">
        <v>95</v>
      </c>
    </row>
  </sheetData>
  <sheetProtection/>
  <mergeCells count="3">
    <mergeCell ref="A2:I2"/>
    <mergeCell ref="A50:I50"/>
    <mergeCell ref="G1:J1"/>
  </mergeCells>
  <hyperlinks>
    <hyperlink ref="A51" r:id="rId1" display="Source: Flash Eurobarometer Survey on Entrepreneurship "/>
    <hyperlink ref="G1:I1" location="'Read me'!A1" display="Return to home page"/>
    <hyperlink ref="G1:J1" location="'Read me'!A1" display="Return to home pag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G51"/>
  <sheetViews>
    <sheetView zoomScalePageLayoutView="0" workbookViewId="0" topLeftCell="A1">
      <selection activeCell="A1" sqref="A1"/>
    </sheetView>
  </sheetViews>
  <sheetFormatPr defaultColWidth="9.140625" defaultRowHeight="12.75"/>
  <cols>
    <col min="1" max="1" width="17.57421875" style="23" customWidth="1"/>
    <col min="2" max="9" width="5.00390625" style="22" bestFit="1" customWidth="1"/>
    <col min="10" max="10" width="5.00390625" style="22" customWidth="1"/>
    <col min="11" max="11" width="5.8515625" style="22" bestFit="1" customWidth="1"/>
    <col min="12" max="12" width="7.28125" style="23" bestFit="1" customWidth="1"/>
    <col min="13" max="18" width="9.140625" style="22" customWidth="1"/>
    <col min="19" max="19" width="21.57421875" style="22" bestFit="1" customWidth="1"/>
    <col min="20" max="16384" width="9.140625" style="22" customWidth="1"/>
  </cols>
  <sheetData>
    <row r="1" spans="1:12" ht="17.25">
      <c r="A1" s="20" t="s">
        <v>144</v>
      </c>
      <c r="I1" s="169" t="s">
        <v>113</v>
      </c>
      <c r="J1" s="170"/>
      <c r="K1" s="170"/>
      <c r="L1" s="171"/>
    </row>
    <row r="2" spans="1:14" ht="30" customHeight="1">
      <c r="A2" s="177" t="s">
        <v>96</v>
      </c>
      <c r="B2" s="177"/>
      <c r="C2" s="177"/>
      <c r="D2" s="177"/>
      <c r="E2" s="177"/>
      <c r="F2" s="177"/>
      <c r="G2" s="177"/>
      <c r="H2" s="177"/>
      <c r="I2" s="177"/>
      <c r="J2" s="177"/>
      <c r="K2" s="177"/>
      <c r="L2" s="177"/>
      <c r="M2" s="177"/>
      <c r="N2" s="177"/>
    </row>
    <row r="4" spans="1:12" ht="25.5">
      <c r="A4" s="108" t="s">
        <v>0</v>
      </c>
      <c r="B4" s="12">
        <v>2003</v>
      </c>
      <c r="C4" s="12">
        <v>2004</v>
      </c>
      <c r="D4" s="12">
        <v>2005</v>
      </c>
      <c r="E4" s="12">
        <v>2006</v>
      </c>
      <c r="F4" s="12">
        <v>2007</v>
      </c>
      <c r="G4" s="12">
        <v>2008</v>
      </c>
      <c r="H4" s="12">
        <v>2009</v>
      </c>
      <c r="I4" s="12">
        <v>2010</v>
      </c>
      <c r="J4" s="12">
        <v>2011</v>
      </c>
      <c r="K4" s="13" t="s">
        <v>4</v>
      </c>
      <c r="L4" s="109" t="s">
        <v>3</v>
      </c>
    </row>
    <row r="5" spans="1:12" ht="12.75">
      <c r="A5" s="110" t="s">
        <v>5</v>
      </c>
      <c r="B5" s="29" t="s">
        <v>6</v>
      </c>
      <c r="C5" s="29" t="s">
        <v>6</v>
      </c>
      <c r="D5" s="29" t="s">
        <v>6</v>
      </c>
      <c r="E5" s="29">
        <f aca="true" t="shared" si="0" ref="E5:K5">AVERAGE(E6:E39)</f>
        <v>36.90655409458308</v>
      </c>
      <c r="F5" s="29">
        <f t="shared" si="0"/>
        <v>36.66304391534289</v>
      </c>
      <c r="G5" s="29">
        <f t="shared" si="0"/>
        <v>35.59858321884738</v>
      </c>
      <c r="H5" s="29">
        <f t="shared" si="0"/>
        <v>34.959543913704394</v>
      </c>
      <c r="I5" s="29">
        <f t="shared" si="0"/>
        <v>35.644787972087826</v>
      </c>
      <c r="J5" s="29">
        <f t="shared" si="0"/>
        <v>36.332814908286586</v>
      </c>
      <c r="K5" s="111">
        <f t="shared" si="0"/>
        <v>36.049562018628095</v>
      </c>
      <c r="L5" s="32" t="s">
        <v>7</v>
      </c>
    </row>
    <row r="6" spans="1:12" ht="12.75">
      <c r="A6" s="73" t="s">
        <v>8</v>
      </c>
      <c r="B6" s="35" t="s">
        <v>6</v>
      </c>
      <c r="C6" s="35" t="s">
        <v>6</v>
      </c>
      <c r="D6" s="35" t="s">
        <v>6</v>
      </c>
      <c r="E6" s="35" t="s">
        <v>6</v>
      </c>
      <c r="F6" s="35" t="s">
        <v>6</v>
      </c>
      <c r="G6" s="35" t="s">
        <v>6</v>
      </c>
      <c r="H6" s="35" t="s">
        <v>6</v>
      </c>
      <c r="I6" s="35" t="s">
        <v>6</v>
      </c>
      <c r="J6" s="35" t="s">
        <v>6</v>
      </c>
      <c r="K6" s="11" t="str">
        <f aca="true" t="shared" si="1" ref="K6:K45">IF(J6&lt;&gt;"..",J6,IF(I6&lt;&gt;"..",I6,H6))</f>
        <v>..</v>
      </c>
      <c r="L6" s="37" t="s">
        <v>9</v>
      </c>
    </row>
    <row r="7" spans="1:19" ht="12.75">
      <c r="A7" s="73" t="s">
        <v>10</v>
      </c>
      <c r="B7" s="35">
        <v>51.77811951635448</v>
      </c>
      <c r="C7" s="35">
        <v>49.95223975802089</v>
      </c>
      <c r="D7" s="35">
        <v>49.88669655127244</v>
      </c>
      <c r="E7" s="35">
        <v>47.56266627361938</v>
      </c>
      <c r="F7" s="35">
        <v>48.70851798903282</v>
      </c>
      <c r="G7" s="35">
        <v>48.758427205583786</v>
      </c>
      <c r="H7" s="35">
        <v>46.62365707439934</v>
      </c>
      <c r="I7" s="35">
        <v>45.51561964728879</v>
      </c>
      <c r="J7" s="35">
        <v>43.97325322899373</v>
      </c>
      <c r="K7" s="11">
        <f t="shared" si="1"/>
        <v>43.97325322899373</v>
      </c>
      <c r="L7" s="37" t="s">
        <v>11</v>
      </c>
      <c r="Q7" s="103"/>
      <c r="R7" s="112"/>
      <c r="S7" s="103"/>
    </row>
    <row r="8" spans="1:19" ht="12.75">
      <c r="A8" s="73" t="s">
        <v>12</v>
      </c>
      <c r="B8" s="35">
        <v>42.428436934256126</v>
      </c>
      <c r="C8" s="35">
        <v>44.40079444520541</v>
      </c>
      <c r="D8" s="35">
        <v>46.747577380709</v>
      </c>
      <c r="E8" s="35">
        <v>44.945234409494475</v>
      </c>
      <c r="F8" s="35">
        <v>41.77286709616205</v>
      </c>
      <c r="G8" s="35">
        <v>35.63906052072383</v>
      </c>
      <c r="H8" s="35">
        <v>32.3427521455621</v>
      </c>
      <c r="I8" s="35">
        <v>28.968239777165866</v>
      </c>
      <c r="J8" s="35" t="s">
        <v>6</v>
      </c>
      <c r="K8" s="11">
        <f t="shared" si="1"/>
        <v>28.968239777165866</v>
      </c>
      <c r="L8" s="37" t="s">
        <v>13</v>
      </c>
      <c r="Q8" s="103"/>
      <c r="R8" s="112"/>
      <c r="S8" s="103"/>
    </row>
    <row r="9" spans="1:19" ht="12.75">
      <c r="A9" s="73" t="s">
        <v>14</v>
      </c>
      <c r="B9" s="106">
        <v>32.65165</v>
      </c>
      <c r="C9" s="106">
        <v>33.70625</v>
      </c>
      <c r="D9" s="106">
        <v>35.94587</v>
      </c>
      <c r="E9" s="106">
        <v>36.8143</v>
      </c>
      <c r="F9" s="106">
        <v>38.01716</v>
      </c>
      <c r="G9" s="106">
        <v>38.73388</v>
      </c>
      <c r="H9" s="106">
        <v>37.17995</v>
      </c>
      <c r="I9" s="106">
        <v>38.96919</v>
      </c>
      <c r="J9" s="106">
        <v>39.26024</v>
      </c>
      <c r="K9" s="11">
        <f t="shared" si="1"/>
        <v>39.26024</v>
      </c>
      <c r="L9" s="37" t="s">
        <v>15</v>
      </c>
      <c r="Q9" s="103"/>
      <c r="R9" s="112"/>
      <c r="S9" s="103"/>
    </row>
    <row r="10" spans="1:19" ht="12.75">
      <c r="A10" s="73" t="s">
        <v>16</v>
      </c>
      <c r="B10" s="35" t="s">
        <v>6</v>
      </c>
      <c r="C10" s="35" t="s">
        <v>6</v>
      </c>
      <c r="D10" s="35" t="s">
        <v>6</v>
      </c>
      <c r="E10" s="35" t="s">
        <v>6</v>
      </c>
      <c r="F10" s="35" t="s">
        <v>6</v>
      </c>
      <c r="G10" s="35" t="s">
        <v>6</v>
      </c>
      <c r="H10" s="35" t="s">
        <v>6</v>
      </c>
      <c r="I10" s="35" t="s">
        <v>6</v>
      </c>
      <c r="J10" s="35" t="s">
        <v>6</v>
      </c>
      <c r="K10" s="11" t="str">
        <f t="shared" si="1"/>
        <v>..</v>
      </c>
      <c r="L10" s="37" t="s">
        <v>17</v>
      </c>
      <c r="Q10" s="103"/>
      <c r="R10" s="112"/>
      <c r="S10" s="103"/>
    </row>
    <row r="11" spans="1:19" ht="12.75">
      <c r="A11" s="73" t="s">
        <v>18</v>
      </c>
      <c r="B11" s="35" t="s">
        <v>6</v>
      </c>
      <c r="C11" s="35">
        <v>32.04641840350243</v>
      </c>
      <c r="D11" s="35">
        <v>30.8056003630387</v>
      </c>
      <c r="E11" s="35">
        <v>28.93906635734198</v>
      </c>
      <c r="F11" s="35">
        <v>29.335063960594947</v>
      </c>
      <c r="G11" s="35">
        <v>29.196494863639888</v>
      </c>
      <c r="H11" s="35">
        <v>29.64363747307481</v>
      </c>
      <c r="I11" s="35">
        <v>29.797961723757403</v>
      </c>
      <c r="J11" s="35">
        <v>30.521741084339393</v>
      </c>
      <c r="K11" s="11">
        <f t="shared" si="1"/>
        <v>30.521741084339393</v>
      </c>
      <c r="L11" s="37" t="s">
        <v>19</v>
      </c>
      <c r="Q11" s="103"/>
      <c r="R11" s="112"/>
      <c r="S11" s="103"/>
    </row>
    <row r="12" spans="1:19" ht="12.75">
      <c r="A12" s="73" t="s">
        <v>20</v>
      </c>
      <c r="B12" s="35">
        <v>9.338890319489165</v>
      </c>
      <c r="C12" s="35">
        <v>6.2543151852930325</v>
      </c>
      <c r="D12" s="35">
        <v>12.283870206758268</v>
      </c>
      <c r="E12" s="35">
        <v>11.856220086949683</v>
      </c>
      <c r="F12" s="35">
        <v>17.05617510250024</v>
      </c>
      <c r="G12" s="35">
        <v>11.028531574759832</v>
      </c>
      <c r="H12" s="35">
        <v>16.154247390569097</v>
      </c>
      <c r="I12" s="35">
        <v>17.466923272768373</v>
      </c>
      <c r="J12" s="35">
        <v>27.30471132323228</v>
      </c>
      <c r="K12" s="11">
        <f t="shared" si="1"/>
        <v>27.30471132323228</v>
      </c>
      <c r="L12" s="37" t="s">
        <v>21</v>
      </c>
      <c r="Q12" s="103"/>
      <c r="R12" s="112"/>
      <c r="S12" s="103"/>
    </row>
    <row r="13" spans="1:19" ht="12.75">
      <c r="A13" s="73" t="s">
        <v>22</v>
      </c>
      <c r="B13" s="35" t="s">
        <v>6</v>
      </c>
      <c r="C13" s="35" t="s">
        <v>6</v>
      </c>
      <c r="D13" s="35" t="s">
        <v>6</v>
      </c>
      <c r="E13" s="35" t="s">
        <v>6</v>
      </c>
      <c r="F13" s="35" t="s">
        <v>6</v>
      </c>
      <c r="G13" s="35" t="s">
        <v>6</v>
      </c>
      <c r="H13" s="35" t="s">
        <v>6</v>
      </c>
      <c r="I13" s="35" t="s">
        <v>6</v>
      </c>
      <c r="J13" s="35" t="s">
        <v>6</v>
      </c>
      <c r="K13" s="11" t="str">
        <f t="shared" si="1"/>
        <v>..</v>
      </c>
      <c r="L13" s="37" t="s">
        <v>23</v>
      </c>
      <c r="Q13" s="103"/>
      <c r="R13" s="112"/>
      <c r="S13" s="103"/>
    </row>
    <row r="14" spans="1:19" ht="12.75">
      <c r="A14" s="73" t="s">
        <v>24</v>
      </c>
      <c r="B14" s="35">
        <v>32.7022527114785</v>
      </c>
      <c r="C14" s="35">
        <v>35.34023168748325</v>
      </c>
      <c r="D14" s="35">
        <v>41.93022757150005</v>
      </c>
      <c r="E14" s="35">
        <v>39.479146411298885</v>
      </c>
      <c r="F14" s="35">
        <v>39.89055052214096</v>
      </c>
      <c r="G14" s="35">
        <v>36.898962411492235</v>
      </c>
      <c r="H14" s="35">
        <v>35.93320313854237</v>
      </c>
      <c r="I14" s="35">
        <v>29.058329852571635</v>
      </c>
      <c r="J14" s="35">
        <v>27.137287878834726</v>
      </c>
      <c r="K14" s="11">
        <f t="shared" si="1"/>
        <v>27.137287878834726</v>
      </c>
      <c r="L14" s="37" t="s">
        <v>25</v>
      </c>
      <c r="Q14" s="103"/>
      <c r="R14" s="112"/>
      <c r="S14" s="103"/>
    </row>
    <row r="15" spans="1:19" ht="12.75">
      <c r="A15" s="73" t="s">
        <v>26</v>
      </c>
      <c r="B15" s="35">
        <v>37.371970927235395</v>
      </c>
      <c r="C15" s="35">
        <v>33.88944082981036</v>
      </c>
      <c r="D15" s="35">
        <v>29.36644934112304</v>
      </c>
      <c r="E15" s="35">
        <v>30.371637159716595</v>
      </c>
      <c r="F15" s="35">
        <v>33.68348632637076</v>
      </c>
      <c r="G15" s="35">
        <v>35.95775696570587</v>
      </c>
      <c r="H15" s="35">
        <v>31.636811721010133</v>
      </c>
      <c r="I15" s="35">
        <v>33.25018945072036</v>
      </c>
      <c r="J15" s="35">
        <v>33.83783410251981</v>
      </c>
      <c r="K15" s="11">
        <f t="shared" si="1"/>
        <v>33.83783410251981</v>
      </c>
      <c r="L15" s="37" t="s">
        <v>27</v>
      </c>
      <c r="Q15" s="103"/>
      <c r="R15" s="112"/>
      <c r="S15" s="103"/>
    </row>
    <row r="16" spans="1:19" ht="12.75">
      <c r="A16" s="73" t="s">
        <v>28</v>
      </c>
      <c r="B16" s="35" t="s">
        <v>6</v>
      </c>
      <c r="C16" s="35">
        <v>45.44560374607417</v>
      </c>
      <c r="D16" s="35">
        <v>44.655335051985766</v>
      </c>
      <c r="E16" s="35">
        <v>43.40025805772283</v>
      </c>
      <c r="F16" s="35">
        <v>40.483292193453515</v>
      </c>
      <c r="G16" s="35">
        <v>39.66353098685833</v>
      </c>
      <c r="H16" s="35">
        <v>39.00601795732722</v>
      </c>
      <c r="I16" s="35">
        <v>42.64869735076901</v>
      </c>
      <c r="J16" s="35">
        <v>42.97263279727173</v>
      </c>
      <c r="K16" s="11">
        <f t="shared" si="1"/>
        <v>42.97263279727173</v>
      </c>
      <c r="L16" s="37" t="s">
        <v>29</v>
      </c>
      <c r="Q16" s="103"/>
      <c r="R16" s="112"/>
      <c r="S16" s="103"/>
    </row>
    <row r="17" spans="1:19" ht="12.75">
      <c r="A17" s="73" t="s">
        <v>30</v>
      </c>
      <c r="B17" s="35" t="s">
        <v>6</v>
      </c>
      <c r="C17" s="35" t="s">
        <v>6</v>
      </c>
      <c r="D17" s="35" t="s">
        <v>6</v>
      </c>
      <c r="E17" s="35">
        <v>40.727056923344094</v>
      </c>
      <c r="F17" s="35">
        <v>40.07890132902145</v>
      </c>
      <c r="G17" s="35">
        <v>38.09253139024842</v>
      </c>
      <c r="H17" s="35">
        <v>37.4110438836336</v>
      </c>
      <c r="I17" s="35">
        <v>29.94970791140136</v>
      </c>
      <c r="J17" s="35">
        <v>30.249370066794906</v>
      </c>
      <c r="K17" s="11">
        <f t="shared" si="1"/>
        <v>30.249370066794906</v>
      </c>
      <c r="L17" s="37" t="s">
        <v>31</v>
      </c>
      <c r="Q17" s="103"/>
      <c r="R17" s="112"/>
      <c r="S17" s="103"/>
    </row>
    <row r="18" spans="1:19" ht="12.75">
      <c r="A18" s="73" t="s">
        <v>32</v>
      </c>
      <c r="B18" s="35" t="s">
        <v>6</v>
      </c>
      <c r="C18" s="35">
        <v>29.286549801737415</v>
      </c>
      <c r="D18" s="35">
        <v>26.68619931110384</v>
      </c>
      <c r="E18" s="35">
        <v>26.577631985996327</v>
      </c>
      <c r="F18" s="35">
        <v>23.875778133794938</v>
      </c>
      <c r="G18" s="35">
        <v>27.637743094576955</v>
      </c>
      <c r="H18" s="35">
        <v>32.12159935611105</v>
      </c>
      <c r="I18" s="35">
        <v>30.259934579661163</v>
      </c>
      <c r="J18" s="35">
        <v>30.259934579661163</v>
      </c>
      <c r="K18" s="11">
        <f t="shared" si="1"/>
        <v>30.259934579661163</v>
      </c>
      <c r="L18" s="37" t="s">
        <v>33</v>
      </c>
      <c r="Q18" s="103"/>
      <c r="R18" s="112"/>
      <c r="S18" s="103"/>
    </row>
    <row r="19" spans="1:19" ht="12.75">
      <c r="A19" s="73" t="s">
        <v>34</v>
      </c>
      <c r="B19" s="35">
        <v>44.38916935693497</v>
      </c>
      <c r="C19" s="35">
        <v>40.79320048985454</v>
      </c>
      <c r="D19" s="35">
        <v>34.27000766493503</v>
      </c>
      <c r="E19" s="35">
        <v>28.226478118428254</v>
      </c>
      <c r="F19" s="35">
        <v>24.844891758369037</v>
      </c>
      <c r="G19" s="35">
        <v>20.41645983636711</v>
      </c>
      <c r="H19" s="35">
        <v>15.759926268788254</v>
      </c>
      <c r="I19" s="35">
        <v>11.351812337526674</v>
      </c>
      <c r="J19" s="35">
        <v>12.838914938603446</v>
      </c>
      <c r="K19" s="11">
        <f t="shared" si="1"/>
        <v>12.838914938603446</v>
      </c>
      <c r="L19" s="37" t="s">
        <v>35</v>
      </c>
      <c r="Q19" s="103"/>
      <c r="R19" s="112"/>
      <c r="S19" s="103"/>
    </row>
    <row r="20" spans="1:19" ht="12.75">
      <c r="A20" s="73" t="s">
        <v>36</v>
      </c>
      <c r="B20" s="35">
        <v>25.478723220962163</v>
      </c>
      <c r="C20" s="35">
        <v>28.4063799995598</v>
      </c>
      <c r="D20" s="35">
        <v>28.54575392580211</v>
      </c>
      <c r="E20" s="35">
        <v>33.603040157268744</v>
      </c>
      <c r="F20" s="35">
        <v>29.947775494151607</v>
      </c>
      <c r="G20" s="35">
        <v>27.011110455223253</v>
      </c>
      <c r="H20" s="35">
        <v>19.864524147630185</v>
      </c>
      <c r="I20" s="35">
        <v>34.46657188712495</v>
      </c>
      <c r="J20" s="35">
        <v>34.07229758557547</v>
      </c>
      <c r="K20" s="11">
        <f t="shared" si="1"/>
        <v>34.07229758557547</v>
      </c>
      <c r="L20" s="37" t="s">
        <v>37</v>
      </c>
      <c r="Q20" s="103"/>
      <c r="R20" s="112"/>
      <c r="S20" s="103"/>
    </row>
    <row r="21" spans="1:33" ht="12.75">
      <c r="A21" s="73" t="s">
        <v>38</v>
      </c>
      <c r="B21" s="35" t="s">
        <v>6</v>
      </c>
      <c r="C21" s="35" t="s">
        <v>6</v>
      </c>
      <c r="D21" s="35" t="s">
        <v>6</v>
      </c>
      <c r="E21" s="35" t="s">
        <v>6</v>
      </c>
      <c r="F21" s="35" t="s">
        <v>6</v>
      </c>
      <c r="G21" s="35" t="s">
        <v>6</v>
      </c>
      <c r="H21" s="35" t="s">
        <v>6</v>
      </c>
      <c r="I21" s="35" t="s">
        <v>6</v>
      </c>
      <c r="J21" s="35" t="s">
        <v>6</v>
      </c>
      <c r="K21" s="11" t="str">
        <f t="shared" si="1"/>
        <v>..</v>
      </c>
      <c r="L21" s="37" t="s">
        <v>39</v>
      </c>
      <c r="Q21" s="103"/>
      <c r="R21" s="112"/>
      <c r="S21" s="103"/>
      <c r="V21" s="103"/>
      <c r="W21" s="103"/>
      <c r="X21" s="103"/>
      <c r="Y21" s="103"/>
      <c r="Z21" s="103"/>
      <c r="AA21" s="103"/>
      <c r="AB21" s="103"/>
      <c r="AC21" s="103"/>
      <c r="AD21" s="103"/>
      <c r="AE21" s="103"/>
      <c r="AF21" s="103"/>
      <c r="AG21" s="103"/>
    </row>
    <row r="22" spans="1:19" ht="12.75">
      <c r="A22" s="73" t="s">
        <v>40</v>
      </c>
      <c r="B22" s="35" t="s">
        <v>6</v>
      </c>
      <c r="C22" s="35" t="s">
        <v>6</v>
      </c>
      <c r="D22" s="35" t="s">
        <v>6</v>
      </c>
      <c r="E22" s="35">
        <v>48.1448747808472</v>
      </c>
      <c r="F22" s="35">
        <v>48.170960798878454</v>
      </c>
      <c r="G22" s="35">
        <v>46.77185774278318</v>
      </c>
      <c r="H22" s="35">
        <v>49.44486398504889</v>
      </c>
      <c r="I22" s="35">
        <v>52.699185979055365</v>
      </c>
      <c r="J22" s="35">
        <v>57.01070439217405</v>
      </c>
      <c r="K22" s="11">
        <f t="shared" si="1"/>
        <v>57.01070439217405</v>
      </c>
      <c r="L22" s="37" t="s">
        <v>41</v>
      </c>
      <c r="Q22" s="103"/>
      <c r="R22" s="112"/>
      <c r="S22" s="103"/>
    </row>
    <row r="23" spans="1:19" ht="12.75">
      <c r="A23" s="73" t="s">
        <v>42</v>
      </c>
      <c r="B23" s="35" t="s">
        <v>6</v>
      </c>
      <c r="C23" s="35" t="s">
        <v>6</v>
      </c>
      <c r="D23" s="35" t="s">
        <v>6</v>
      </c>
      <c r="E23" s="35" t="s">
        <v>6</v>
      </c>
      <c r="F23" s="35" t="s">
        <v>6</v>
      </c>
      <c r="G23" s="35" t="s">
        <v>6</v>
      </c>
      <c r="H23" s="35" t="s">
        <v>6</v>
      </c>
      <c r="I23" s="35" t="s">
        <v>6</v>
      </c>
      <c r="J23" s="35" t="s">
        <v>6</v>
      </c>
      <c r="K23" s="11" t="str">
        <f t="shared" si="1"/>
        <v>..</v>
      </c>
      <c r="L23" s="37" t="s">
        <v>43</v>
      </c>
      <c r="Q23" s="103"/>
      <c r="R23" s="112"/>
      <c r="S23" s="103"/>
    </row>
    <row r="24" spans="1:19" ht="12.75">
      <c r="A24" s="73" t="s">
        <v>44</v>
      </c>
      <c r="B24" s="35" t="s">
        <v>6</v>
      </c>
      <c r="C24" s="35" t="s">
        <v>6</v>
      </c>
      <c r="D24" s="35" t="s">
        <v>6</v>
      </c>
      <c r="E24" s="35" t="s">
        <v>6</v>
      </c>
      <c r="F24" s="35" t="s">
        <v>6</v>
      </c>
      <c r="G24" s="35" t="s">
        <v>6</v>
      </c>
      <c r="H24" s="35" t="s">
        <v>6</v>
      </c>
      <c r="I24" s="35" t="s">
        <v>6</v>
      </c>
      <c r="J24" s="35" t="s">
        <v>6</v>
      </c>
      <c r="K24" s="11" t="str">
        <f t="shared" si="1"/>
        <v>..</v>
      </c>
      <c r="L24" s="37" t="s">
        <v>45</v>
      </c>
      <c r="Q24" s="103"/>
      <c r="R24" s="112"/>
      <c r="S24" s="103"/>
    </row>
    <row r="25" spans="1:19" ht="12.75">
      <c r="A25" s="73" t="s">
        <v>46</v>
      </c>
      <c r="B25" s="35">
        <v>46.02772940953839</v>
      </c>
      <c r="C25" s="35">
        <v>45.054518057913505</v>
      </c>
      <c r="D25" s="35">
        <v>36.9970439548134</v>
      </c>
      <c r="E25" s="35">
        <v>42.46603676603801</v>
      </c>
      <c r="F25" s="35">
        <v>45.50043342168308</v>
      </c>
      <c r="G25" s="35">
        <v>44.2617131755987</v>
      </c>
      <c r="H25" s="35">
        <v>36.748518950391684</v>
      </c>
      <c r="I25" s="35">
        <v>25.906340131502624</v>
      </c>
      <c r="J25" s="35">
        <v>24.462350092250922</v>
      </c>
      <c r="K25" s="11">
        <f t="shared" si="1"/>
        <v>24.462350092250922</v>
      </c>
      <c r="L25" s="37" t="s">
        <v>47</v>
      </c>
      <c r="Q25" s="103"/>
      <c r="R25" s="112"/>
      <c r="S25" s="103"/>
    </row>
    <row r="26" spans="1:19" ht="12.75">
      <c r="A26" s="73" t="s">
        <v>48</v>
      </c>
      <c r="B26" s="35" t="s">
        <v>6</v>
      </c>
      <c r="C26" s="35" t="s">
        <v>6</v>
      </c>
      <c r="D26" s="35" t="s">
        <v>6</v>
      </c>
      <c r="E26" s="35" t="s">
        <v>6</v>
      </c>
      <c r="F26" s="35" t="s">
        <v>6</v>
      </c>
      <c r="G26" s="35" t="s">
        <v>6</v>
      </c>
      <c r="H26" s="35" t="s">
        <v>6</v>
      </c>
      <c r="I26" s="35" t="s">
        <v>6</v>
      </c>
      <c r="J26" s="35" t="s">
        <v>6</v>
      </c>
      <c r="K26" s="11" t="str">
        <f t="shared" si="1"/>
        <v>..</v>
      </c>
      <c r="L26" s="37" t="s">
        <v>49</v>
      </c>
      <c r="Q26" s="103"/>
      <c r="R26" s="112"/>
      <c r="S26" s="103"/>
    </row>
    <row r="27" spans="1:19" ht="12.75">
      <c r="A27" s="73" t="s">
        <v>50</v>
      </c>
      <c r="B27" s="35" t="s">
        <v>6</v>
      </c>
      <c r="C27" s="35">
        <v>36.8787818559985</v>
      </c>
      <c r="D27" s="35">
        <v>38.47218919504163</v>
      </c>
      <c r="E27" s="35">
        <v>42.16949824750388</v>
      </c>
      <c r="F27" s="35">
        <v>44.04864406674792</v>
      </c>
      <c r="G27" s="35">
        <v>41.33492384425082</v>
      </c>
      <c r="H27" s="35">
        <v>34.99730900330608</v>
      </c>
      <c r="I27" s="35">
        <v>30.314103585356317</v>
      </c>
      <c r="J27" s="35">
        <v>29.170807933394382</v>
      </c>
      <c r="K27" s="11">
        <f t="shared" si="1"/>
        <v>29.170807933394382</v>
      </c>
      <c r="L27" s="37" t="s">
        <v>51</v>
      </c>
      <c r="Q27" s="103"/>
      <c r="R27" s="112"/>
      <c r="S27" s="103"/>
    </row>
    <row r="28" spans="1:19" ht="12.75">
      <c r="A28" s="73" t="s">
        <v>52</v>
      </c>
      <c r="B28" s="35">
        <v>29.33333</v>
      </c>
      <c r="C28" s="35">
        <v>32.66667</v>
      </c>
      <c r="D28" s="35">
        <v>35</v>
      </c>
      <c r="E28" s="35">
        <v>34</v>
      </c>
      <c r="F28" s="35">
        <v>36.33333</v>
      </c>
      <c r="G28" s="35">
        <v>35</v>
      </c>
      <c r="H28" s="35">
        <v>35.33333</v>
      </c>
      <c r="I28" s="35">
        <v>34.33333</v>
      </c>
      <c r="J28" s="35">
        <v>35</v>
      </c>
      <c r="K28" s="11">
        <f t="shared" si="1"/>
        <v>35</v>
      </c>
      <c r="L28" s="37" t="s">
        <v>53</v>
      </c>
      <c r="Q28" s="103"/>
      <c r="R28" s="112"/>
      <c r="S28" s="103"/>
    </row>
    <row r="29" spans="1:19" ht="12.75">
      <c r="A29" s="73" t="s">
        <v>54</v>
      </c>
      <c r="B29" s="35">
        <v>32.15153900233869</v>
      </c>
      <c r="C29" s="35">
        <v>32.36271143969347</v>
      </c>
      <c r="D29" s="35">
        <v>30.898119117302393</v>
      </c>
      <c r="E29" s="35">
        <v>27.91767371195064</v>
      </c>
      <c r="F29" s="35">
        <v>26.42451924498862</v>
      </c>
      <c r="G29" s="35">
        <v>28.12831923288932</v>
      </c>
      <c r="H29" s="35">
        <v>28.177219911490326</v>
      </c>
      <c r="I29" s="35">
        <v>26.672127571529625</v>
      </c>
      <c r="J29" s="35">
        <v>24.31070291728632</v>
      </c>
      <c r="K29" s="11">
        <f t="shared" si="1"/>
        <v>24.31070291728632</v>
      </c>
      <c r="L29" s="37" t="s">
        <v>55</v>
      </c>
      <c r="Q29" s="103"/>
      <c r="R29" s="112"/>
      <c r="S29" s="103"/>
    </row>
    <row r="30" spans="1:19" ht="12.75">
      <c r="A30" s="73" t="s">
        <v>56</v>
      </c>
      <c r="B30" s="35" t="s">
        <v>6</v>
      </c>
      <c r="C30" s="35">
        <v>53.64371914370625</v>
      </c>
      <c r="D30" s="35">
        <v>54.6280361938725</v>
      </c>
      <c r="E30" s="35">
        <v>53.142207057836174</v>
      </c>
      <c r="F30" s="35">
        <v>56.816045485531575</v>
      </c>
      <c r="G30" s="35">
        <v>58.0583695140015</v>
      </c>
      <c r="H30" s="35">
        <v>61.63154168759064</v>
      </c>
      <c r="I30" s="35">
        <v>61.63191070267945</v>
      </c>
      <c r="J30" s="35">
        <v>62.41674719992611</v>
      </c>
      <c r="K30" s="11">
        <f t="shared" si="1"/>
        <v>62.41674719992611</v>
      </c>
      <c r="L30" s="37" t="s">
        <v>57</v>
      </c>
      <c r="Q30" s="103"/>
      <c r="R30" s="112"/>
      <c r="S30" s="103"/>
    </row>
    <row r="31" spans="1:19" ht="12.75">
      <c r="A31" s="73" t="s">
        <v>58</v>
      </c>
      <c r="B31" s="35" t="s">
        <v>6</v>
      </c>
      <c r="C31" s="35" t="s">
        <v>6</v>
      </c>
      <c r="D31" s="35" t="s">
        <v>6</v>
      </c>
      <c r="E31" s="35">
        <v>62.085962622787825</v>
      </c>
      <c r="F31" s="35">
        <v>60.800790573926264</v>
      </c>
      <c r="G31" s="35">
        <v>60.381265855046884</v>
      </c>
      <c r="H31" s="35">
        <v>58.38617903503345</v>
      </c>
      <c r="I31" s="35">
        <v>59.24471812914424</v>
      </c>
      <c r="J31" s="35">
        <v>58.998019928276754</v>
      </c>
      <c r="K31" s="11">
        <f t="shared" si="1"/>
        <v>58.998019928276754</v>
      </c>
      <c r="L31" s="37" t="s">
        <v>59</v>
      </c>
      <c r="Q31" s="103"/>
      <c r="R31" s="112"/>
      <c r="S31" s="103"/>
    </row>
    <row r="32" spans="1:19" ht="12.75">
      <c r="A32" s="73" t="s">
        <v>60</v>
      </c>
      <c r="B32" s="35" t="s">
        <v>6</v>
      </c>
      <c r="C32" s="35">
        <v>21.459840732172605</v>
      </c>
      <c r="D32" s="35">
        <v>19.848119617907535</v>
      </c>
      <c r="E32" s="35">
        <v>23.648402402098966</v>
      </c>
      <c r="F32" s="35">
        <v>26.795456576423106</v>
      </c>
      <c r="G32" s="35">
        <v>29.84657058362711</v>
      </c>
      <c r="H32" s="35">
        <v>31.579115874400692</v>
      </c>
      <c r="I32" s="35">
        <v>30.927672763982812</v>
      </c>
      <c r="J32" s="35">
        <v>31.292716246292162</v>
      </c>
      <c r="K32" s="11">
        <f t="shared" si="1"/>
        <v>31.292716246292162</v>
      </c>
      <c r="L32" s="37" t="s">
        <v>61</v>
      </c>
      <c r="Q32" s="103"/>
      <c r="R32" s="112"/>
      <c r="S32" s="103"/>
    </row>
    <row r="33" spans="1:19" ht="12.75">
      <c r="A33" s="73" t="s">
        <v>62</v>
      </c>
      <c r="B33" s="35" t="s">
        <v>6</v>
      </c>
      <c r="C33" s="35">
        <v>28.499646195191392</v>
      </c>
      <c r="D33" s="35">
        <v>29.76408255747226</v>
      </c>
      <c r="E33" s="35">
        <v>28.979476010364003</v>
      </c>
      <c r="F33" s="35">
        <v>28.550641383790666</v>
      </c>
      <c r="G33" s="35">
        <v>27.676656357959107</v>
      </c>
      <c r="H33" s="35">
        <v>29.536898645759962</v>
      </c>
      <c r="I33" s="35">
        <v>32.83021325165464</v>
      </c>
      <c r="J33" s="35">
        <v>34.932512949908364</v>
      </c>
      <c r="K33" s="11">
        <f t="shared" si="1"/>
        <v>34.932512949908364</v>
      </c>
      <c r="L33" s="37" t="s">
        <v>63</v>
      </c>
      <c r="Q33" s="103"/>
      <c r="R33" s="112"/>
      <c r="S33" s="103"/>
    </row>
    <row r="34" spans="1:19" ht="12.75">
      <c r="A34" s="73" t="s">
        <v>64</v>
      </c>
      <c r="B34" s="35" t="s">
        <v>6</v>
      </c>
      <c r="C34" s="35" t="s">
        <v>6</v>
      </c>
      <c r="D34" s="35">
        <v>38.94118844461369</v>
      </c>
      <c r="E34" s="35">
        <v>38.03460438569234</v>
      </c>
      <c r="F34" s="35">
        <v>37.7826329472835</v>
      </c>
      <c r="G34" s="35">
        <v>35.990584259391454</v>
      </c>
      <c r="H34" s="35">
        <v>36.16124095099871</v>
      </c>
      <c r="I34" s="35">
        <v>48.69759033945794</v>
      </c>
      <c r="J34" s="35">
        <v>48.69759033945794</v>
      </c>
      <c r="K34" s="11">
        <f t="shared" si="1"/>
        <v>48.69759033945794</v>
      </c>
      <c r="L34" s="37" t="s">
        <v>65</v>
      </c>
      <c r="Q34" s="103"/>
      <c r="R34" s="112"/>
      <c r="S34" s="103"/>
    </row>
    <row r="35" spans="1:19" ht="12.75">
      <c r="A35" s="73" t="s">
        <v>66</v>
      </c>
      <c r="B35" s="35">
        <v>5.147295444402225</v>
      </c>
      <c r="C35" s="35">
        <v>12.851727957100175</v>
      </c>
      <c r="D35" s="35">
        <v>17.831363924905162</v>
      </c>
      <c r="E35" s="35">
        <v>19.536763878304345</v>
      </c>
      <c r="F35" s="35">
        <v>11.884087222738877</v>
      </c>
      <c r="G35" s="35">
        <v>9.992217940312669</v>
      </c>
      <c r="H35" s="35">
        <v>15.621001444964486</v>
      </c>
      <c r="I35" s="35">
        <v>18.386718358424154</v>
      </c>
      <c r="J35" s="35">
        <v>16.09254839990964</v>
      </c>
      <c r="K35" s="11">
        <f t="shared" si="1"/>
        <v>16.09254839990964</v>
      </c>
      <c r="L35" s="37" t="s">
        <v>67</v>
      </c>
      <c r="Q35" s="103"/>
      <c r="R35" s="112"/>
      <c r="S35" s="103"/>
    </row>
    <row r="36" spans="1:19" ht="12.75">
      <c r="A36" s="73" t="s">
        <v>68</v>
      </c>
      <c r="B36" s="35" t="s">
        <v>6</v>
      </c>
      <c r="C36" s="35" t="s">
        <v>6</v>
      </c>
      <c r="D36" s="35" t="s">
        <v>6</v>
      </c>
      <c r="E36" s="35" t="s">
        <v>6</v>
      </c>
      <c r="F36" s="35" t="s">
        <v>6</v>
      </c>
      <c r="G36" s="35" t="s">
        <v>6</v>
      </c>
      <c r="H36" s="35" t="s">
        <v>6</v>
      </c>
      <c r="I36" s="35">
        <v>50.341489044934264</v>
      </c>
      <c r="J36" s="35">
        <v>50.341489044934264</v>
      </c>
      <c r="K36" s="11">
        <f t="shared" si="1"/>
        <v>50.341489044934264</v>
      </c>
      <c r="L36" s="37" t="s">
        <v>69</v>
      </c>
      <c r="R36" s="112"/>
      <c r="S36" s="103"/>
    </row>
    <row r="37" spans="1:12" ht="12.75">
      <c r="A37" s="73" t="s">
        <v>70</v>
      </c>
      <c r="B37" s="35" t="s">
        <v>6</v>
      </c>
      <c r="C37" s="35" t="s">
        <v>6</v>
      </c>
      <c r="D37" s="35" t="s">
        <v>6</v>
      </c>
      <c r="E37" s="35" t="s">
        <v>6</v>
      </c>
      <c r="F37" s="35" t="s">
        <v>6</v>
      </c>
      <c r="G37" s="35" t="s">
        <v>6</v>
      </c>
      <c r="H37" s="35" t="s">
        <v>6</v>
      </c>
      <c r="I37" s="35" t="s">
        <v>6</v>
      </c>
      <c r="J37" s="35" t="s">
        <v>6</v>
      </c>
      <c r="K37" s="11" t="str">
        <f t="shared" si="1"/>
        <v>..</v>
      </c>
      <c r="L37" s="37" t="s">
        <v>71</v>
      </c>
    </row>
    <row r="38" spans="1:12" ht="12.75">
      <c r="A38" s="73" t="s">
        <v>72</v>
      </c>
      <c r="B38" s="35" t="s">
        <v>6</v>
      </c>
      <c r="C38" s="35">
        <v>46.014827972669934</v>
      </c>
      <c r="D38" s="35">
        <v>45.00626715605892</v>
      </c>
      <c r="E38" s="35">
        <v>43.69123144385016</v>
      </c>
      <c r="F38" s="35">
        <v>40.054943853395585</v>
      </c>
      <c r="G38" s="35">
        <v>38.43773556895816</v>
      </c>
      <c r="H38" s="35">
        <v>38.21544280756126</v>
      </c>
      <c r="I38" s="35">
        <v>40.45973611559284</v>
      </c>
      <c r="J38" s="35">
        <v>41.105946400002566</v>
      </c>
      <c r="K38" s="11">
        <f t="shared" si="1"/>
        <v>41.105946400002566</v>
      </c>
      <c r="L38" s="37" t="s">
        <v>73</v>
      </c>
    </row>
    <row r="39" spans="1:12" ht="12.75">
      <c r="A39" s="73" t="s">
        <v>74</v>
      </c>
      <c r="B39" s="35" t="s">
        <v>6</v>
      </c>
      <c r="C39" s="106"/>
      <c r="D39" s="35">
        <v>46.91123045153776</v>
      </c>
      <c r="E39" s="35">
        <v>46.34438511612218</v>
      </c>
      <c r="F39" s="35">
        <v>45.71915240259227</v>
      </c>
      <c r="G39" s="35">
        <v>45.049877091186055</v>
      </c>
      <c r="H39" s="35">
        <v>44.47856498941545</v>
      </c>
      <c r="I39" s="35">
        <v>42.616173510213635</v>
      </c>
      <c r="J39" s="35">
        <v>42.06001927752441</v>
      </c>
      <c r="K39" s="11">
        <f t="shared" si="1"/>
        <v>42.06001927752441</v>
      </c>
      <c r="L39" s="53" t="s">
        <v>75</v>
      </c>
    </row>
    <row r="40" spans="1:12" ht="12.75">
      <c r="A40" s="71" t="s">
        <v>76</v>
      </c>
      <c r="B40" s="68" t="s">
        <v>6</v>
      </c>
      <c r="C40" s="68" t="s">
        <v>6</v>
      </c>
      <c r="D40" s="68" t="s">
        <v>6</v>
      </c>
      <c r="E40" s="68" t="s">
        <v>6</v>
      </c>
      <c r="F40" s="68" t="s">
        <v>6</v>
      </c>
      <c r="G40" s="68" t="s">
        <v>6</v>
      </c>
      <c r="H40" s="68" t="s">
        <v>6</v>
      </c>
      <c r="I40" s="68" t="s">
        <v>6</v>
      </c>
      <c r="J40" s="68" t="s">
        <v>6</v>
      </c>
      <c r="K40" s="69" t="str">
        <f t="shared" si="1"/>
        <v>..</v>
      </c>
      <c r="L40" s="37" t="s">
        <v>77</v>
      </c>
    </row>
    <row r="41" spans="1:12" ht="12.75">
      <c r="A41" s="73" t="s">
        <v>78</v>
      </c>
      <c r="B41" s="35" t="s">
        <v>6</v>
      </c>
      <c r="C41" s="35" t="s">
        <v>6</v>
      </c>
      <c r="D41" s="35" t="s">
        <v>6</v>
      </c>
      <c r="E41" s="35" t="s">
        <v>6</v>
      </c>
      <c r="F41" s="35" t="s">
        <v>6</v>
      </c>
      <c r="G41" s="35" t="s">
        <v>6</v>
      </c>
      <c r="H41" s="35" t="s">
        <v>6</v>
      </c>
      <c r="I41" s="35" t="s">
        <v>6</v>
      </c>
      <c r="J41" s="35" t="s">
        <v>6</v>
      </c>
      <c r="K41" s="11" t="str">
        <f t="shared" si="1"/>
        <v>..</v>
      </c>
      <c r="L41" s="37" t="s">
        <v>79</v>
      </c>
    </row>
    <row r="42" spans="1:12" ht="12.75">
      <c r="A42" s="73" t="s">
        <v>80</v>
      </c>
      <c r="B42" s="35" t="s">
        <v>6</v>
      </c>
      <c r="C42" s="35" t="s">
        <v>6</v>
      </c>
      <c r="D42" s="35" t="s">
        <v>6</v>
      </c>
      <c r="E42" s="35" t="s">
        <v>6</v>
      </c>
      <c r="F42" s="35" t="s">
        <v>6</v>
      </c>
      <c r="G42" s="35" t="s">
        <v>6</v>
      </c>
      <c r="H42" s="35" t="s">
        <v>6</v>
      </c>
      <c r="I42" s="35" t="s">
        <v>6</v>
      </c>
      <c r="J42" s="35" t="s">
        <v>6</v>
      </c>
      <c r="K42" s="11" t="str">
        <f t="shared" si="1"/>
        <v>..</v>
      </c>
      <c r="L42" s="37" t="s">
        <v>81</v>
      </c>
    </row>
    <row r="43" spans="1:12" ht="12.75">
      <c r="A43" s="73" t="s">
        <v>82</v>
      </c>
      <c r="B43" s="35" t="s">
        <v>6</v>
      </c>
      <c r="C43" s="35" t="s">
        <v>6</v>
      </c>
      <c r="D43" s="35" t="s">
        <v>6</v>
      </c>
      <c r="E43" s="35" t="s">
        <v>6</v>
      </c>
      <c r="F43" s="35" t="s">
        <v>6</v>
      </c>
      <c r="G43" s="35" t="s">
        <v>6</v>
      </c>
      <c r="H43" s="35" t="s">
        <v>6</v>
      </c>
      <c r="I43" s="35" t="s">
        <v>6</v>
      </c>
      <c r="J43" s="35" t="s">
        <v>6</v>
      </c>
      <c r="K43" s="11" t="str">
        <f t="shared" si="1"/>
        <v>..</v>
      </c>
      <c r="L43" s="37" t="s">
        <v>83</v>
      </c>
    </row>
    <row r="44" spans="1:12" ht="12.75">
      <c r="A44" s="73" t="s">
        <v>84</v>
      </c>
      <c r="B44" s="35" t="s">
        <v>6</v>
      </c>
      <c r="C44" s="35" t="s">
        <v>6</v>
      </c>
      <c r="D44" s="35" t="s">
        <v>6</v>
      </c>
      <c r="E44" s="35" t="s">
        <v>6</v>
      </c>
      <c r="F44" s="35" t="s">
        <v>6</v>
      </c>
      <c r="G44" s="35" t="s">
        <v>6</v>
      </c>
      <c r="H44" s="35" t="s">
        <v>6</v>
      </c>
      <c r="I44" s="35" t="s">
        <v>6</v>
      </c>
      <c r="J44" s="35" t="s">
        <v>6</v>
      </c>
      <c r="K44" s="11" t="str">
        <f t="shared" si="1"/>
        <v>..</v>
      </c>
      <c r="L44" s="37" t="s">
        <v>85</v>
      </c>
    </row>
    <row r="45" spans="1:12" ht="12.75">
      <c r="A45" s="74" t="s">
        <v>86</v>
      </c>
      <c r="B45" s="49" t="s">
        <v>6</v>
      </c>
      <c r="C45" s="49" t="s">
        <v>6</v>
      </c>
      <c r="D45" s="49" t="s">
        <v>6</v>
      </c>
      <c r="E45" s="49" t="s">
        <v>6</v>
      </c>
      <c r="F45" s="49" t="s">
        <v>6</v>
      </c>
      <c r="G45" s="49" t="s">
        <v>6</v>
      </c>
      <c r="H45" s="49" t="s">
        <v>6</v>
      </c>
      <c r="I45" s="49" t="s">
        <v>6</v>
      </c>
      <c r="J45" s="49" t="s">
        <v>6</v>
      </c>
      <c r="K45" s="61" t="str">
        <f t="shared" si="1"/>
        <v>..</v>
      </c>
      <c r="L45" s="53" t="s">
        <v>87</v>
      </c>
    </row>
    <row r="47" spans="1:19" ht="12.75">
      <c r="A47" s="23" t="s">
        <v>88</v>
      </c>
      <c r="R47" s="83"/>
      <c r="S47" s="83"/>
    </row>
    <row r="48" spans="1:23" ht="39.75" customHeight="1">
      <c r="A48" s="177" t="s">
        <v>89</v>
      </c>
      <c r="B48" s="177"/>
      <c r="C48" s="177"/>
      <c r="D48" s="177"/>
      <c r="E48" s="177"/>
      <c r="F48" s="177"/>
      <c r="G48" s="177"/>
      <c r="H48" s="177"/>
      <c r="I48" s="177"/>
      <c r="J48" s="177"/>
      <c r="K48" s="177"/>
      <c r="L48" s="177"/>
      <c r="M48" s="177"/>
      <c r="N48" s="177"/>
      <c r="O48" s="83"/>
      <c r="P48" s="83"/>
      <c r="Q48" s="83"/>
      <c r="T48" s="83"/>
      <c r="U48" s="83"/>
      <c r="V48" s="83"/>
      <c r="W48" s="83"/>
    </row>
    <row r="49" spans="1:14" ht="66.75" customHeight="1">
      <c r="A49" s="172" t="s">
        <v>105</v>
      </c>
      <c r="B49" s="172"/>
      <c r="C49" s="172"/>
      <c r="D49" s="172"/>
      <c r="E49" s="172"/>
      <c r="F49" s="172"/>
      <c r="G49" s="172"/>
      <c r="H49" s="172"/>
      <c r="I49" s="172"/>
      <c r="J49" s="172"/>
      <c r="K49" s="172"/>
      <c r="L49" s="172"/>
      <c r="M49" s="172"/>
      <c r="N49" s="172"/>
    </row>
    <row r="50" spans="1:14" ht="27.75" customHeight="1">
      <c r="A50" s="178" t="s">
        <v>104</v>
      </c>
      <c r="B50" s="178"/>
      <c r="C50" s="178"/>
      <c r="D50" s="178"/>
      <c r="E50" s="178"/>
      <c r="F50" s="178"/>
      <c r="G50" s="178"/>
      <c r="H50" s="178"/>
      <c r="I50" s="178"/>
      <c r="J50" s="178"/>
      <c r="K50" s="178"/>
      <c r="L50" s="178"/>
      <c r="M50" s="178"/>
      <c r="N50" s="178"/>
    </row>
    <row r="51" ht="12.75">
      <c r="A51" s="23" t="s">
        <v>103</v>
      </c>
    </row>
  </sheetData>
  <sheetProtection/>
  <mergeCells count="5">
    <mergeCell ref="A48:N48"/>
    <mergeCell ref="A49:N49"/>
    <mergeCell ref="A50:N50"/>
    <mergeCell ref="A2:N2"/>
    <mergeCell ref="I1:L1"/>
  </mergeCells>
  <hyperlinks>
    <hyperlink ref="I1:L1" location="'Read me'!A1" display="Return to home pag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50"/>
  <sheetViews>
    <sheetView zoomScalePageLayoutView="0" workbookViewId="0" topLeftCell="A1">
      <selection activeCell="A1" sqref="A1"/>
    </sheetView>
  </sheetViews>
  <sheetFormatPr defaultColWidth="9.140625" defaultRowHeight="12.75"/>
  <cols>
    <col min="1" max="1" width="17.57421875" style="23" customWidth="1"/>
    <col min="2" max="2" width="6.57421875" style="22" customWidth="1"/>
    <col min="3" max="3" width="6.8515625" style="22" customWidth="1"/>
    <col min="4" max="4" width="7.28125" style="22" bestFit="1" customWidth="1"/>
    <col min="5" max="16384" width="9.140625" style="22" customWidth="1"/>
  </cols>
  <sheetData>
    <row r="1" spans="1:12" ht="15">
      <c r="A1" s="20" t="s">
        <v>106</v>
      </c>
      <c r="J1" s="169" t="s">
        <v>113</v>
      </c>
      <c r="K1" s="170"/>
      <c r="L1" s="171"/>
    </row>
    <row r="4" spans="1:4" ht="25.5">
      <c r="A4" s="104" t="s">
        <v>0</v>
      </c>
      <c r="B4" s="12" t="s">
        <v>1</v>
      </c>
      <c r="C4" s="12" t="s">
        <v>2</v>
      </c>
      <c r="D4" s="105" t="s">
        <v>3</v>
      </c>
    </row>
    <row r="5" spans="1:4" ht="12.75">
      <c r="A5" s="28" t="s">
        <v>5</v>
      </c>
      <c r="B5" s="14">
        <f>AVERAGE(B6:B39)</f>
        <v>87.92926366666667</v>
      </c>
      <c r="C5" s="14">
        <f>AVERAGE(C6:C39)</f>
        <v>84.69500966666668</v>
      </c>
      <c r="D5" s="32" t="s">
        <v>7</v>
      </c>
    </row>
    <row r="6" spans="1:4" ht="12.75">
      <c r="A6" s="23" t="s">
        <v>8</v>
      </c>
      <c r="B6" s="48">
        <v>99.5947</v>
      </c>
      <c r="C6" s="48">
        <v>98.59229</v>
      </c>
      <c r="D6" s="106" t="s">
        <v>9</v>
      </c>
    </row>
    <row r="7" spans="1:4" ht="12.75">
      <c r="A7" s="23" t="s">
        <v>10</v>
      </c>
      <c r="B7" s="48">
        <v>97.73666</v>
      </c>
      <c r="C7" s="48">
        <v>96.56331</v>
      </c>
      <c r="D7" s="106" t="s">
        <v>11</v>
      </c>
    </row>
    <row r="8" spans="1:4" ht="12.75">
      <c r="A8" s="23" t="s">
        <v>12</v>
      </c>
      <c r="B8" s="48">
        <v>95.29616</v>
      </c>
      <c r="C8" s="48">
        <v>97.18457</v>
      </c>
      <c r="D8" s="106" t="s">
        <v>13</v>
      </c>
    </row>
    <row r="9" spans="1:4" ht="12.75">
      <c r="A9" s="23" t="s">
        <v>14</v>
      </c>
      <c r="B9" s="48">
        <v>94.27522</v>
      </c>
      <c r="C9" s="48">
        <v>97.23316</v>
      </c>
      <c r="D9" s="106" t="s">
        <v>15</v>
      </c>
    </row>
    <row r="10" spans="1:4" ht="12.75">
      <c r="A10" s="23" t="s">
        <v>16</v>
      </c>
      <c r="B10" s="48">
        <v>43.44199</v>
      </c>
      <c r="C10" s="48">
        <v>40.97443</v>
      </c>
      <c r="D10" s="106" t="s">
        <v>17</v>
      </c>
    </row>
    <row r="11" spans="1:4" ht="12.75">
      <c r="A11" s="23" t="s">
        <v>18</v>
      </c>
      <c r="B11" s="48">
        <v>80.80306</v>
      </c>
      <c r="C11" s="48">
        <v>80.51359</v>
      </c>
      <c r="D11" s="106" t="s">
        <v>19</v>
      </c>
    </row>
    <row r="12" spans="1:4" ht="12.75">
      <c r="A12" s="23" t="s">
        <v>20</v>
      </c>
      <c r="B12" s="48">
        <v>100</v>
      </c>
      <c r="C12" s="48">
        <v>99.4979</v>
      </c>
      <c r="D12" s="106" t="s">
        <v>21</v>
      </c>
    </row>
    <row r="13" spans="1:4" ht="12.75">
      <c r="A13" s="23" t="s">
        <v>22</v>
      </c>
      <c r="B13" s="48">
        <v>96.28679</v>
      </c>
      <c r="C13" s="48">
        <v>97.26136</v>
      </c>
      <c r="D13" s="106" t="s">
        <v>23</v>
      </c>
    </row>
    <row r="14" spans="1:4" ht="12.75">
      <c r="A14" s="23" t="s">
        <v>24</v>
      </c>
      <c r="B14" s="48">
        <v>99.45905</v>
      </c>
      <c r="C14" s="48">
        <v>99.8177</v>
      </c>
      <c r="D14" s="106" t="s">
        <v>25</v>
      </c>
    </row>
    <row r="15" spans="1:4" ht="12.75">
      <c r="A15" s="23" t="s">
        <v>26</v>
      </c>
      <c r="B15" s="48">
        <v>97.48922</v>
      </c>
      <c r="C15" s="48">
        <v>96.57256</v>
      </c>
      <c r="D15" s="106" t="s">
        <v>27</v>
      </c>
    </row>
    <row r="16" spans="1:4" ht="12.75">
      <c r="A16" s="23" t="s">
        <v>28</v>
      </c>
      <c r="B16" s="48">
        <v>97.53622</v>
      </c>
      <c r="C16" s="48">
        <v>98.70454</v>
      </c>
      <c r="D16" s="106" t="s">
        <v>29</v>
      </c>
    </row>
    <row r="17" spans="1:4" ht="12.75">
      <c r="A17" s="23" t="s">
        <v>30</v>
      </c>
      <c r="B17" s="48">
        <v>80.33688</v>
      </c>
      <c r="C17" s="48">
        <v>75.70966</v>
      </c>
      <c r="D17" s="106" t="s">
        <v>31</v>
      </c>
    </row>
    <row r="18" spans="1:4" ht="12.75">
      <c r="A18" s="23" t="s">
        <v>32</v>
      </c>
      <c r="B18" s="48">
        <v>72.21408</v>
      </c>
      <c r="C18" s="48">
        <v>73.0622</v>
      </c>
      <c r="D18" s="106" t="s">
        <v>33</v>
      </c>
    </row>
    <row r="19" spans="1:4" ht="12.75">
      <c r="A19" s="23" t="s">
        <v>34</v>
      </c>
      <c r="B19" s="48" t="s">
        <v>6</v>
      </c>
      <c r="C19" s="48" t="s">
        <v>6</v>
      </c>
      <c r="D19" s="106" t="s">
        <v>35</v>
      </c>
    </row>
    <row r="20" spans="1:4" ht="12.75">
      <c r="A20" s="23" t="s">
        <v>36</v>
      </c>
      <c r="B20" s="48">
        <v>95.74241</v>
      </c>
      <c r="C20" s="48">
        <v>92.20029</v>
      </c>
      <c r="D20" s="106" t="s">
        <v>37</v>
      </c>
    </row>
    <row r="21" spans="1:4" ht="12.75">
      <c r="A21" s="23" t="s">
        <v>38</v>
      </c>
      <c r="B21" s="48">
        <v>88.40424</v>
      </c>
      <c r="C21" s="48">
        <v>92.43819</v>
      </c>
      <c r="D21" s="106" t="s">
        <v>39</v>
      </c>
    </row>
    <row r="22" spans="1:4" ht="12.75">
      <c r="A22" s="23" t="s">
        <v>40</v>
      </c>
      <c r="B22" s="48">
        <v>79.1312</v>
      </c>
      <c r="C22" s="48">
        <v>64.34535</v>
      </c>
      <c r="D22" s="106" t="s">
        <v>41</v>
      </c>
    </row>
    <row r="23" spans="1:4" ht="12.75">
      <c r="A23" s="23" t="s">
        <v>42</v>
      </c>
      <c r="B23" s="48">
        <v>95.9716</v>
      </c>
      <c r="C23" s="48">
        <v>96.8449</v>
      </c>
      <c r="D23" s="106" t="s">
        <v>43</v>
      </c>
    </row>
    <row r="24" spans="1:4" ht="12.75">
      <c r="A24" s="23" t="s">
        <v>44</v>
      </c>
      <c r="B24" s="48" t="s">
        <v>6</v>
      </c>
      <c r="C24" s="48" t="s">
        <v>6</v>
      </c>
      <c r="D24" s="106" t="s">
        <v>45</v>
      </c>
    </row>
    <row r="25" spans="1:4" ht="12.75">
      <c r="A25" s="23" t="s">
        <v>46</v>
      </c>
      <c r="B25" s="48">
        <v>93.7487</v>
      </c>
      <c r="C25" s="48">
        <v>95.32555</v>
      </c>
      <c r="D25" s="106" t="s">
        <v>47</v>
      </c>
    </row>
    <row r="26" spans="1:4" ht="12.75">
      <c r="A26" s="23" t="s">
        <v>48</v>
      </c>
      <c r="B26" s="48">
        <v>33.19209</v>
      </c>
      <c r="C26" s="48">
        <v>21.96588</v>
      </c>
      <c r="D26" s="106" t="s">
        <v>49</v>
      </c>
    </row>
    <row r="27" spans="1:4" ht="12.75">
      <c r="A27" s="23" t="s">
        <v>50</v>
      </c>
      <c r="B27" s="48">
        <v>98.9706</v>
      </c>
      <c r="C27" s="48">
        <v>98.39974</v>
      </c>
      <c r="D27" s="106" t="s">
        <v>51</v>
      </c>
    </row>
    <row r="28" spans="1:4" ht="12.75">
      <c r="A28" s="23" t="s">
        <v>52</v>
      </c>
      <c r="B28" s="48">
        <v>99.42394</v>
      </c>
      <c r="C28" s="48">
        <v>99.4483</v>
      </c>
      <c r="D28" s="106" t="s">
        <v>53</v>
      </c>
    </row>
    <row r="29" spans="1:4" ht="12.75">
      <c r="A29" s="23" t="s">
        <v>54</v>
      </c>
      <c r="B29" s="48" t="s">
        <v>6</v>
      </c>
      <c r="C29" s="48" t="s">
        <v>6</v>
      </c>
      <c r="D29" s="106" t="s">
        <v>55</v>
      </c>
    </row>
    <row r="30" spans="1:4" ht="12.75">
      <c r="A30" s="23" t="s">
        <v>56</v>
      </c>
      <c r="B30" s="48">
        <v>72.37171</v>
      </c>
      <c r="C30" s="48">
        <v>68.2872</v>
      </c>
      <c r="D30" s="106" t="s">
        <v>57</v>
      </c>
    </row>
    <row r="31" spans="1:4" ht="12.75">
      <c r="A31" s="23" t="s">
        <v>58</v>
      </c>
      <c r="B31" s="48">
        <v>85.13703</v>
      </c>
      <c r="C31" s="48">
        <v>77.80403</v>
      </c>
      <c r="D31" s="106" t="s">
        <v>59</v>
      </c>
    </row>
    <row r="32" spans="1:4" ht="12.75">
      <c r="A32" s="23" t="s">
        <v>60</v>
      </c>
      <c r="B32" s="48">
        <v>80.33153</v>
      </c>
      <c r="C32" s="48">
        <v>78.91837</v>
      </c>
      <c r="D32" s="106" t="s">
        <v>61</v>
      </c>
    </row>
    <row r="33" spans="1:4" ht="12.75">
      <c r="A33" s="23" t="s">
        <v>62</v>
      </c>
      <c r="B33" s="48">
        <v>96.0618</v>
      </c>
      <c r="C33" s="48">
        <v>98.1096</v>
      </c>
      <c r="D33" s="106" t="s">
        <v>63</v>
      </c>
    </row>
    <row r="34" spans="1:4" ht="12.75">
      <c r="A34" s="23" t="s">
        <v>64</v>
      </c>
      <c r="B34" s="48">
        <v>95.20493</v>
      </c>
      <c r="C34" s="48">
        <v>91.66148</v>
      </c>
      <c r="D34" s="106" t="s">
        <v>65</v>
      </c>
    </row>
    <row r="35" spans="1:4" ht="12.75">
      <c r="A35" s="23" t="s">
        <v>66</v>
      </c>
      <c r="B35" s="48">
        <v>98.97025</v>
      </c>
      <c r="C35" s="48">
        <v>99.01312</v>
      </c>
      <c r="D35" s="106" t="s">
        <v>67</v>
      </c>
    </row>
    <row r="36" spans="1:4" ht="12.75">
      <c r="A36" s="23" t="s">
        <v>68</v>
      </c>
      <c r="B36" s="48" t="s">
        <v>6</v>
      </c>
      <c r="C36" s="48" t="s">
        <v>6</v>
      </c>
      <c r="D36" s="106" t="s">
        <v>69</v>
      </c>
    </row>
    <row r="37" spans="1:4" ht="12.75">
      <c r="A37" s="23" t="s">
        <v>70</v>
      </c>
      <c r="B37" s="48">
        <v>82.05688</v>
      </c>
      <c r="C37" s="48">
        <v>32.67998</v>
      </c>
      <c r="D37" s="106" t="s">
        <v>71</v>
      </c>
    </row>
    <row r="38" spans="1:4" ht="12.75">
      <c r="A38" s="23" t="s">
        <v>72</v>
      </c>
      <c r="B38" s="48">
        <v>96.70703</v>
      </c>
      <c r="C38" s="48">
        <v>97.65199</v>
      </c>
      <c r="D38" s="106" t="s">
        <v>73</v>
      </c>
    </row>
    <row r="39" spans="1:4" ht="12.75">
      <c r="A39" s="25" t="s">
        <v>74</v>
      </c>
      <c r="B39" s="93">
        <v>91.98194</v>
      </c>
      <c r="C39" s="93">
        <v>84.06905</v>
      </c>
      <c r="D39" s="53" t="s">
        <v>75</v>
      </c>
    </row>
    <row r="40" spans="1:4" ht="12.75">
      <c r="A40" s="23" t="s">
        <v>76</v>
      </c>
      <c r="B40" s="48">
        <v>61.09774</v>
      </c>
      <c r="C40" s="48">
        <v>51.01785</v>
      </c>
      <c r="D40" s="106" t="s">
        <v>77</v>
      </c>
    </row>
    <row r="41" spans="1:4" ht="12.75">
      <c r="A41" s="23" t="s">
        <v>78</v>
      </c>
      <c r="B41" s="48">
        <v>67.58479</v>
      </c>
      <c r="C41" s="48">
        <v>60.00867</v>
      </c>
      <c r="D41" s="106" t="s">
        <v>79</v>
      </c>
    </row>
    <row r="42" spans="1:4" ht="12.75">
      <c r="A42" s="23" t="s">
        <v>80</v>
      </c>
      <c r="B42" s="48">
        <v>43.73708</v>
      </c>
      <c r="C42" s="48">
        <v>26.4905</v>
      </c>
      <c r="D42" s="106" t="s">
        <v>81</v>
      </c>
    </row>
    <row r="43" spans="1:4" ht="12.75">
      <c r="A43" s="23" t="s">
        <v>82</v>
      </c>
      <c r="B43" s="48">
        <v>19.96724</v>
      </c>
      <c r="C43" s="48">
        <v>19.20753</v>
      </c>
      <c r="D43" s="106" t="s">
        <v>83</v>
      </c>
    </row>
    <row r="44" spans="1:4" ht="12.75">
      <c r="A44" s="23" t="s">
        <v>84</v>
      </c>
      <c r="B44" s="48">
        <v>48.78087</v>
      </c>
      <c r="C44" s="48">
        <v>47.70323</v>
      </c>
      <c r="D44" s="106" t="s">
        <v>85</v>
      </c>
    </row>
    <row r="45" spans="1:4" ht="12.75">
      <c r="A45" s="25" t="s">
        <v>86</v>
      </c>
      <c r="B45" s="93">
        <v>56.38004</v>
      </c>
      <c r="C45" s="93">
        <v>51.02337</v>
      </c>
      <c r="D45" s="53" t="s">
        <v>87</v>
      </c>
    </row>
    <row r="47" ht="12.75">
      <c r="A47" s="23" t="s">
        <v>88</v>
      </c>
    </row>
    <row r="48" spans="1:24" ht="40.5" customHeight="1">
      <c r="A48" s="177" t="s">
        <v>89</v>
      </c>
      <c r="B48" s="177"/>
      <c r="C48" s="177"/>
      <c r="D48" s="177"/>
      <c r="E48" s="177"/>
      <c r="F48" s="177"/>
      <c r="G48" s="177"/>
      <c r="H48" s="177"/>
      <c r="I48" s="177"/>
      <c r="J48" s="83"/>
      <c r="K48" s="83"/>
      <c r="L48" s="83"/>
      <c r="M48" s="83"/>
      <c r="N48" s="83"/>
      <c r="O48" s="83"/>
      <c r="P48" s="83"/>
      <c r="Q48" s="83"/>
      <c r="R48" s="83"/>
      <c r="S48" s="83"/>
      <c r="T48" s="83"/>
      <c r="U48" s="83"/>
      <c r="V48" s="83"/>
      <c r="W48" s="83"/>
      <c r="X48" s="83"/>
    </row>
    <row r="49" spans="1:9" ht="26.25" customHeight="1">
      <c r="A49" s="179" t="s">
        <v>97</v>
      </c>
      <c r="B49" s="179"/>
      <c r="C49" s="179"/>
      <c r="D49" s="179"/>
      <c r="E49" s="179"/>
      <c r="F49" s="179"/>
      <c r="G49" s="179"/>
      <c r="H49" s="179"/>
      <c r="I49" s="179"/>
    </row>
    <row r="50" ht="12.75">
      <c r="A50" s="107"/>
    </row>
  </sheetData>
  <sheetProtection/>
  <mergeCells count="3">
    <mergeCell ref="A48:I48"/>
    <mergeCell ref="A49:I49"/>
    <mergeCell ref="J1:L1"/>
  </mergeCells>
  <hyperlinks>
    <hyperlink ref="A49:I49" r:id="rId1" display="Source: World Bank Global Financial Inclusion Database, Demirguc-Kunt, A. and L. Klapper (2012), “Measuring Financial Inclusion: The Global Findex Database”, World Bank Policy Research Paper, No. 6025,Washington DC."/>
    <hyperlink ref="J1:L1" location="'Read me'!A1" display="Return to home pag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SUCHODOLSKA Liliana</cp:lastModifiedBy>
  <cp:lastPrinted>2012-11-22T15:39:04Z</cp:lastPrinted>
  <dcterms:created xsi:type="dcterms:W3CDTF">2012-11-14T16:03:45Z</dcterms:created>
  <dcterms:modified xsi:type="dcterms:W3CDTF">2015-02-26T13:47:35Z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