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25" windowWidth="9510" windowHeight="5955" tabRatio="755" activeTab="0"/>
  </bookViews>
  <sheets>
    <sheet name="Students with disabilities" sheetId="1" r:id="rId1"/>
    <sheet name="Student performance" sheetId="2" r:id="rId2"/>
    <sheet name="Tertiary education" sheetId="3" r:id="rId3"/>
    <sheet name="University graduates by field " sheetId="4" r:id="rId4"/>
  </sheets>
  <externalReferences>
    <externalReference r:id="rId7"/>
    <externalReference r:id="rId8"/>
    <externalReference r:id="rId9"/>
  </externalReferences>
  <definedNames>
    <definedName name="_xlnm.Print_Area" localSheetId="1">'Student performance'!$A$1:$L$47</definedName>
    <definedName name="_xlnm.Print_Area" localSheetId="0">'Students with disabilities'!$A$1:$J$53</definedName>
    <definedName name="_xlnm.Print_Area" localSheetId="2">'Tertiary education'!$A$1:$K$50</definedName>
    <definedName name="_xlnm.Print_Area" localSheetId="3">'University graduates by field '!$A$1:$K$51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<sst xmlns="http://schemas.openxmlformats.org/spreadsheetml/2006/main" count="372" uniqueCount="85">
  <si>
    <t>Country</t>
  </si>
  <si>
    <t>Netherlands</t>
  </si>
  <si>
    <t>England and Wales</t>
  </si>
  <si>
    <t>Turkey</t>
  </si>
  <si>
    <t>Germany</t>
  </si>
  <si>
    <t>Mexico</t>
  </si>
  <si>
    <t>Switzerland</t>
  </si>
  <si>
    <t>OECD average</t>
  </si>
  <si>
    <t>Spain</t>
  </si>
  <si>
    <t>France</t>
  </si>
  <si>
    <t>Hungary</t>
  </si>
  <si>
    <t>Finland</t>
  </si>
  <si>
    <t>Japan</t>
  </si>
  <si>
    <t>Czech Republic</t>
  </si>
  <si>
    <t>Slovak Republic</t>
  </si>
  <si>
    <t>Disabilities</t>
  </si>
  <si>
    <t>Disadvantages</t>
  </si>
  <si>
    <t>Average A&amp;B</t>
  </si>
  <si>
    <t>1. Data refer to primary and lower secondary education.</t>
  </si>
  <si>
    <t>Canada (New Brunswick)</t>
  </si>
  <si>
    <t>Belgium (Fl.)</t>
  </si>
  <si>
    <t>Belgium (Fr.)</t>
  </si>
  <si>
    <t>Gender distribution of students receiving additional resources for disabilities and learning difficulties</t>
  </si>
  <si>
    <t xml:space="preserve"> (Percentage of girls)</t>
  </si>
  <si>
    <t>Gender distribution of disadvantaged students receiving additional resources</t>
  </si>
  <si>
    <t xml:space="preserve">(Percentage of girls) </t>
  </si>
  <si>
    <t>Learning difficulties</t>
  </si>
  <si>
    <t>Source: OECD (2005), “Students with Disabilities, Learning Difficulties and Disadvantages. Statistics and Indicators”, www.sourceoecd.org/education/9264009809</t>
  </si>
  <si>
    <t>Gender differences in student performance in reading in PISA 2003</t>
  </si>
  <si>
    <r>
      <t>Source: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OECD (2004), </t>
    </r>
    <r>
      <rPr>
        <i/>
        <sz val="10"/>
        <rFont val="Times New Roman"/>
        <family val="1"/>
      </rPr>
      <t>Learning for Tomorrow’s World- First results from PISA 2003</t>
    </r>
    <r>
      <rPr>
        <sz val="10"/>
        <rFont val="Times New Roman"/>
        <family val="1"/>
      </rPr>
      <t>, OECD, Paris.</t>
    </r>
  </si>
  <si>
    <t>Gender differences (boys - girls) in student performance in mathematics in PISA 2003</t>
  </si>
  <si>
    <t>Combined Math</t>
  </si>
  <si>
    <t>Korea</t>
  </si>
  <si>
    <t>Greece</t>
  </si>
  <si>
    <t>Italy</t>
  </si>
  <si>
    <t>Luxembourg</t>
  </si>
  <si>
    <t>Denmark</t>
  </si>
  <si>
    <t>Ireland</t>
  </si>
  <si>
    <t>New Zealand</t>
  </si>
  <si>
    <t>Portugal</t>
  </si>
  <si>
    <t>Canada</t>
  </si>
  <si>
    <t>Austria</t>
  </si>
  <si>
    <t>Belgium</t>
  </si>
  <si>
    <t>Sweden</t>
  </si>
  <si>
    <t>United States</t>
  </si>
  <si>
    <t>Norway</t>
  </si>
  <si>
    <t>Poland</t>
  </si>
  <si>
    <t>Australia</t>
  </si>
  <si>
    <t>Iceland</t>
  </si>
  <si>
    <r>
      <t xml:space="preserve">Source: </t>
    </r>
    <r>
      <rPr>
        <sz val="10"/>
        <rFont val="Times New Roman"/>
        <family val="1"/>
      </rPr>
      <t xml:space="preserve">OECD (2004) </t>
    </r>
    <r>
      <rPr>
        <i/>
        <sz val="10"/>
        <rFont val="Times New Roman"/>
        <family val="1"/>
      </rPr>
      <t>Learning for Tomorrow’s World- First results from PISA 2003</t>
    </r>
    <r>
      <rPr>
        <sz val="10"/>
        <rFont val="Times New Roman"/>
        <family val="1"/>
      </rPr>
      <t>, Table 2.5c, OECD, Paris.</t>
    </r>
  </si>
  <si>
    <t>Gender differences (boys - girls) in student performance in reading in PISA 2003</t>
  </si>
  <si>
    <t xml:space="preserve">Reading </t>
  </si>
  <si>
    <r>
      <t xml:space="preserve">Source: </t>
    </r>
    <r>
      <rPr>
        <sz val="10"/>
        <rFont val="Times New Roman"/>
        <family val="1"/>
      </rPr>
      <t xml:space="preserve">OECD (2004) </t>
    </r>
    <r>
      <rPr>
        <i/>
        <sz val="10"/>
        <rFont val="Times New Roman"/>
        <family val="1"/>
      </rPr>
      <t>Learning for Tomorrow’s World- First results from PISA 2003</t>
    </r>
    <r>
      <rPr>
        <sz val="10"/>
        <rFont val="Times New Roman"/>
        <family val="1"/>
      </rPr>
      <t>, Table 6.3, OECD, Paris</t>
    </r>
    <r>
      <rPr>
        <sz val="12"/>
        <rFont val="Times New Roman"/>
        <family val="1"/>
      </rPr>
      <t>.</t>
    </r>
  </si>
  <si>
    <t>Source: OECD Education database and Gender, Institutions and Development (GID) database.</t>
  </si>
  <si>
    <t xml:space="preserve">Percentage of men and women aged 25-64 with tertiary education </t>
  </si>
  <si>
    <t>2004 or latest year available</t>
  </si>
  <si>
    <t>Men</t>
  </si>
  <si>
    <t>Women</t>
  </si>
  <si>
    <t xml:space="preserve">Turkey </t>
  </si>
  <si>
    <t xml:space="preserve">Czech Republic </t>
  </si>
  <si>
    <t xml:space="preserve">Italy </t>
  </si>
  <si>
    <t xml:space="preserve">Portugal </t>
  </si>
  <si>
    <t xml:space="preserve">Hungary </t>
  </si>
  <si>
    <t xml:space="preserve">Luxembourg </t>
  </si>
  <si>
    <t>United Kingdom</t>
  </si>
  <si>
    <t>oecd average</t>
  </si>
  <si>
    <t xml:space="preserve">France </t>
  </si>
  <si>
    <t xml:space="preserve">New Zealand </t>
  </si>
  <si>
    <t xml:space="preserve">Australia </t>
  </si>
  <si>
    <t xml:space="preserve">Denmark </t>
  </si>
  <si>
    <t xml:space="preserve">Sweden </t>
  </si>
  <si>
    <t xml:space="preserve">United States </t>
  </si>
  <si>
    <t xml:space="preserve">Canada </t>
  </si>
  <si>
    <t>Differences in tertiary attainment by the young (25-34) and the old (55-64)</t>
  </si>
  <si>
    <t xml:space="preserve"> Percent of young people with tertiary attainment minus percent of older people with tertiary attainment, 2004 </t>
  </si>
  <si>
    <t>2534 - 5564</t>
  </si>
  <si>
    <t xml:space="preserve">Percent of University Graduates in Health and Welfare Subjects </t>
  </si>
  <si>
    <t>Source: OECD Education Database. Education at a Glance 2006</t>
  </si>
  <si>
    <t>Percent of University Graduates in Engineering, Manufacturing and Construction Subjects</t>
  </si>
  <si>
    <r>
      <t>Italy</t>
    </r>
    <r>
      <rPr>
        <vertAlign val="superscript"/>
        <sz val="10"/>
        <rFont val="Times New Roman"/>
        <family val="1"/>
      </rPr>
      <t>(1)</t>
    </r>
  </si>
  <si>
    <r>
      <t xml:space="preserve">Note: </t>
    </r>
    <r>
      <rPr>
        <sz val="10"/>
        <rFont val="Times New Roman"/>
        <family val="1"/>
      </rPr>
      <t>Data refer to the period of compulsory education.</t>
    </r>
  </si>
  <si>
    <r>
      <t>Source</t>
    </r>
    <r>
      <rPr>
        <sz val="10"/>
        <rFont val="Times New Roman"/>
        <family val="1"/>
      </rPr>
      <t>: OECD, (2005</t>
    </r>
    <r>
      <rPr>
        <i/>
        <sz val="10"/>
        <rFont val="Times New Roman"/>
        <family val="1"/>
      </rPr>
      <t>) “Students with Disabilities, Learning Difficulties and Disadvantages. Statistics and Indicators”</t>
    </r>
    <r>
      <rPr>
        <sz val="10"/>
        <rFont val="Times New Roman"/>
        <family val="1"/>
      </rPr>
      <t xml:space="preserve">, </t>
    </r>
    <r>
      <rPr>
        <i/>
        <sz val="10"/>
        <rFont val="Times New Roman"/>
        <family val="1"/>
      </rPr>
      <t>http://www.sourceoecd.org/education/9264009809</t>
    </r>
  </si>
  <si>
    <t>Gender differences in student performance in mathematics in PISA 2003</t>
  </si>
  <si>
    <r>
      <t>Japan</t>
    </r>
    <r>
      <rPr>
        <vertAlign val="superscript"/>
        <sz val="10"/>
        <rFont val="Times New Roman"/>
        <family val="1"/>
      </rPr>
      <t>1</t>
    </r>
  </si>
  <si>
    <t>Source: OECD Education database and OECD (2006), Education at a Glance, OECD, Paris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</si>
</sst>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[Red][&lt;0]\ 0.00\ ;[&lt;0.005]&quot;n..&quot;;\ 0.00\ "/>
    <numFmt numFmtId="180" formatCode="&quot;(&quot;0.00&quot;)&quot;"/>
    <numFmt numFmtId="181" formatCode="[Red][&lt;0]\ 0.00\ ;[&lt;0.005]\n.;\ 0.0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\(0.0\)"/>
    <numFmt numFmtId="187" formatCode="[=0]0\ \ \ \ ;[&lt;0.5]\ &quot;n.   &quot;;0\ \ \ \ ;@\ \ \ \ 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59"/>
      <name val="Arial"/>
      <family val="2"/>
    </font>
    <font>
      <sz val="12"/>
      <name val="Times New Roman"/>
      <family val="1"/>
    </font>
    <font>
      <sz val="11.5"/>
      <color indexed="8"/>
      <name val="Arial"/>
      <family val="0"/>
    </font>
    <font>
      <sz val="8"/>
      <color indexed="8"/>
      <name val="Arial"/>
      <family val="0"/>
    </font>
    <font>
      <sz val="8.75"/>
      <color indexed="8"/>
      <name val="Arial"/>
      <family val="0"/>
    </font>
    <font>
      <sz val="12"/>
      <color indexed="8"/>
      <name val="Arial"/>
      <family val="0"/>
    </font>
    <font>
      <sz val="7.35"/>
      <color indexed="8"/>
      <name val="Arial"/>
      <family val="0"/>
    </font>
    <font>
      <sz val="14.75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MS Sans Serif"/>
      <family val="0"/>
    </font>
    <font>
      <i/>
      <sz val="8"/>
      <color indexed="10"/>
      <name val="Arial"/>
      <family val="0"/>
    </font>
    <font>
      <sz val="17"/>
      <color indexed="8"/>
      <name val="Arial"/>
      <family val="0"/>
    </font>
    <font>
      <sz val="9"/>
      <color indexed="8"/>
      <name val="Arial"/>
      <family val="0"/>
    </font>
    <font>
      <i/>
      <sz val="9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48"/>
      <name val="Times New Roman"/>
      <family val="1"/>
    </font>
    <font>
      <vertAlign val="superscript"/>
      <sz val="10"/>
      <name val="Times New Roman"/>
      <family val="1"/>
    </font>
    <font>
      <sz val="10"/>
      <color indexed="63"/>
      <name val="Times New Roman"/>
      <family val="1"/>
    </font>
    <font>
      <sz val="12"/>
      <name val="Arial"/>
      <family val="0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9.25"/>
      <name val="Arial"/>
      <family val="2"/>
    </font>
    <font>
      <sz val="9.25"/>
      <name val="Arial"/>
      <family val="2"/>
    </font>
    <font>
      <sz val="17.25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42"/>
        <bgColor indexed="2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5" fillId="0" borderId="0">
      <alignment/>
      <protection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0" fillId="23" borderId="0">
      <alignment/>
      <protection/>
    </xf>
    <xf numFmtId="0" fontId="0" fillId="24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1" fontId="1" fillId="0" borderId="0" xfId="58" applyNumberFormat="1" applyFont="1" applyFill="1" applyBorder="1" applyAlignment="1">
      <alignment horizontal="right"/>
      <protection/>
    </xf>
    <xf numFmtId="186" fontId="0" fillId="0" borderId="10" xfId="58" applyNumberFormat="1" applyFont="1" applyFill="1" applyBorder="1" applyAlignment="1">
      <alignment wrapText="1"/>
      <protection/>
    </xf>
    <xf numFmtId="1" fontId="8" fillId="25" borderId="0" xfId="58" applyNumberFormat="1" applyFont="1" applyFill="1" applyBorder="1" applyAlignment="1">
      <alignment horizontal="right"/>
      <protection/>
    </xf>
    <xf numFmtId="186" fontId="8" fillId="25" borderId="10" xfId="58" applyNumberFormat="1" applyFont="1" applyFill="1" applyBorder="1" applyAlignment="1">
      <alignment horizontal="right" wrapText="1"/>
      <protection/>
    </xf>
    <xf numFmtId="186" fontId="0" fillId="0" borderId="10" xfId="58" applyNumberFormat="1" applyFont="1" applyFill="1" applyBorder="1" applyAlignment="1">
      <alignment horizontal="right" wrapText="1"/>
      <protection/>
    </xf>
    <xf numFmtId="1" fontId="0" fillId="0" borderId="0" xfId="58" applyNumberFormat="1" applyFont="1" applyFill="1" applyBorder="1" applyAlignment="1">
      <alignment horizontal="right"/>
      <protection/>
    </xf>
    <xf numFmtId="1" fontId="0" fillId="0" borderId="11" xfId="58" applyNumberFormat="1" applyFont="1" applyFill="1" applyBorder="1" applyAlignment="1">
      <alignment horizontal="right"/>
      <protection/>
    </xf>
    <xf numFmtId="1" fontId="1" fillId="0" borderId="12" xfId="58" applyNumberFormat="1" applyFont="1" applyFill="1" applyBorder="1" applyAlignment="1">
      <alignment horizontal="right"/>
      <protection/>
    </xf>
    <xf numFmtId="186" fontId="0" fillId="0" borderId="13" xfId="58" applyNumberFormat="1" applyFont="1" applyFill="1" applyBorder="1" applyAlignment="1">
      <alignment horizontal="right" wrapText="1"/>
      <protection/>
    </xf>
    <xf numFmtId="1" fontId="8" fillId="25" borderId="12" xfId="58" applyNumberFormat="1" applyFont="1" applyFill="1" applyBorder="1" applyAlignment="1">
      <alignment horizontal="right"/>
      <protection/>
    </xf>
    <xf numFmtId="186" fontId="8" fillId="25" borderId="13" xfId="58" applyNumberFormat="1" applyFont="1" applyFill="1" applyBorder="1" applyAlignment="1">
      <alignment horizontal="right" wrapText="1"/>
      <protection/>
    </xf>
    <xf numFmtId="0" fontId="6" fillId="0" borderId="0" xfId="0" applyFont="1" applyAlignment="1">
      <alignment/>
    </xf>
    <xf numFmtId="1" fontId="8" fillId="0" borderId="0" xfId="58" applyNumberFormat="1" applyFont="1" applyFill="1" applyBorder="1" applyAlignment="1">
      <alignment horizontal="right"/>
      <protection/>
    </xf>
    <xf numFmtId="186" fontId="8" fillId="0" borderId="0" xfId="58" applyNumberFormat="1" applyFont="1" applyFill="1" applyBorder="1" applyAlignment="1">
      <alignment horizontal="right" wrapText="1"/>
      <protection/>
    </xf>
    <xf numFmtId="0" fontId="9" fillId="0" borderId="0" xfId="0" applyFont="1" applyAlignment="1">
      <alignment/>
    </xf>
    <xf numFmtId="1" fontId="1" fillId="0" borderId="0" xfId="58" applyNumberFormat="1" applyFont="1" applyFill="1" applyBorder="1">
      <alignment/>
      <protection/>
    </xf>
    <xf numFmtId="1" fontId="8" fillId="25" borderId="0" xfId="58" applyNumberFormat="1" applyFont="1" applyFill="1" applyBorder="1">
      <alignment/>
      <protection/>
    </xf>
    <xf numFmtId="1" fontId="1" fillId="0" borderId="12" xfId="58" applyNumberFormat="1" applyFont="1" applyFill="1" applyBorder="1">
      <alignment/>
      <protection/>
    </xf>
    <xf numFmtId="186" fontId="0" fillId="0" borderId="13" xfId="58" applyNumberFormat="1" applyFont="1" applyFill="1" applyBorder="1" applyAlignment="1">
      <alignment wrapText="1"/>
      <protection/>
    </xf>
    <xf numFmtId="1" fontId="8" fillId="25" borderId="12" xfId="58" applyNumberFormat="1" applyFont="1" applyFill="1" applyBorder="1">
      <alignment/>
      <protection/>
    </xf>
    <xf numFmtId="0" fontId="0" fillId="0" borderId="0" xfId="0" applyFont="1" applyFill="1" applyAlignment="1">
      <alignment horizontal="left"/>
    </xf>
    <xf numFmtId="0" fontId="3" fillId="0" borderId="0" xfId="0" applyFont="1" applyAlignment="1">
      <alignment/>
    </xf>
    <xf numFmtId="178" fontId="3" fillId="0" borderId="0" xfId="0" applyNumberFormat="1" applyFont="1" applyAlignment="1">
      <alignment/>
    </xf>
    <xf numFmtId="0" fontId="37" fillId="0" borderId="0" xfId="0" applyFont="1" applyAlignment="1">
      <alignment/>
    </xf>
    <xf numFmtId="0" fontId="3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vertical="top"/>
    </xf>
    <xf numFmtId="178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0" fontId="42" fillId="0" borderId="0" xfId="0" applyFont="1" applyFill="1" applyBorder="1" applyAlignment="1">
      <alignment vertical="top"/>
    </xf>
    <xf numFmtId="178" fontId="42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178" fontId="44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3" xfId="0" applyFont="1" applyFill="1" applyBorder="1" applyAlignment="1">
      <alignment horizontal="left"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178" fontId="5" fillId="0" borderId="10" xfId="0" applyNumberFormat="1" applyFont="1" applyFill="1" applyBorder="1" applyAlignment="1">
      <alignment horizontal="center" vertical="center"/>
    </xf>
    <xf numFmtId="178" fontId="5" fillId="0" borderId="14" xfId="0" applyNumberFormat="1" applyFont="1" applyFill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/>
    </xf>
    <xf numFmtId="178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178" fontId="46" fillId="0" borderId="10" xfId="0" applyNumberFormat="1" applyFont="1" applyFill="1" applyBorder="1" applyAlignment="1">
      <alignment horizontal="center" vertical="center"/>
    </xf>
    <xf numFmtId="178" fontId="46" fillId="0" borderId="14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178" fontId="48" fillId="0" borderId="10" xfId="0" applyNumberFormat="1" applyFont="1" applyFill="1" applyBorder="1" applyAlignment="1">
      <alignment horizontal="center"/>
    </xf>
    <xf numFmtId="178" fontId="48" fillId="0" borderId="14" xfId="0" applyNumberFormat="1" applyFont="1" applyFill="1" applyBorder="1" applyAlignment="1">
      <alignment horizontal="center"/>
    </xf>
    <xf numFmtId="178" fontId="6" fillId="0" borderId="10" xfId="0" applyNumberFormat="1" applyFont="1" applyFill="1" applyBorder="1" applyAlignment="1">
      <alignment horizontal="center"/>
    </xf>
    <xf numFmtId="178" fontId="6" fillId="0" borderId="14" xfId="0" applyNumberFormat="1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/>
      <protection locked="0"/>
    </xf>
    <xf numFmtId="0" fontId="40" fillId="0" borderId="0" xfId="0" applyFont="1" applyAlignment="1">
      <alignment horizontal="center"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178" fontId="5" fillId="0" borderId="0" xfId="0" applyNumberFormat="1" applyFont="1" applyAlignment="1">
      <alignment horizontal="center"/>
    </xf>
    <xf numFmtId="178" fontId="5" fillId="0" borderId="0" xfId="0" applyNumberFormat="1" applyFont="1" applyAlignment="1">
      <alignment/>
    </xf>
    <xf numFmtId="0" fontId="46" fillId="0" borderId="0" xfId="0" applyFont="1" applyFill="1" applyBorder="1" applyAlignment="1">
      <alignment/>
    </xf>
    <xf numFmtId="178" fontId="46" fillId="0" borderId="0" xfId="0" applyNumberFormat="1" applyFont="1" applyAlignment="1">
      <alignment horizontal="center"/>
    </xf>
    <xf numFmtId="0" fontId="47" fillId="0" borderId="0" xfId="0" applyFont="1" applyAlignment="1">
      <alignment horizontal="left"/>
    </xf>
    <xf numFmtId="178" fontId="47" fillId="0" borderId="0" xfId="0" applyNumberFormat="1" applyFont="1" applyAlignment="1">
      <alignment horizontal="center"/>
    </xf>
    <xf numFmtId="0" fontId="6" fillId="0" borderId="0" xfId="0" applyNumberFormat="1" applyFont="1" applyFill="1" applyBorder="1" applyAlignment="1" applyProtection="1">
      <alignment/>
      <protection locked="0"/>
    </xf>
    <xf numFmtId="1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0" xfId="57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55" applyFont="1" applyFill="1" applyBorder="1" applyAlignment="1">
      <alignment horizontal="left"/>
      <protection/>
    </xf>
    <xf numFmtId="187" fontId="5" fillId="0" borderId="0" xfId="56" applyNumberFormat="1" applyFont="1" applyFill="1" applyBorder="1" applyAlignment="1" applyProtection="1">
      <alignment horizontal="center"/>
      <protection/>
    </xf>
    <xf numFmtId="1" fontId="5" fillId="0" borderId="0" xfId="56" applyNumberFormat="1" applyFont="1" applyFill="1" applyBorder="1" applyAlignment="1" applyProtection="1">
      <alignment horizontal="center"/>
      <protection/>
    </xf>
    <xf numFmtId="178" fontId="5" fillId="0" borderId="0" xfId="55" applyNumberFormat="1" applyFont="1" applyFill="1" applyBorder="1" applyAlignment="1">
      <alignment horizontal="left"/>
      <protection/>
    </xf>
    <xf numFmtId="0" fontId="40" fillId="0" borderId="0" xfId="57" applyFont="1" applyFill="1" applyBorder="1" applyAlignment="1">
      <alignment horizontal="center" vertical="center" wrapText="1"/>
    </xf>
    <xf numFmtId="0" fontId="40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187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1" fillId="0" borderId="0" xfId="0" applyFont="1" applyAlignment="1">
      <alignment/>
    </xf>
    <xf numFmtId="0" fontId="41" fillId="0" borderId="0" xfId="0" applyFont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4" xfId="55"/>
    <cellStyle name="Normal_G3.1a" xfId="56"/>
    <cellStyle name="Normal_G3.1c" xfId="57"/>
    <cellStyle name="Normal_PISAPartIIStudents_Filled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Gender distribution of disadvantaged students receiving additional resources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Percentage of girls</a:t>
            </a:r>
          </a:p>
        </c:rich>
      </c:tx>
      <c:layout>
        <c:manualLayout>
          <c:xMode val="factor"/>
          <c:yMode val="factor"/>
          <c:x val="0.007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375"/>
          <c:w val="0.95425"/>
          <c:h val="0.7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'Students with disabilities'!$N$34</c:f>
              <c:strCache>
                <c:ptCount val="1"/>
                <c:pt idx="0">
                  <c:v>Disadvantages</c:v>
                </c:pt>
              </c:strCache>
            </c:strRef>
          </c:tx>
          <c:spPr>
            <a:solidFill>
              <a:srgbClr val="9999FF"/>
            </a:solidFill>
            <a:ln w="3175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3366FF"/>
              </a:solidFill>
              <a:ln w="3175">
                <a:solidFill>
                  <a:srgbClr val="3366FF"/>
                </a:solidFill>
              </a:ln>
            </c:spPr>
          </c:dPt>
          <c:cat>
            <c:strRef>
              <c:f>'Students with disabilities'!$M$35:$M$46</c:f>
              <c:strCache/>
            </c:strRef>
          </c:cat>
          <c:val>
            <c:numRef>
              <c:f>'Students with disabilities'!$N$35:$N$46</c:f>
              <c:numCache>
                <c:ptCount val="12"/>
                <c:pt idx="0">
                  <c:v>22.340425531914892</c:v>
                </c:pt>
                <c:pt idx="1">
                  <c:v>25.31645569620253</c:v>
                </c:pt>
                <c:pt idx="2">
                  <c:v>27.65714285714286</c:v>
                </c:pt>
                <c:pt idx="3">
                  <c:v>40.820981490434804</c:v>
                </c:pt>
                <c:pt idx="4">
                  <c:v>42</c:v>
                </c:pt>
                <c:pt idx="5">
                  <c:v>44.75506820151347</c:v>
                </c:pt>
                <c:pt idx="6">
                  <c:v>45.5</c:v>
                </c:pt>
                <c:pt idx="7">
                  <c:v>46.87875150060024</c:v>
                </c:pt>
                <c:pt idx="8">
                  <c:v>46.90484030293052</c:v>
                </c:pt>
                <c:pt idx="9">
                  <c:v>48.582962782623</c:v>
                </c:pt>
                <c:pt idx="10">
                  <c:v>49.521488225384424</c:v>
                </c:pt>
                <c:pt idx="11">
                  <c:v>49.57366129647092</c:v>
                </c:pt>
              </c:numCache>
            </c:numRef>
          </c:val>
        </c:ser>
        <c:axId val="57473862"/>
        <c:axId val="47502711"/>
      </c:barChart>
      <c:catAx>
        <c:axId val="574738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02711"/>
        <c:crosses val="autoZero"/>
        <c:auto val="1"/>
        <c:lblOffset val="100"/>
        <c:tickLblSkip val="1"/>
        <c:noMultiLvlLbl val="0"/>
      </c:catAx>
      <c:valAx>
        <c:axId val="475027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738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Gender distribution of students receiving additional resources for disabilities and learning difficulties
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Percentage of girls</a:t>
            </a:r>
          </a:p>
        </c:rich>
      </c:tx>
      <c:layout>
        <c:manualLayout>
          <c:xMode val="factor"/>
          <c:yMode val="factor"/>
          <c:x val="0.016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9775"/>
          <c:w val="0.95475"/>
          <c:h val="0.8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'Students with disabilities'!$N$5</c:f>
              <c:strCache>
                <c:ptCount val="1"/>
                <c:pt idx="0">
                  <c:v>Disabilities</c:v>
                </c:pt>
              </c:strCache>
            </c:strRef>
          </c:tx>
          <c:spPr>
            <a:solidFill>
              <a:srgbClr val="9999FF"/>
            </a:solidFill>
            <a:ln w="3175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0000FF"/>
              </a:solidFill>
              <a:ln w="3175">
                <a:solidFill>
                  <a:srgbClr val="0000FF"/>
                </a:solidFill>
              </a:ln>
            </c:spPr>
          </c:dPt>
          <c:cat>
            <c:strRef>
              <c:f>'Students with disabilities'!$M$6:$M$23</c:f>
              <c:strCache/>
            </c:strRef>
          </c:cat>
          <c:val>
            <c:numRef>
              <c:f>'Students with disabilities'!$N$6:$N$23</c:f>
              <c:numCache>
                <c:ptCount val="18"/>
                <c:pt idx="0">
                  <c:v>30.81843695481783</c:v>
                </c:pt>
                <c:pt idx="1">
                  <c:v>31.204853361501574</c:v>
                </c:pt>
                <c:pt idx="2">
                  <c:v>34.07794423415258</c:v>
                </c:pt>
                <c:pt idx="3">
                  <c:v>35.67846295119023</c:v>
                </c:pt>
                <c:pt idx="4">
                  <c:v>35.84905660377358</c:v>
                </c:pt>
                <c:pt idx="5">
                  <c:v>36.08734139864267</c:v>
                </c:pt>
                <c:pt idx="6">
                  <c:v>37.24874371859296</c:v>
                </c:pt>
                <c:pt idx="7">
                  <c:v>37.33096698144445</c:v>
                </c:pt>
                <c:pt idx="8">
                  <c:v>37.9863774317094</c:v>
                </c:pt>
                <c:pt idx="10">
                  <c:v>38.41569634179884</c:v>
                </c:pt>
                <c:pt idx="11">
                  <c:v>39.283611790555945</c:v>
                </c:pt>
                <c:pt idx="12">
                  <c:v>39.55930209178848</c:v>
                </c:pt>
                <c:pt idx="13">
                  <c:v>40.210191943768585</c:v>
                </c:pt>
                <c:pt idx="14">
                  <c:v>40.45089029293509</c:v>
                </c:pt>
                <c:pt idx="15">
                  <c:v>41.333504185887584</c:v>
                </c:pt>
                <c:pt idx="16">
                  <c:v>44.059052971522036</c:v>
                </c:pt>
                <c:pt idx="17">
                  <c:v>46.17398308497785</c:v>
                </c:pt>
              </c:numCache>
            </c:numRef>
          </c:val>
        </c:ser>
        <c:ser>
          <c:idx val="1"/>
          <c:order val="1"/>
          <c:tx>
            <c:strRef>
              <c:f>'Students with disabilities'!$O$5</c:f>
              <c:strCache>
                <c:ptCount val="1"/>
                <c:pt idx="0">
                  <c:v>Learning difficulties</c:v>
                </c:pt>
              </c:strCache>
            </c:strRef>
          </c:tx>
          <c:spPr>
            <a:solidFill>
              <a:srgbClr val="993366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800000"/>
              </a:solidFill>
              <a:ln w="3175">
                <a:solidFill>
                  <a:srgbClr val="800080"/>
                </a:solidFill>
              </a:ln>
            </c:spPr>
          </c:dPt>
          <c:cat>
            <c:strRef>
              <c:f>'Students with disabilities'!$M$6:$M$23</c:f>
              <c:strCache/>
            </c:strRef>
          </c:cat>
          <c:val>
            <c:numRef>
              <c:f>'Students with disabilities'!$O$6:$O$23</c:f>
              <c:numCache>
                <c:ptCount val="18"/>
                <c:pt idx="0">
                  <c:v>36.17333137900249</c:v>
                </c:pt>
                <c:pt idx="1">
                  <c:v>31.134846684175965</c:v>
                </c:pt>
                <c:pt idx="2">
                  <c:v>34.858363203597605</c:v>
                </c:pt>
                <c:pt idx="3">
                  <c:v>38.07450411223996</c:v>
                </c:pt>
                <c:pt idx="4">
                  <c:v>23.52941176470588</c:v>
                </c:pt>
                <c:pt idx="5">
                  <c:v>36.06264869151467</c:v>
                </c:pt>
                <c:pt idx="7">
                  <c:v>35.9515405257942</c:v>
                </c:pt>
                <c:pt idx="8">
                  <c:v>35.551530885694284</c:v>
                </c:pt>
                <c:pt idx="9">
                  <c:v>38.32054977445568</c:v>
                </c:pt>
                <c:pt idx="10">
                  <c:v>38.61224489795919</c:v>
                </c:pt>
                <c:pt idx="11">
                  <c:v>41.43286887129457</c:v>
                </c:pt>
                <c:pt idx="12">
                  <c:v>45.54494352088662</c:v>
                </c:pt>
                <c:pt idx="13">
                  <c:v>31.02730402754424</c:v>
                </c:pt>
                <c:pt idx="14">
                  <c:v>40.238743229770144</c:v>
                </c:pt>
                <c:pt idx="15">
                  <c:v>27.536576097282918</c:v>
                </c:pt>
                <c:pt idx="16">
                  <c:v>34.77508650519031</c:v>
                </c:pt>
              </c:numCache>
            </c:numRef>
          </c:val>
        </c:ser>
        <c:axId val="24871216"/>
        <c:axId val="22514353"/>
      </c:barChart>
      <c:catAx>
        <c:axId val="248712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14353"/>
        <c:crosses val="autoZero"/>
        <c:auto val="1"/>
        <c:lblOffset val="100"/>
        <c:tickLblSkip val="1"/>
        <c:noMultiLvlLbl val="0"/>
      </c:catAx>
      <c:valAx>
        <c:axId val="2251435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712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675"/>
          <c:y val="0.22475"/>
          <c:w val="0.30125"/>
          <c:h val="0.0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125"/>
          <c:w val="0.988"/>
          <c:h val="0.94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'[3]MathData'!$B$2</c:f>
              <c:strCache>
                <c:ptCount val="1"/>
                <c:pt idx="0">
                  <c:v>Combined Math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'[3]MathData'!$A$3:$A$31</c:f>
              <c:strCache>
                <c:ptCount val="29"/>
                <c:pt idx="0">
                  <c:v>Korea</c:v>
                </c:pt>
                <c:pt idx="1">
                  <c:v>Greece</c:v>
                </c:pt>
                <c:pt idx="2">
                  <c:v>Slovak Republic</c:v>
                </c:pt>
                <c:pt idx="3">
                  <c:v>Italy</c:v>
                </c:pt>
                <c:pt idx="4">
                  <c:v>Luxembourg</c:v>
                </c:pt>
                <c:pt idx="5">
                  <c:v>Switzerland</c:v>
                </c:pt>
                <c:pt idx="6">
                  <c:v>Denmark</c:v>
                </c:pt>
                <c:pt idx="7">
                  <c:v>Turkey</c:v>
                </c:pt>
                <c:pt idx="8">
                  <c:v>Czech Republic</c:v>
                </c:pt>
                <c:pt idx="9">
                  <c:v>Ireland</c:v>
                </c:pt>
                <c:pt idx="10">
                  <c:v>New Zealand</c:v>
                </c:pt>
                <c:pt idx="11">
                  <c:v>Portugal</c:v>
                </c:pt>
                <c:pt idx="12">
                  <c:v>Canada</c:v>
                </c:pt>
                <c:pt idx="13">
                  <c:v>Mexico</c:v>
                </c:pt>
                <c:pt idx="14">
                  <c:v>Germany</c:v>
                </c:pt>
                <c:pt idx="15">
                  <c:v>Spain</c:v>
                </c:pt>
                <c:pt idx="16">
                  <c:v>France</c:v>
                </c:pt>
                <c:pt idx="17">
                  <c:v>Japan</c:v>
                </c:pt>
                <c:pt idx="18">
                  <c:v>Hungary</c:v>
                </c:pt>
                <c:pt idx="19">
                  <c:v>Austria</c:v>
                </c:pt>
                <c:pt idx="20">
                  <c:v>Belgium</c:v>
                </c:pt>
                <c:pt idx="21">
                  <c:v>Finland</c:v>
                </c:pt>
                <c:pt idx="22">
                  <c:v>Sweden</c:v>
                </c:pt>
                <c:pt idx="23">
                  <c:v>United States</c:v>
                </c:pt>
                <c:pt idx="24">
                  <c:v>Norway</c:v>
                </c:pt>
                <c:pt idx="25">
                  <c:v>Poland</c:v>
                </c:pt>
                <c:pt idx="26">
                  <c:v>Australia</c:v>
                </c:pt>
                <c:pt idx="27">
                  <c:v>Netherlands</c:v>
                </c:pt>
                <c:pt idx="28">
                  <c:v>Iceland</c:v>
                </c:pt>
              </c:strCache>
            </c:strRef>
          </c:cat>
          <c:val>
            <c:numRef>
              <c:f>'[3]MathData'!$B$3:$B$31</c:f>
              <c:numCache>
                <c:ptCount val="29"/>
                <c:pt idx="0">
                  <c:v>23.406430895</c:v>
                </c:pt>
                <c:pt idx="1">
                  <c:v>19.401431189</c:v>
                </c:pt>
                <c:pt idx="2">
                  <c:v>18.66053682</c:v>
                </c:pt>
                <c:pt idx="3">
                  <c:v>17.825397182</c:v>
                </c:pt>
                <c:pt idx="4">
                  <c:v>17.171725127</c:v>
                </c:pt>
                <c:pt idx="5">
                  <c:v>16.626890345</c:v>
                </c:pt>
                <c:pt idx="6">
                  <c:v>16.577108961</c:v>
                </c:pt>
                <c:pt idx="7">
                  <c:v>15.134811607</c:v>
                </c:pt>
                <c:pt idx="8">
                  <c:v>14.973626991</c:v>
                </c:pt>
                <c:pt idx="9">
                  <c:v>14.807509986</c:v>
                </c:pt>
                <c:pt idx="10">
                  <c:v>14.482299213</c:v>
                </c:pt>
                <c:pt idx="11">
                  <c:v>12.249011582</c:v>
                </c:pt>
                <c:pt idx="12">
                  <c:v>11.171821243</c:v>
                </c:pt>
                <c:pt idx="13">
                  <c:v>10.895279279</c:v>
                </c:pt>
                <c:pt idx="14">
                  <c:v>8.9754581606</c:v>
                </c:pt>
                <c:pt idx="15">
                  <c:v>8.861118269</c:v>
                </c:pt>
                <c:pt idx="16">
                  <c:v>8.5146360413</c:v>
                </c:pt>
                <c:pt idx="17">
                  <c:v>8.4204238445</c:v>
                </c:pt>
                <c:pt idx="18">
                  <c:v>7.7948618969</c:v>
                </c:pt>
                <c:pt idx="19">
                  <c:v>7.5740189502</c:v>
                </c:pt>
                <c:pt idx="20">
                  <c:v>7.5113302537</c:v>
                </c:pt>
                <c:pt idx="21">
                  <c:v>7.4052405637</c:v>
                </c:pt>
                <c:pt idx="22">
                  <c:v>6.5303318283</c:v>
                </c:pt>
                <c:pt idx="23">
                  <c:v>6.2515635354</c:v>
                </c:pt>
                <c:pt idx="24">
                  <c:v>6.2219202322</c:v>
                </c:pt>
                <c:pt idx="25">
                  <c:v>5.5901311675</c:v>
                </c:pt>
                <c:pt idx="26">
                  <c:v>5.3424406612</c:v>
                </c:pt>
                <c:pt idx="27">
                  <c:v>5.1156856983</c:v>
                </c:pt>
                <c:pt idx="28">
                  <c:v>-15.4111239</c:v>
                </c:pt>
              </c:numCache>
            </c:numRef>
          </c:val>
        </c:ser>
        <c:axId val="1302586"/>
        <c:axId val="11723275"/>
      </c:barChart>
      <c:lineChart>
        <c:grouping val="standard"/>
        <c:varyColors val="0"/>
        <c:ser>
          <c:idx val="1"/>
          <c:order val="1"/>
          <c:tx>
            <c:strRef>
              <c:f>'[3]MathData'!$D$2</c:f>
              <c:strCache>
                <c:ptCount val="1"/>
                <c:pt idx="0">
                  <c:v>OECD average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'[3]MathData'!$A$3:$A$31</c:f>
              <c:strCache>
                <c:ptCount val="29"/>
                <c:pt idx="0">
                  <c:v>Korea</c:v>
                </c:pt>
                <c:pt idx="1">
                  <c:v>Greece</c:v>
                </c:pt>
                <c:pt idx="2">
                  <c:v>Slovak Republic</c:v>
                </c:pt>
                <c:pt idx="3">
                  <c:v>Italy</c:v>
                </c:pt>
                <c:pt idx="4">
                  <c:v>Luxembourg</c:v>
                </c:pt>
                <c:pt idx="5">
                  <c:v>Switzerland</c:v>
                </c:pt>
                <c:pt idx="6">
                  <c:v>Denmark</c:v>
                </c:pt>
                <c:pt idx="7">
                  <c:v>Turkey</c:v>
                </c:pt>
                <c:pt idx="8">
                  <c:v>Czech Republic</c:v>
                </c:pt>
                <c:pt idx="9">
                  <c:v>Ireland</c:v>
                </c:pt>
                <c:pt idx="10">
                  <c:v>New Zealand</c:v>
                </c:pt>
                <c:pt idx="11">
                  <c:v>Portugal</c:v>
                </c:pt>
                <c:pt idx="12">
                  <c:v>Canada</c:v>
                </c:pt>
                <c:pt idx="13">
                  <c:v>Mexico</c:v>
                </c:pt>
                <c:pt idx="14">
                  <c:v>Germany</c:v>
                </c:pt>
                <c:pt idx="15">
                  <c:v>Spain</c:v>
                </c:pt>
                <c:pt idx="16">
                  <c:v>France</c:v>
                </c:pt>
                <c:pt idx="17">
                  <c:v>Japan</c:v>
                </c:pt>
                <c:pt idx="18">
                  <c:v>Hungary</c:v>
                </c:pt>
                <c:pt idx="19">
                  <c:v>Austria</c:v>
                </c:pt>
                <c:pt idx="20">
                  <c:v>Belgium</c:v>
                </c:pt>
                <c:pt idx="21">
                  <c:v>Finland</c:v>
                </c:pt>
                <c:pt idx="22">
                  <c:v>Sweden</c:v>
                </c:pt>
                <c:pt idx="23">
                  <c:v>United States</c:v>
                </c:pt>
                <c:pt idx="24">
                  <c:v>Norway</c:v>
                </c:pt>
                <c:pt idx="25">
                  <c:v>Poland</c:v>
                </c:pt>
                <c:pt idx="26">
                  <c:v>Australia</c:v>
                </c:pt>
                <c:pt idx="27">
                  <c:v>Netherlands</c:v>
                </c:pt>
                <c:pt idx="28">
                  <c:v>Iceland</c:v>
                </c:pt>
              </c:strCache>
            </c:strRef>
          </c:cat>
          <c:val>
            <c:numRef>
              <c:f>'[3]MathData'!$D$3:$D$31</c:f>
              <c:numCache>
                <c:ptCount val="29"/>
                <c:pt idx="0">
                  <c:v>11.118641709</c:v>
                </c:pt>
                <c:pt idx="1">
                  <c:v>11.118641709</c:v>
                </c:pt>
                <c:pt idx="2">
                  <c:v>11.118641709</c:v>
                </c:pt>
                <c:pt idx="3">
                  <c:v>11.118641709</c:v>
                </c:pt>
                <c:pt idx="4">
                  <c:v>11.118641709</c:v>
                </c:pt>
                <c:pt idx="5">
                  <c:v>11.118641709</c:v>
                </c:pt>
                <c:pt idx="6">
                  <c:v>11.118641709</c:v>
                </c:pt>
                <c:pt idx="7">
                  <c:v>11.118641709</c:v>
                </c:pt>
                <c:pt idx="8">
                  <c:v>11.118641709</c:v>
                </c:pt>
                <c:pt idx="9">
                  <c:v>11.118641709</c:v>
                </c:pt>
                <c:pt idx="10">
                  <c:v>11.118641709</c:v>
                </c:pt>
                <c:pt idx="11">
                  <c:v>11.118641709</c:v>
                </c:pt>
                <c:pt idx="12">
                  <c:v>11.118641709</c:v>
                </c:pt>
                <c:pt idx="13">
                  <c:v>11.118641709</c:v>
                </c:pt>
                <c:pt idx="14">
                  <c:v>11.118641709</c:v>
                </c:pt>
                <c:pt idx="15">
                  <c:v>11.118641709</c:v>
                </c:pt>
                <c:pt idx="16">
                  <c:v>11.118641709</c:v>
                </c:pt>
                <c:pt idx="17">
                  <c:v>11.118641709</c:v>
                </c:pt>
                <c:pt idx="18">
                  <c:v>11.118641709</c:v>
                </c:pt>
                <c:pt idx="19">
                  <c:v>11.118641709</c:v>
                </c:pt>
                <c:pt idx="20">
                  <c:v>11.118641709</c:v>
                </c:pt>
                <c:pt idx="21">
                  <c:v>11.118641709</c:v>
                </c:pt>
                <c:pt idx="22">
                  <c:v>11.118641709</c:v>
                </c:pt>
                <c:pt idx="23">
                  <c:v>11.118641709</c:v>
                </c:pt>
                <c:pt idx="24">
                  <c:v>11.118641709</c:v>
                </c:pt>
                <c:pt idx="25">
                  <c:v>11.118641709</c:v>
                </c:pt>
                <c:pt idx="26">
                  <c:v>11.118641709</c:v>
                </c:pt>
                <c:pt idx="27">
                  <c:v>11.118641709</c:v>
                </c:pt>
                <c:pt idx="28">
                  <c:v>11.118641709</c:v>
                </c:pt>
              </c:numCache>
            </c:numRef>
          </c:val>
          <c:smooth val="0"/>
        </c:ser>
        <c:axId val="1302586"/>
        <c:axId val="11723275"/>
      </c:lineChart>
      <c:catAx>
        <c:axId val="1302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23275"/>
        <c:crosses val="autoZero"/>
        <c:auto val="1"/>
        <c:lblOffset val="100"/>
        <c:tickLblSkip val="1"/>
        <c:noMultiLvlLbl val="0"/>
      </c:catAx>
      <c:valAx>
        <c:axId val="1172327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25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4125"/>
          <c:w val="0.986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'[3]ReadData'!$B$2</c:f>
              <c:strCache>
                <c:ptCount val="1"/>
                <c:pt idx="0">
                  <c:v>Reading 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'[3]ReadData'!$A$3:$A$31</c:f>
              <c:strCache>
                <c:ptCount val="29"/>
                <c:pt idx="0">
                  <c:v>Iceland</c:v>
                </c:pt>
                <c:pt idx="1">
                  <c:v>Norway</c:v>
                </c:pt>
                <c:pt idx="2">
                  <c:v>Austria</c:v>
                </c:pt>
                <c:pt idx="3">
                  <c:v>Finland</c:v>
                </c:pt>
                <c:pt idx="4">
                  <c:v>Germany</c:v>
                </c:pt>
                <c:pt idx="5">
                  <c:v>Poland</c:v>
                </c:pt>
                <c:pt idx="6">
                  <c:v>Italy</c:v>
                </c:pt>
                <c:pt idx="7">
                  <c:v>Australia</c:v>
                </c:pt>
                <c:pt idx="8">
                  <c:v>Spain</c:v>
                </c:pt>
                <c:pt idx="9">
                  <c:v>France</c:v>
                </c:pt>
                <c:pt idx="10">
                  <c:v>Greece</c:v>
                </c:pt>
                <c:pt idx="11">
                  <c:v>Belgium</c:v>
                </c:pt>
                <c:pt idx="12">
                  <c:v>Sweden</c:v>
                </c:pt>
                <c:pt idx="13">
                  <c:v>Portugal</c:v>
                </c:pt>
                <c:pt idx="14">
                  <c:v>Switzerland</c:v>
                </c:pt>
                <c:pt idx="15">
                  <c:v>Turkey</c:v>
                </c:pt>
                <c:pt idx="16">
                  <c:v>Luxembourg</c:v>
                </c:pt>
                <c:pt idx="17">
                  <c:v>Slovak Republic</c:v>
                </c:pt>
                <c:pt idx="18">
                  <c:v>United States</c:v>
                </c:pt>
                <c:pt idx="19">
                  <c:v>Canada</c:v>
                </c:pt>
                <c:pt idx="20">
                  <c:v>Czech Republic</c:v>
                </c:pt>
                <c:pt idx="21">
                  <c:v>Hungary</c:v>
                </c:pt>
                <c:pt idx="22">
                  <c:v>Ireland</c:v>
                </c:pt>
                <c:pt idx="23">
                  <c:v>New Zealand</c:v>
                </c:pt>
                <c:pt idx="24">
                  <c:v>Denmark</c:v>
                </c:pt>
                <c:pt idx="25">
                  <c:v>Japan</c:v>
                </c:pt>
                <c:pt idx="26">
                  <c:v>Mexico</c:v>
                </c:pt>
                <c:pt idx="27">
                  <c:v>Korea</c:v>
                </c:pt>
                <c:pt idx="28">
                  <c:v>Netherlands</c:v>
                </c:pt>
              </c:strCache>
            </c:strRef>
          </c:cat>
          <c:val>
            <c:numRef>
              <c:f>'[3]ReadData'!$B$3:$B$31</c:f>
              <c:numCache>
                <c:ptCount val="29"/>
                <c:pt idx="0">
                  <c:v>-57.76084657</c:v>
                </c:pt>
                <c:pt idx="1">
                  <c:v>-49.19775176</c:v>
                </c:pt>
                <c:pt idx="2">
                  <c:v>-47.22158826</c:v>
                </c:pt>
                <c:pt idx="3">
                  <c:v>-44.02120147</c:v>
                </c:pt>
                <c:pt idx="4">
                  <c:v>-42.12269108</c:v>
                </c:pt>
                <c:pt idx="5">
                  <c:v>-39.55067952</c:v>
                </c:pt>
                <c:pt idx="6">
                  <c:v>-39.34454528</c:v>
                </c:pt>
                <c:pt idx="7">
                  <c:v>-39.33942791</c:v>
                </c:pt>
                <c:pt idx="8">
                  <c:v>-39.12811622</c:v>
                </c:pt>
                <c:pt idx="9">
                  <c:v>-38.19453235</c:v>
                </c:pt>
                <c:pt idx="10">
                  <c:v>-37.48786545</c:v>
                </c:pt>
                <c:pt idx="11">
                  <c:v>-36.89914103</c:v>
                </c:pt>
                <c:pt idx="12">
                  <c:v>-36.74615522</c:v>
                </c:pt>
                <c:pt idx="13">
                  <c:v>-36.34125898</c:v>
                </c:pt>
                <c:pt idx="14">
                  <c:v>-35.49562233</c:v>
                </c:pt>
                <c:pt idx="15">
                  <c:v>-33.33861685</c:v>
                </c:pt>
                <c:pt idx="16">
                  <c:v>-33.00431055</c:v>
                </c:pt>
                <c:pt idx="17">
                  <c:v>-32.54164584</c:v>
                </c:pt>
                <c:pt idx="18">
                  <c:v>-32.01488825</c:v>
                </c:pt>
                <c:pt idx="19">
                  <c:v>-31.52788627</c:v>
                </c:pt>
                <c:pt idx="20">
                  <c:v>-31.29197557</c:v>
                </c:pt>
                <c:pt idx="21">
                  <c:v>-30.96970174</c:v>
                </c:pt>
                <c:pt idx="22">
                  <c:v>-29.01690498</c:v>
                </c:pt>
                <c:pt idx="23">
                  <c:v>-27.62710438</c:v>
                </c:pt>
                <c:pt idx="24">
                  <c:v>-25.40982505</c:v>
                </c:pt>
                <c:pt idx="25">
                  <c:v>-22.41615632</c:v>
                </c:pt>
                <c:pt idx="26">
                  <c:v>-21.47634639</c:v>
                </c:pt>
                <c:pt idx="27">
                  <c:v>-21.2542921</c:v>
                </c:pt>
                <c:pt idx="28">
                  <c:v>-20.90636533</c:v>
                </c:pt>
              </c:numCache>
            </c:numRef>
          </c:val>
        </c:ser>
        <c:axId val="38400612"/>
        <c:axId val="10061189"/>
      </c:barChart>
      <c:lineChart>
        <c:grouping val="standard"/>
        <c:varyColors val="0"/>
        <c:ser>
          <c:idx val="1"/>
          <c:order val="1"/>
          <c:tx>
            <c:strRef>
              <c:f>'[3]ReadData'!$D$2</c:f>
              <c:strCache>
                <c:ptCount val="1"/>
                <c:pt idx="0">
                  <c:v>OECD average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'[3]ReadData'!$A$3:$A$31</c:f>
              <c:strCache>
                <c:ptCount val="29"/>
                <c:pt idx="0">
                  <c:v>Iceland</c:v>
                </c:pt>
                <c:pt idx="1">
                  <c:v>Norway</c:v>
                </c:pt>
                <c:pt idx="2">
                  <c:v>Austria</c:v>
                </c:pt>
                <c:pt idx="3">
                  <c:v>Finland</c:v>
                </c:pt>
                <c:pt idx="4">
                  <c:v>Germany</c:v>
                </c:pt>
                <c:pt idx="5">
                  <c:v>Poland</c:v>
                </c:pt>
                <c:pt idx="6">
                  <c:v>Italy</c:v>
                </c:pt>
                <c:pt idx="7">
                  <c:v>Australia</c:v>
                </c:pt>
                <c:pt idx="8">
                  <c:v>Spain</c:v>
                </c:pt>
                <c:pt idx="9">
                  <c:v>France</c:v>
                </c:pt>
                <c:pt idx="10">
                  <c:v>Greece</c:v>
                </c:pt>
                <c:pt idx="11">
                  <c:v>Belgium</c:v>
                </c:pt>
                <c:pt idx="12">
                  <c:v>Sweden</c:v>
                </c:pt>
                <c:pt idx="13">
                  <c:v>Portugal</c:v>
                </c:pt>
                <c:pt idx="14">
                  <c:v>Switzerland</c:v>
                </c:pt>
                <c:pt idx="15">
                  <c:v>Turkey</c:v>
                </c:pt>
                <c:pt idx="16">
                  <c:v>Luxembourg</c:v>
                </c:pt>
                <c:pt idx="17">
                  <c:v>Slovak Republic</c:v>
                </c:pt>
                <c:pt idx="18">
                  <c:v>United States</c:v>
                </c:pt>
                <c:pt idx="19">
                  <c:v>Canada</c:v>
                </c:pt>
                <c:pt idx="20">
                  <c:v>Czech Republic</c:v>
                </c:pt>
                <c:pt idx="21">
                  <c:v>Hungary</c:v>
                </c:pt>
                <c:pt idx="22">
                  <c:v>Ireland</c:v>
                </c:pt>
                <c:pt idx="23">
                  <c:v>New Zealand</c:v>
                </c:pt>
                <c:pt idx="24">
                  <c:v>Denmark</c:v>
                </c:pt>
                <c:pt idx="25">
                  <c:v>Japan</c:v>
                </c:pt>
                <c:pt idx="26">
                  <c:v>Mexico</c:v>
                </c:pt>
                <c:pt idx="27">
                  <c:v>Korea</c:v>
                </c:pt>
                <c:pt idx="28">
                  <c:v>Netherlands</c:v>
                </c:pt>
              </c:strCache>
            </c:strRef>
          </c:cat>
          <c:val>
            <c:numRef>
              <c:f>'[3]ReadData'!$D$3:$D$31</c:f>
              <c:numCache>
                <c:ptCount val="29"/>
                <c:pt idx="0">
                  <c:v>-34.13624484</c:v>
                </c:pt>
                <c:pt idx="1">
                  <c:v>-34.13624484</c:v>
                </c:pt>
                <c:pt idx="2">
                  <c:v>-34.13624484</c:v>
                </c:pt>
                <c:pt idx="3">
                  <c:v>-34.13624484</c:v>
                </c:pt>
                <c:pt idx="4">
                  <c:v>-34.13624484</c:v>
                </c:pt>
                <c:pt idx="5">
                  <c:v>-34.13624484</c:v>
                </c:pt>
                <c:pt idx="6">
                  <c:v>-34.13624484</c:v>
                </c:pt>
                <c:pt idx="7">
                  <c:v>-34.13624484</c:v>
                </c:pt>
                <c:pt idx="8">
                  <c:v>-34.13624484</c:v>
                </c:pt>
                <c:pt idx="9">
                  <c:v>-34.13624484</c:v>
                </c:pt>
                <c:pt idx="10">
                  <c:v>-34.13624484</c:v>
                </c:pt>
                <c:pt idx="11">
                  <c:v>-34.13624484</c:v>
                </c:pt>
                <c:pt idx="12">
                  <c:v>-34.13624484</c:v>
                </c:pt>
                <c:pt idx="13">
                  <c:v>-34.13624484</c:v>
                </c:pt>
                <c:pt idx="14">
                  <c:v>-34.13624484</c:v>
                </c:pt>
                <c:pt idx="15">
                  <c:v>-34.13624484</c:v>
                </c:pt>
                <c:pt idx="16">
                  <c:v>-34.13624484</c:v>
                </c:pt>
                <c:pt idx="17">
                  <c:v>-34.13624484</c:v>
                </c:pt>
                <c:pt idx="18">
                  <c:v>-34.13624484</c:v>
                </c:pt>
                <c:pt idx="19">
                  <c:v>-34.13624484</c:v>
                </c:pt>
                <c:pt idx="20">
                  <c:v>-34.13624484</c:v>
                </c:pt>
                <c:pt idx="21">
                  <c:v>-34.13624484</c:v>
                </c:pt>
                <c:pt idx="22">
                  <c:v>-34.13624484</c:v>
                </c:pt>
                <c:pt idx="23">
                  <c:v>-34.13624484</c:v>
                </c:pt>
                <c:pt idx="24">
                  <c:v>-34.13624484</c:v>
                </c:pt>
                <c:pt idx="25">
                  <c:v>-34.13624484</c:v>
                </c:pt>
                <c:pt idx="26">
                  <c:v>-34.13624484</c:v>
                </c:pt>
                <c:pt idx="27">
                  <c:v>-34.13624484</c:v>
                </c:pt>
                <c:pt idx="28">
                  <c:v>-34.13624484</c:v>
                </c:pt>
              </c:numCache>
            </c:numRef>
          </c:val>
          <c:smooth val="0"/>
        </c:ser>
        <c:axId val="38400612"/>
        <c:axId val="10061189"/>
      </c:lineChart>
      <c:catAx>
        <c:axId val="38400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61189"/>
        <c:crosses val="autoZero"/>
        <c:auto val="1"/>
        <c:lblOffset val="100"/>
        <c:tickLblSkip val="1"/>
        <c:noMultiLvlLbl val="0"/>
      </c:catAx>
      <c:valAx>
        <c:axId val="1006118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006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Percentage of men and women aged 25-64 with tertiary education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2004 or latest year available 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1375"/>
          <c:y val="0.145"/>
          <c:w val="0.92725"/>
          <c:h val="0.8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'[2]DataChart1'!$B$3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'[2]DataChart1'!$A$4:$A$34</c:f>
              <c:strCache>
                <c:ptCount val="31"/>
                <c:pt idx="0">
                  <c:v>Turkey </c:v>
                </c:pt>
                <c:pt idx="1">
                  <c:v>Czech Republic </c:v>
                </c:pt>
                <c:pt idx="2">
                  <c:v>Italy </c:v>
                </c:pt>
                <c:pt idx="3">
                  <c:v>Slovak Republic</c:v>
                </c:pt>
                <c:pt idx="4">
                  <c:v>Mexico</c:v>
                </c:pt>
                <c:pt idx="5">
                  <c:v>Portugal </c:v>
                </c:pt>
                <c:pt idx="6">
                  <c:v>Austria</c:v>
                </c:pt>
                <c:pt idx="7">
                  <c:v>Poland</c:v>
                </c:pt>
                <c:pt idx="8">
                  <c:v>Hungary </c:v>
                </c:pt>
                <c:pt idx="9">
                  <c:v>Switzerland</c:v>
                </c:pt>
                <c:pt idx="10">
                  <c:v>Greece</c:v>
                </c:pt>
                <c:pt idx="11">
                  <c:v>Luxembourg </c:v>
                </c:pt>
                <c:pt idx="12">
                  <c:v>Germany</c:v>
                </c:pt>
                <c:pt idx="13">
                  <c:v>United Kingdom</c:v>
                </c:pt>
                <c:pt idx="14">
                  <c:v>Korea</c:v>
                </c:pt>
                <c:pt idx="15">
                  <c:v>OECD average</c:v>
                </c:pt>
                <c:pt idx="16">
                  <c:v>France </c:v>
                </c:pt>
                <c:pt idx="17">
                  <c:v>Spain</c:v>
                </c:pt>
                <c:pt idx="18">
                  <c:v>Netherlands</c:v>
                </c:pt>
                <c:pt idx="19">
                  <c:v>New Zealand </c:v>
                </c:pt>
                <c:pt idx="20">
                  <c:v>Ireland</c:v>
                </c:pt>
                <c:pt idx="21">
                  <c:v>Iceland</c:v>
                </c:pt>
                <c:pt idx="22">
                  <c:v>Belgium</c:v>
                </c:pt>
                <c:pt idx="23">
                  <c:v>Australia </c:v>
                </c:pt>
                <c:pt idx="24">
                  <c:v>Norway</c:v>
                </c:pt>
                <c:pt idx="25">
                  <c:v>Denmark </c:v>
                </c:pt>
                <c:pt idx="26">
                  <c:v>Japan</c:v>
                </c:pt>
                <c:pt idx="27">
                  <c:v>Sweden </c:v>
                </c:pt>
                <c:pt idx="28">
                  <c:v>Finland</c:v>
                </c:pt>
                <c:pt idx="29">
                  <c:v>United States </c:v>
                </c:pt>
                <c:pt idx="30">
                  <c:v>Canada </c:v>
                </c:pt>
              </c:strCache>
            </c:strRef>
          </c:cat>
          <c:val>
            <c:numRef>
              <c:f>'[2]DataChart1'!$B$4:$B$34</c:f>
              <c:numCache>
                <c:ptCount val="31"/>
                <c:pt idx="0">
                  <c:v>10.697019766232177</c:v>
                </c:pt>
                <c:pt idx="1">
                  <c:v>13.931433490986937</c:v>
                </c:pt>
                <c:pt idx="2">
                  <c:v>10.988435393626723</c:v>
                </c:pt>
                <c:pt idx="3">
                  <c:v>12.603551314951002</c:v>
                </c:pt>
                <c:pt idx="4">
                  <c:v>19.369434996472908</c:v>
                </c:pt>
                <c:pt idx="5">
                  <c:v>10.231365783889443</c:v>
                </c:pt>
                <c:pt idx="6">
                  <c:v>21.66843318931206</c:v>
                </c:pt>
                <c:pt idx="7">
                  <c:v>14.055292622647361</c:v>
                </c:pt>
                <c:pt idx="8">
                  <c:v>15.913668591676586</c:v>
                </c:pt>
                <c:pt idx="9">
                  <c:v>37.28526029986377</c:v>
                </c:pt>
                <c:pt idx="10">
                  <c:v>21.860182646070992</c:v>
                </c:pt>
                <c:pt idx="11">
                  <c:v>26.310741082886906</c:v>
                </c:pt>
                <c:pt idx="12">
                  <c:v>29.182915080056887</c:v>
                </c:pt>
                <c:pt idx="13">
                  <c:v>26.890250949792126</c:v>
                </c:pt>
                <c:pt idx="14">
                  <c:v>36.17217187956737</c:v>
                </c:pt>
                <c:pt idx="15">
                  <c:v>25.431519385217825</c:v>
                </c:pt>
                <c:pt idx="16">
                  <c:v>22.804621801620875</c:v>
                </c:pt>
                <c:pt idx="17">
                  <c:v>26.3259189120255</c:v>
                </c:pt>
                <c:pt idx="18">
                  <c:v>31.798928487922243</c:v>
                </c:pt>
                <c:pt idx="19">
                  <c:v>22.35175879396985</c:v>
                </c:pt>
                <c:pt idx="20">
                  <c:v>27.499992793781075</c:v>
                </c:pt>
                <c:pt idx="21">
                  <c:v>26.034883113342886</c:v>
                </c:pt>
                <c:pt idx="22">
                  <c:v>28.923467845845273</c:v>
                </c:pt>
                <c:pt idx="23">
                  <c:v>29.046274169020204</c:v>
                </c:pt>
                <c:pt idx="24">
                  <c:v>30.011473528929677</c:v>
                </c:pt>
                <c:pt idx="25">
                  <c:v>30.286610705294194</c:v>
                </c:pt>
                <c:pt idx="26">
                  <c:v>39.377182770663566</c:v>
                </c:pt>
                <c:pt idx="27">
                  <c:v>31.638428756022414</c:v>
                </c:pt>
                <c:pt idx="28">
                  <c:v>29.865256062199464</c:v>
                </c:pt>
                <c:pt idx="29">
                  <c:v>38.43828433549086</c:v>
                </c:pt>
                <c:pt idx="30">
                  <c:v>41.38234239237329</c:v>
                </c:pt>
              </c:numCache>
            </c:numRef>
          </c:val>
        </c:ser>
        <c:ser>
          <c:idx val="1"/>
          <c:order val="1"/>
          <c:tx>
            <c:strRef>
              <c:f>'[2]DataChart1'!$C$3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'[2]DataChart1'!$A$4:$A$34</c:f>
              <c:strCache>
                <c:ptCount val="31"/>
                <c:pt idx="0">
                  <c:v>Turkey </c:v>
                </c:pt>
                <c:pt idx="1">
                  <c:v>Czech Republic </c:v>
                </c:pt>
                <c:pt idx="2">
                  <c:v>Italy </c:v>
                </c:pt>
                <c:pt idx="3">
                  <c:v>Slovak Republic</c:v>
                </c:pt>
                <c:pt idx="4">
                  <c:v>Mexico</c:v>
                </c:pt>
                <c:pt idx="5">
                  <c:v>Portugal </c:v>
                </c:pt>
                <c:pt idx="6">
                  <c:v>Austria</c:v>
                </c:pt>
                <c:pt idx="7">
                  <c:v>Poland</c:v>
                </c:pt>
                <c:pt idx="8">
                  <c:v>Hungary </c:v>
                </c:pt>
                <c:pt idx="9">
                  <c:v>Switzerland</c:v>
                </c:pt>
                <c:pt idx="10">
                  <c:v>Greece</c:v>
                </c:pt>
                <c:pt idx="11">
                  <c:v>Luxembourg </c:v>
                </c:pt>
                <c:pt idx="12">
                  <c:v>Germany</c:v>
                </c:pt>
                <c:pt idx="13">
                  <c:v>United Kingdom</c:v>
                </c:pt>
                <c:pt idx="14">
                  <c:v>Korea</c:v>
                </c:pt>
                <c:pt idx="15">
                  <c:v>OECD average</c:v>
                </c:pt>
                <c:pt idx="16">
                  <c:v>France </c:v>
                </c:pt>
                <c:pt idx="17">
                  <c:v>Spain</c:v>
                </c:pt>
                <c:pt idx="18">
                  <c:v>Netherlands</c:v>
                </c:pt>
                <c:pt idx="19">
                  <c:v>New Zealand </c:v>
                </c:pt>
                <c:pt idx="20">
                  <c:v>Ireland</c:v>
                </c:pt>
                <c:pt idx="21">
                  <c:v>Iceland</c:v>
                </c:pt>
                <c:pt idx="22">
                  <c:v>Belgium</c:v>
                </c:pt>
                <c:pt idx="23">
                  <c:v>Australia </c:v>
                </c:pt>
                <c:pt idx="24">
                  <c:v>Norway</c:v>
                </c:pt>
                <c:pt idx="25">
                  <c:v>Denmark </c:v>
                </c:pt>
                <c:pt idx="26">
                  <c:v>Japan</c:v>
                </c:pt>
                <c:pt idx="27">
                  <c:v>Sweden </c:v>
                </c:pt>
                <c:pt idx="28">
                  <c:v>Finland</c:v>
                </c:pt>
                <c:pt idx="29">
                  <c:v>United States </c:v>
                </c:pt>
                <c:pt idx="30">
                  <c:v>Canada </c:v>
                </c:pt>
              </c:strCache>
            </c:strRef>
          </c:cat>
          <c:val>
            <c:numRef>
              <c:f>'[2]DataChart1'!$C$4:$C$34</c:f>
              <c:numCache>
                <c:ptCount val="31"/>
                <c:pt idx="0">
                  <c:v>7.0745555057522775</c:v>
                </c:pt>
                <c:pt idx="1">
                  <c:v>10.768107562239583</c:v>
                </c:pt>
                <c:pt idx="2">
                  <c:v>11.772731685562801</c:v>
                </c:pt>
                <c:pt idx="3">
                  <c:v>12.277417884696765</c:v>
                </c:pt>
                <c:pt idx="4">
                  <c:v>13.831809897000161</c:v>
                </c:pt>
                <c:pt idx="5">
                  <c:v>14.718179298745229</c:v>
                </c:pt>
                <c:pt idx="6">
                  <c:v>14.996239311679766</c:v>
                </c:pt>
                <c:pt idx="7">
                  <c:v>17.313082525919672</c:v>
                </c:pt>
                <c:pt idx="8">
                  <c:v>17.53197057312601</c:v>
                </c:pt>
                <c:pt idx="9">
                  <c:v>19.051293801896087</c:v>
                </c:pt>
                <c:pt idx="10">
                  <c:v>19.281666892487138</c:v>
                </c:pt>
                <c:pt idx="11">
                  <c:v>19.337861470854822</c:v>
                </c:pt>
                <c:pt idx="12">
                  <c:v>20.60101883441604</c:v>
                </c:pt>
                <c:pt idx="13">
                  <c:v>24.649026582311222</c:v>
                </c:pt>
                <c:pt idx="14">
                  <c:v>24.697187588026864</c:v>
                </c:pt>
                <c:pt idx="15">
                  <c:v>24.760542895333476</c:v>
                </c:pt>
                <c:pt idx="16">
                  <c:v>24.974026455036416</c:v>
                </c:pt>
                <c:pt idx="17">
                  <c:v>26.425419522799906</c:v>
                </c:pt>
                <c:pt idx="18">
                  <c:v>26.71037855864235</c:v>
                </c:pt>
                <c:pt idx="19">
                  <c:v>28.069326103795508</c:v>
                </c:pt>
                <c:pt idx="20">
                  <c:v>29.053413824682373</c:v>
                </c:pt>
                <c:pt idx="21">
                  <c:v>29.655580771512483</c:v>
                </c:pt>
                <c:pt idx="22">
                  <c:v>30.617972220495467</c:v>
                </c:pt>
                <c:pt idx="23">
                  <c:v>32.5625406621929</c:v>
                </c:pt>
                <c:pt idx="24">
                  <c:v>33.710521871305524</c:v>
                </c:pt>
                <c:pt idx="25">
                  <c:v>34.52816691961284</c:v>
                </c:pt>
                <c:pt idx="26">
                  <c:v>35.48107483386305</c:v>
                </c:pt>
                <c:pt idx="27">
                  <c:v>37.50455187101768</c:v>
                </c:pt>
                <c:pt idx="28">
                  <c:v>38.16458215357987</c:v>
                </c:pt>
                <c:pt idx="29">
                  <c:v>39.64632079121251</c:v>
                </c:pt>
                <c:pt idx="30">
                  <c:v>47.81026088554107</c:v>
                </c:pt>
              </c:numCache>
            </c:numRef>
          </c:val>
        </c:ser>
        <c:axId val="23441838"/>
        <c:axId val="9649951"/>
      </c:barChart>
      <c:catAx>
        <c:axId val="234418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49951"/>
        <c:crosses val="autoZero"/>
        <c:auto val="1"/>
        <c:lblOffset val="100"/>
        <c:tickLblSkip val="1"/>
        <c:noMultiLvlLbl val="0"/>
      </c:catAx>
      <c:valAx>
        <c:axId val="96499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418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4"/>
          <c:y val="0.17975"/>
          <c:w val="0.271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Differences in tertiary attainment by the young (25-34) and the old (55-64)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Percentage of young people with tertiary education minus percentage of older people with tertiary education, 2004 </a:t>
            </a:r>
          </a:p>
        </c:rich>
      </c:tx>
      <c:layout>
        <c:manualLayout>
          <c:xMode val="factor"/>
          <c:yMode val="factor"/>
          <c:x val="0.01275"/>
          <c:y val="-0.0207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0775"/>
          <c:y val="0.15425"/>
          <c:w val="0.94775"/>
          <c:h val="0.7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'[2]DataChart2'!$B$4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'[2]DataChart2'!$A$5:$A$35</c:f>
              <c:strCache>
                <c:ptCount val="31"/>
                <c:pt idx="0">
                  <c:v>Czech Republic </c:v>
                </c:pt>
                <c:pt idx="1">
                  <c:v>Turkey </c:v>
                </c:pt>
                <c:pt idx="2">
                  <c:v>Slovak Republic</c:v>
                </c:pt>
                <c:pt idx="3">
                  <c:v>Germany</c:v>
                </c:pt>
                <c:pt idx="4">
                  <c:v>New Zealand </c:v>
                </c:pt>
                <c:pt idx="5">
                  <c:v>United States </c:v>
                </c:pt>
                <c:pt idx="6">
                  <c:v>Hungary </c:v>
                </c:pt>
                <c:pt idx="7">
                  <c:v>Italy </c:v>
                </c:pt>
                <c:pt idx="8">
                  <c:v>Switzerland</c:v>
                </c:pt>
                <c:pt idx="9">
                  <c:v>Austria</c:v>
                </c:pt>
                <c:pt idx="10">
                  <c:v>United Kingdom</c:v>
                </c:pt>
                <c:pt idx="11">
                  <c:v>Mexico</c:v>
                </c:pt>
                <c:pt idx="12">
                  <c:v>Denmark </c:v>
                </c:pt>
                <c:pt idx="13">
                  <c:v>Poland</c:v>
                </c:pt>
                <c:pt idx="14">
                  <c:v>Portugal </c:v>
                </c:pt>
                <c:pt idx="15">
                  <c:v>Netherlands</c:v>
                </c:pt>
                <c:pt idx="16">
                  <c:v>Sweden </c:v>
                </c:pt>
                <c:pt idx="17">
                  <c:v>Australia </c:v>
                </c:pt>
                <c:pt idx="18">
                  <c:v>OECD average</c:v>
                </c:pt>
                <c:pt idx="19">
                  <c:v>Greece</c:v>
                </c:pt>
                <c:pt idx="20">
                  <c:v>Luxembourg </c:v>
                </c:pt>
                <c:pt idx="21">
                  <c:v>Finland</c:v>
                </c:pt>
                <c:pt idx="22">
                  <c:v>Iceland</c:v>
                </c:pt>
                <c:pt idx="23">
                  <c:v>Canada </c:v>
                </c:pt>
                <c:pt idx="24">
                  <c:v>Norway</c:v>
                </c:pt>
                <c:pt idx="25">
                  <c:v>Belgium</c:v>
                </c:pt>
                <c:pt idx="26">
                  <c:v>France </c:v>
                </c:pt>
                <c:pt idx="27">
                  <c:v>Ireland</c:v>
                </c:pt>
                <c:pt idx="28">
                  <c:v>Spain</c:v>
                </c:pt>
                <c:pt idx="29">
                  <c:v>Japan</c:v>
                </c:pt>
                <c:pt idx="30">
                  <c:v>Korea</c:v>
                </c:pt>
              </c:strCache>
            </c:strRef>
          </c:cat>
          <c:val>
            <c:numRef>
              <c:f>'[2]DataChart2'!$B$5:$B$35</c:f>
              <c:numCache>
                <c:ptCount val="31"/>
                <c:pt idx="0">
                  <c:v>-0.057628769362144894</c:v>
                </c:pt>
                <c:pt idx="1">
                  <c:v>3.223794140581486</c:v>
                </c:pt>
                <c:pt idx="2">
                  <c:v>1.8936028209825402</c:v>
                </c:pt>
                <c:pt idx="3">
                  <c:v>-7.767812554023703</c:v>
                </c:pt>
                <c:pt idx="4">
                  <c:v>8.1495794638343</c:v>
                </c:pt>
                <c:pt idx="5">
                  <c:v>-3.330108644640333</c:v>
                </c:pt>
                <c:pt idx="6">
                  <c:v>-1.5971407960285138</c:v>
                </c:pt>
                <c:pt idx="7">
                  <c:v>3.3967148709782897</c:v>
                </c:pt>
                <c:pt idx="8">
                  <c:v>5.090660009181278</c:v>
                </c:pt>
                <c:pt idx="9">
                  <c:v>-1.6822326873050528</c:v>
                </c:pt>
                <c:pt idx="10">
                  <c:v>9.872534897900557</c:v>
                </c:pt>
                <c:pt idx="11">
                  <c:v>8.081966404664048</c:v>
                </c:pt>
                <c:pt idx="12">
                  <c:v>0.2989084083439799</c:v>
                </c:pt>
                <c:pt idx="13">
                  <c:v>5.537198572931599</c:v>
                </c:pt>
                <c:pt idx="14">
                  <c:v>6.976548820036018</c:v>
                </c:pt>
                <c:pt idx="15">
                  <c:v>3.106440740456847</c:v>
                </c:pt>
                <c:pt idx="16">
                  <c:v>11.921304815848842</c:v>
                </c:pt>
                <c:pt idx="17">
                  <c:v>7.719464978383044</c:v>
                </c:pt>
                <c:pt idx="18">
                  <c:v>7.720664789858976</c:v>
                </c:pt>
                <c:pt idx="19">
                  <c:v>6.150633543363227</c:v>
                </c:pt>
                <c:pt idx="20">
                  <c:v>8.184746108907195</c:v>
                </c:pt>
                <c:pt idx="21">
                  <c:v>2.672464999709806</c:v>
                </c:pt>
                <c:pt idx="22">
                  <c:v>3.3020525652336943</c:v>
                </c:pt>
                <c:pt idx="23">
                  <c:v>12.521320027825737</c:v>
                </c:pt>
                <c:pt idx="24">
                  <c:v>6.582953641782979</c:v>
                </c:pt>
                <c:pt idx="25">
                  <c:v>13.753117651346674</c:v>
                </c:pt>
                <c:pt idx="26">
                  <c:v>19.39238566564561</c:v>
                </c:pt>
                <c:pt idx="27">
                  <c:v>20.488068091068985</c:v>
                </c:pt>
                <c:pt idx="28">
                  <c:v>17.4928865334018</c:v>
                </c:pt>
                <c:pt idx="29">
                  <c:v>25.070117202529264</c:v>
                </c:pt>
                <c:pt idx="30">
                  <c:v>35.41112513897673</c:v>
                </c:pt>
              </c:numCache>
            </c:numRef>
          </c:val>
        </c:ser>
        <c:ser>
          <c:idx val="1"/>
          <c:order val="1"/>
          <c:tx>
            <c:strRef>
              <c:f>'[2]DataChart2'!$C$4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'[2]DataChart2'!$A$5:$A$35</c:f>
              <c:strCache>
                <c:ptCount val="31"/>
                <c:pt idx="0">
                  <c:v>Czech Republic </c:v>
                </c:pt>
                <c:pt idx="1">
                  <c:v>Turkey </c:v>
                </c:pt>
                <c:pt idx="2">
                  <c:v>Slovak Republic</c:v>
                </c:pt>
                <c:pt idx="3">
                  <c:v>Germany</c:v>
                </c:pt>
                <c:pt idx="4">
                  <c:v>New Zealand </c:v>
                </c:pt>
                <c:pt idx="5">
                  <c:v>United States </c:v>
                </c:pt>
                <c:pt idx="6">
                  <c:v>Hungary </c:v>
                </c:pt>
                <c:pt idx="7">
                  <c:v>Italy </c:v>
                </c:pt>
                <c:pt idx="8">
                  <c:v>Switzerland</c:v>
                </c:pt>
                <c:pt idx="9">
                  <c:v>Austria</c:v>
                </c:pt>
                <c:pt idx="10">
                  <c:v>United Kingdom</c:v>
                </c:pt>
                <c:pt idx="11">
                  <c:v>Mexico</c:v>
                </c:pt>
                <c:pt idx="12">
                  <c:v>Denmark </c:v>
                </c:pt>
                <c:pt idx="13">
                  <c:v>Poland</c:v>
                </c:pt>
                <c:pt idx="14">
                  <c:v>Portugal </c:v>
                </c:pt>
                <c:pt idx="15">
                  <c:v>Netherlands</c:v>
                </c:pt>
                <c:pt idx="16">
                  <c:v>Sweden </c:v>
                </c:pt>
                <c:pt idx="17">
                  <c:v>Australia </c:v>
                </c:pt>
                <c:pt idx="18">
                  <c:v>OECD average</c:v>
                </c:pt>
                <c:pt idx="19">
                  <c:v>Greece</c:v>
                </c:pt>
                <c:pt idx="20">
                  <c:v>Luxembourg </c:v>
                </c:pt>
                <c:pt idx="21">
                  <c:v>Finland</c:v>
                </c:pt>
                <c:pt idx="22">
                  <c:v>Iceland</c:v>
                </c:pt>
                <c:pt idx="23">
                  <c:v>Canada </c:v>
                </c:pt>
                <c:pt idx="24">
                  <c:v>Norway</c:v>
                </c:pt>
                <c:pt idx="25">
                  <c:v>Belgium</c:v>
                </c:pt>
                <c:pt idx="26">
                  <c:v>France </c:v>
                </c:pt>
                <c:pt idx="27">
                  <c:v>Ireland</c:v>
                </c:pt>
                <c:pt idx="28">
                  <c:v>Spain</c:v>
                </c:pt>
                <c:pt idx="29">
                  <c:v>Japan</c:v>
                </c:pt>
                <c:pt idx="30">
                  <c:v>Korea</c:v>
                </c:pt>
              </c:strCache>
            </c:strRef>
          </c:cat>
          <c:val>
            <c:numRef>
              <c:f>'[2]DataChart2'!$C$5:$C$35</c:f>
              <c:numCache>
                <c:ptCount val="31"/>
                <c:pt idx="0">
                  <c:v>5.360129400564263</c:v>
                </c:pt>
                <c:pt idx="1">
                  <c:v>6.077791250816155</c:v>
                </c:pt>
                <c:pt idx="2">
                  <c:v>7.589474839535127</c:v>
                </c:pt>
                <c:pt idx="3">
                  <c:v>7.973108880366945</c:v>
                </c:pt>
                <c:pt idx="4">
                  <c:v>8.322785990833136</c:v>
                </c:pt>
                <c:pt idx="5">
                  <c:v>8.802637029916198</c:v>
                </c:pt>
                <c:pt idx="6">
                  <c:v>10.02638675990316</c:v>
                </c:pt>
                <c:pt idx="7">
                  <c:v>11.352016364905941</c:v>
                </c:pt>
                <c:pt idx="8">
                  <c:v>11.616505129467662</c:v>
                </c:pt>
                <c:pt idx="9">
                  <c:v>12.1493567881324</c:v>
                </c:pt>
                <c:pt idx="10">
                  <c:v>12.22907345011241</c:v>
                </c:pt>
                <c:pt idx="11">
                  <c:v>13.358719832843033</c:v>
                </c:pt>
                <c:pt idx="12">
                  <c:v>15.083335602552758</c:v>
                </c:pt>
                <c:pt idx="13">
                  <c:v>16.298439318190006</c:v>
                </c:pt>
                <c:pt idx="14">
                  <c:v>16.79342205819838</c:v>
                </c:pt>
                <c:pt idx="15">
                  <c:v>18.141584018475566</c:v>
                </c:pt>
                <c:pt idx="16">
                  <c:v>18.311971969866498</c:v>
                </c:pt>
                <c:pt idx="17">
                  <c:v>18.54528565622818</c:v>
                </c:pt>
                <c:pt idx="18">
                  <c:v>18.59051025565412</c:v>
                </c:pt>
                <c:pt idx="19">
                  <c:v>19.61242334164361</c:v>
                </c:pt>
                <c:pt idx="20">
                  <c:v>22.00823492206431</c:v>
                </c:pt>
                <c:pt idx="21">
                  <c:v>22.927337261374426</c:v>
                </c:pt>
                <c:pt idx="22">
                  <c:v>24.54559555141321</c:v>
                </c:pt>
                <c:pt idx="23">
                  <c:v>25.07643953084495</c:v>
                </c:pt>
                <c:pt idx="24">
                  <c:v>25.663317877382795</c:v>
                </c:pt>
                <c:pt idx="25">
                  <c:v>27.825179851460543</c:v>
                </c:pt>
                <c:pt idx="26">
                  <c:v>27.960010787716712</c:v>
                </c:pt>
                <c:pt idx="27">
                  <c:v>28.79930310065557</c:v>
                </c:pt>
                <c:pt idx="28">
                  <c:v>34.00992776205538</c:v>
                </c:pt>
                <c:pt idx="29">
                  <c:v>39.63563317303205</c:v>
                </c:pt>
                <c:pt idx="30">
                  <c:v>43.238675788941485</c:v>
                </c:pt>
              </c:numCache>
            </c:numRef>
          </c:val>
        </c:ser>
        <c:axId val="19740696"/>
        <c:axId val="43448537"/>
      </c:barChart>
      <c:catAx>
        <c:axId val="197406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48537"/>
        <c:crosses val="autoZero"/>
        <c:auto val="1"/>
        <c:lblOffset val="100"/>
        <c:tickLblSkip val="1"/>
        <c:noMultiLvlLbl val="0"/>
      </c:catAx>
      <c:valAx>
        <c:axId val="434485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406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9"/>
          <c:y val="0.19175"/>
          <c:w val="0.27375"/>
          <c:h val="0.0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of university graduates in health and welfare subjects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2004 or latest year available</a:t>
            </a:r>
          </a:p>
        </c:rich>
      </c:tx>
      <c:layout>
        <c:manualLayout>
          <c:xMode val="factor"/>
          <c:yMode val="factor"/>
          <c:x val="0.038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"/>
          <c:w val="0.95125"/>
          <c:h val="0.86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'[1]Data-Chart1'!$B$3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'[1]Data-Chart1'!$A$4:$A$33</c:f>
              <c:strCache>
                <c:ptCount val="30"/>
                <c:pt idx="0">
                  <c:v>Japan</c:v>
                </c:pt>
                <c:pt idx="1">
                  <c:v>Belgium</c:v>
                </c:pt>
                <c:pt idx="2">
                  <c:v>Switzerland</c:v>
                </c:pt>
                <c:pt idx="3">
                  <c:v>Mexico</c:v>
                </c:pt>
                <c:pt idx="4">
                  <c:v>Turkey</c:v>
                </c:pt>
                <c:pt idx="5">
                  <c:v>Austria</c:v>
                </c:pt>
                <c:pt idx="6">
                  <c:v>Korea</c:v>
                </c:pt>
                <c:pt idx="7">
                  <c:v>France</c:v>
                </c:pt>
                <c:pt idx="8">
                  <c:v>Germany</c:v>
                </c:pt>
                <c:pt idx="9">
                  <c:v>Greece</c:v>
                </c:pt>
                <c:pt idx="10">
                  <c:v>Italy</c:v>
                </c:pt>
                <c:pt idx="11">
                  <c:v>Czech Republic</c:v>
                </c:pt>
                <c:pt idx="12">
                  <c:v>OECD average</c:v>
                </c:pt>
                <c:pt idx="13">
                  <c:v>Poland</c:v>
                </c:pt>
                <c:pt idx="14">
                  <c:v>United Kingdom</c:v>
                </c:pt>
                <c:pt idx="15">
                  <c:v>United States</c:v>
                </c:pt>
                <c:pt idx="16">
                  <c:v>Slovak Republic</c:v>
                </c:pt>
                <c:pt idx="17">
                  <c:v>Netherlands</c:v>
                </c:pt>
                <c:pt idx="18">
                  <c:v>Australia</c:v>
                </c:pt>
                <c:pt idx="19">
                  <c:v>Spain</c:v>
                </c:pt>
                <c:pt idx="20">
                  <c:v>Canada</c:v>
                </c:pt>
                <c:pt idx="21">
                  <c:v>Hungary</c:v>
                </c:pt>
                <c:pt idx="22">
                  <c:v>Portugal</c:v>
                </c:pt>
                <c:pt idx="23">
                  <c:v>New Zealand</c:v>
                </c:pt>
                <c:pt idx="24">
                  <c:v>Ireland</c:v>
                </c:pt>
                <c:pt idx="25">
                  <c:v>Denmark</c:v>
                </c:pt>
                <c:pt idx="26">
                  <c:v>Sweden</c:v>
                </c:pt>
                <c:pt idx="27">
                  <c:v>Norway</c:v>
                </c:pt>
                <c:pt idx="28">
                  <c:v>Iceland</c:v>
                </c:pt>
                <c:pt idx="29">
                  <c:v>Finland</c:v>
                </c:pt>
              </c:strCache>
            </c:strRef>
          </c:cat>
          <c:val>
            <c:numRef>
              <c:f>'[1]Data-Chart1'!$B$4:$B$33</c:f>
              <c:numCache>
                <c:ptCount val="30"/>
                <c:pt idx="0">
                  <c:v>56.1428396722514</c:v>
                </c:pt>
                <c:pt idx="1">
                  <c:v>59</c:v>
                </c:pt>
                <c:pt idx="2">
                  <c:v>59.0749824807288</c:v>
                </c:pt>
                <c:pt idx="3">
                  <c:v>60.2154424522846</c:v>
                </c:pt>
                <c:pt idx="4">
                  <c:v>60.2251997232182</c:v>
                </c:pt>
                <c:pt idx="5">
                  <c:v>60.7562595809913</c:v>
                </c:pt>
                <c:pt idx="6">
                  <c:v>60.8355405730797</c:v>
                </c:pt>
                <c:pt idx="7">
                  <c:v>60.8917197452229</c:v>
                </c:pt>
                <c:pt idx="8">
                  <c:v>62.2187941894845</c:v>
                </c:pt>
                <c:pt idx="9">
                  <c:v>62.379421221865</c:v>
                </c:pt>
                <c:pt idx="10">
                  <c:v>66.1821530822672</c:v>
                </c:pt>
                <c:pt idx="11">
                  <c:v>71.4977516430301</c:v>
                </c:pt>
                <c:pt idx="12">
                  <c:v>72.12137916156287</c:v>
                </c:pt>
                <c:pt idx="13">
                  <c:v>73.1196163750999</c:v>
                </c:pt>
                <c:pt idx="14">
                  <c:v>74.4691944597994</c:v>
                </c:pt>
                <c:pt idx="15">
                  <c:v>75.5813660050724</c:v>
                </c:pt>
                <c:pt idx="16">
                  <c:v>75.7467144563919</c:v>
                </c:pt>
                <c:pt idx="17">
                  <c:v>76.3853973111815</c:v>
                </c:pt>
                <c:pt idx="18">
                  <c:v>76.6531762665318</c:v>
                </c:pt>
                <c:pt idx="19">
                  <c:v>77.6</c:v>
                </c:pt>
                <c:pt idx="20">
                  <c:v>77.979274611399</c:v>
                </c:pt>
                <c:pt idx="21">
                  <c:v>78.4291619691845</c:v>
                </c:pt>
                <c:pt idx="22">
                  <c:v>80</c:v>
                </c:pt>
                <c:pt idx="23">
                  <c:v>80.1727306137449</c:v>
                </c:pt>
                <c:pt idx="24">
                  <c:v>81.9010416666667</c:v>
                </c:pt>
                <c:pt idx="25">
                  <c:v>83.4313201496526</c:v>
                </c:pt>
                <c:pt idx="26">
                  <c:v>83.4801136363636</c:v>
                </c:pt>
                <c:pt idx="27">
                  <c:v>83.500063315183</c:v>
                </c:pt>
                <c:pt idx="28">
                  <c:v>83.8129496402878</c:v>
                </c:pt>
                <c:pt idx="29">
                  <c:v>86.1017859540755</c:v>
                </c:pt>
              </c:numCache>
            </c:numRef>
          </c:val>
        </c:ser>
        <c:ser>
          <c:idx val="1"/>
          <c:order val="1"/>
          <c:tx>
            <c:strRef>
              <c:f>'[1]Data-Chart1'!$C$3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'[1]Data-Chart1'!$A$4:$A$33</c:f>
              <c:strCache>
                <c:ptCount val="30"/>
                <c:pt idx="0">
                  <c:v>Japan</c:v>
                </c:pt>
                <c:pt idx="1">
                  <c:v>Belgium</c:v>
                </c:pt>
                <c:pt idx="2">
                  <c:v>Switzerland</c:v>
                </c:pt>
                <c:pt idx="3">
                  <c:v>Mexico</c:v>
                </c:pt>
                <c:pt idx="4">
                  <c:v>Turkey</c:v>
                </c:pt>
                <c:pt idx="5">
                  <c:v>Austria</c:v>
                </c:pt>
                <c:pt idx="6">
                  <c:v>Korea</c:v>
                </c:pt>
                <c:pt idx="7">
                  <c:v>France</c:v>
                </c:pt>
                <c:pt idx="8">
                  <c:v>Germany</c:v>
                </c:pt>
                <c:pt idx="9">
                  <c:v>Greece</c:v>
                </c:pt>
                <c:pt idx="10">
                  <c:v>Italy</c:v>
                </c:pt>
                <c:pt idx="11">
                  <c:v>Czech Republic</c:v>
                </c:pt>
                <c:pt idx="12">
                  <c:v>OECD average</c:v>
                </c:pt>
                <c:pt idx="13">
                  <c:v>Poland</c:v>
                </c:pt>
                <c:pt idx="14">
                  <c:v>United Kingdom</c:v>
                </c:pt>
                <c:pt idx="15">
                  <c:v>United States</c:v>
                </c:pt>
                <c:pt idx="16">
                  <c:v>Slovak Republic</c:v>
                </c:pt>
                <c:pt idx="17">
                  <c:v>Netherlands</c:v>
                </c:pt>
                <c:pt idx="18">
                  <c:v>Australia</c:v>
                </c:pt>
                <c:pt idx="19">
                  <c:v>Spain</c:v>
                </c:pt>
                <c:pt idx="20">
                  <c:v>Canada</c:v>
                </c:pt>
                <c:pt idx="21">
                  <c:v>Hungary</c:v>
                </c:pt>
                <c:pt idx="22">
                  <c:v>Portugal</c:v>
                </c:pt>
                <c:pt idx="23">
                  <c:v>New Zealand</c:v>
                </c:pt>
                <c:pt idx="24">
                  <c:v>Ireland</c:v>
                </c:pt>
                <c:pt idx="25">
                  <c:v>Denmark</c:v>
                </c:pt>
                <c:pt idx="26">
                  <c:v>Sweden</c:v>
                </c:pt>
                <c:pt idx="27">
                  <c:v>Norway</c:v>
                </c:pt>
                <c:pt idx="28">
                  <c:v>Iceland</c:v>
                </c:pt>
                <c:pt idx="29">
                  <c:v>Finland</c:v>
                </c:pt>
              </c:strCache>
            </c:strRef>
          </c:cat>
          <c:val>
            <c:numRef>
              <c:f>'[1]Data-Chart1'!$C$4:$C$33</c:f>
              <c:numCache>
                <c:ptCount val="30"/>
                <c:pt idx="0">
                  <c:v>43.8571603277486</c:v>
                </c:pt>
                <c:pt idx="1">
                  <c:v>41</c:v>
                </c:pt>
                <c:pt idx="2">
                  <c:v>40.9250175192712</c:v>
                </c:pt>
                <c:pt idx="3">
                  <c:v>39.7845575477154</c:v>
                </c:pt>
                <c:pt idx="4">
                  <c:v>39.7748002767818</c:v>
                </c:pt>
                <c:pt idx="5">
                  <c:v>39.2437404190087</c:v>
                </c:pt>
                <c:pt idx="6">
                  <c:v>39.1644594269203</c:v>
                </c:pt>
                <c:pt idx="7">
                  <c:v>39.1082802547771</c:v>
                </c:pt>
                <c:pt idx="8">
                  <c:v>37.7812058105155</c:v>
                </c:pt>
                <c:pt idx="9">
                  <c:v>37.620578778135</c:v>
                </c:pt>
                <c:pt idx="10">
                  <c:v>33.817846917732794</c:v>
                </c:pt>
                <c:pt idx="11">
                  <c:v>28.5022483569699</c:v>
                </c:pt>
                <c:pt idx="12">
                  <c:v>28.429604958758205</c:v>
                </c:pt>
                <c:pt idx="13">
                  <c:v>26.880383624900105</c:v>
                </c:pt>
                <c:pt idx="14">
                  <c:v>25.530805540200603</c:v>
                </c:pt>
                <c:pt idx="15">
                  <c:v>24.418633994927603</c:v>
                </c:pt>
                <c:pt idx="16">
                  <c:v>24.2532855436081</c:v>
                </c:pt>
                <c:pt idx="17">
                  <c:v>23.614602688818493</c:v>
                </c:pt>
                <c:pt idx="18">
                  <c:v>23.3468237334682</c:v>
                </c:pt>
                <c:pt idx="19">
                  <c:v>22.4</c:v>
                </c:pt>
                <c:pt idx="20">
                  <c:v>22.020725388600994</c:v>
                </c:pt>
                <c:pt idx="21">
                  <c:v>21.570838030815494</c:v>
                </c:pt>
                <c:pt idx="22">
                  <c:v>20</c:v>
                </c:pt>
                <c:pt idx="23">
                  <c:v>19.827269386255097</c:v>
                </c:pt>
                <c:pt idx="24">
                  <c:v>18.0989583333333</c:v>
                </c:pt>
                <c:pt idx="25">
                  <c:v>16.568679850347394</c:v>
                </c:pt>
                <c:pt idx="26">
                  <c:v>16.519886363636402</c:v>
                </c:pt>
                <c:pt idx="27">
                  <c:v>16.499936684817</c:v>
                </c:pt>
                <c:pt idx="28">
                  <c:v>16.187050359712202</c:v>
                </c:pt>
                <c:pt idx="29">
                  <c:v>13.898214045924504</c:v>
                </c:pt>
              </c:numCache>
            </c:numRef>
          </c:val>
        </c:ser>
        <c:overlap val="100"/>
        <c:axId val="55492514"/>
        <c:axId val="29670579"/>
      </c:barChart>
      <c:catAx>
        <c:axId val="554925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70579"/>
        <c:crosses val="autoZero"/>
        <c:auto val="1"/>
        <c:lblOffset val="100"/>
        <c:tickLblSkip val="1"/>
        <c:noMultiLvlLbl val="0"/>
      </c:catAx>
      <c:valAx>
        <c:axId val="2967057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925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"/>
          <c:y val="0.098"/>
          <c:w val="0.301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Percentage of university graduates in engineering, manufacturing and construction subjects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2004 or latest year available</a:t>
            </a:r>
          </a:p>
        </c:rich>
      </c:tx>
      <c:layout>
        <c:manualLayout>
          <c:xMode val="factor"/>
          <c:yMode val="factor"/>
          <c:x val="-0.00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75"/>
          <c:w val="0.92525"/>
          <c:h val="0.88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'[1]Data-chart2'!$B$3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800000"/>
              </a:solidFill>
            </c:spPr>
          </c:dPt>
          <c:cat>
            <c:strRef>
              <c:f>'[1]Data-chart2'!$A$4:$A$33</c:f>
              <c:strCache>
                <c:ptCount val="30"/>
                <c:pt idx="0">
                  <c:v>Greece</c:v>
                </c:pt>
                <c:pt idx="1">
                  <c:v>Portugal</c:v>
                </c:pt>
                <c:pt idx="2">
                  <c:v>Slovak Republic</c:v>
                </c:pt>
                <c:pt idx="3">
                  <c:v>New Zealand</c:v>
                </c:pt>
                <c:pt idx="4">
                  <c:v>Spain</c:v>
                </c:pt>
                <c:pt idx="5">
                  <c:v>Iceland</c:v>
                </c:pt>
                <c:pt idx="6">
                  <c:v>Sweden</c:v>
                </c:pt>
                <c:pt idx="7">
                  <c:v>Italy</c:v>
                </c:pt>
                <c:pt idx="8">
                  <c:v>Poland</c:v>
                </c:pt>
                <c:pt idx="9">
                  <c:v>Denmark</c:v>
                </c:pt>
                <c:pt idx="10">
                  <c:v>France</c:v>
                </c:pt>
                <c:pt idx="11">
                  <c:v>Ireland</c:v>
                </c:pt>
                <c:pt idx="12">
                  <c:v>OECD average</c:v>
                </c:pt>
                <c:pt idx="13">
                  <c:v>Hungary</c:v>
                </c:pt>
                <c:pt idx="14">
                  <c:v>Turkey</c:v>
                </c:pt>
                <c:pt idx="15">
                  <c:v>Czech Republic</c:v>
                </c:pt>
                <c:pt idx="16">
                  <c:v>Canada</c:v>
                </c:pt>
                <c:pt idx="17">
                  <c:v>Korea</c:v>
                </c:pt>
                <c:pt idx="18">
                  <c:v>Mexico</c:v>
                </c:pt>
                <c:pt idx="19">
                  <c:v>Australia</c:v>
                </c:pt>
                <c:pt idx="20">
                  <c:v>Belgium</c:v>
                </c:pt>
                <c:pt idx="21">
                  <c:v>Norway</c:v>
                </c:pt>
                <c:pt idx="22">
                  <c:v>Germany</c:v>
                </c:pt>
                <c:pt idx="23">
                  <c:v>United States</c:v>
                </c:pt>
                <c:pt idx="24">
                  <c:v>Finland</c:v>
                </c:pt>
                <c:pt idx="25">
                  <c:v>United Kingdom</c:v>
                </c:pt>
                <c:pt idx="26">
                  <c:v>Austria</c:v>
                </c:pt>
                <c:pt idx="27">
                  <c:v>Netherlands</c:v>
                </c:pt>
                <c:pt idx="28">
                  <c:v>Switzerland</c:v>
                </c:pt>
                <c:pt idx="29">
                  <c:v>Japan</c:v>
                </c:pt>
              </c:strCache>
            </c:strRef>
          </c:cat>
          <c:val>
            <c:numRef>
              <c:f>'[1]Data-chart2'!$B$4:$B$33</c:f>
              <c:numCache>
                <c:ptCount val="30"/>
                <c:pt idx="0">
                  <c:v>56.5101387406617</c:v>
                </c:pt>
                <c:pt idx="1">
                  <c:v>64.4214162348877</c:v>
                </c:pt>
                <c:pt idx="2">
                  <c:v>68.5918485609426</c:v>
                </c:pt>
                <c:pt idx="3">
                  <c:v>68.87835703001579</c:v>
                </c:pt>
                <c:pt idx="4">
                  <c:v>69.2</c:v>
                </c:pt>
                <c:pt idx="5">
                  <c:v>70.3448275862069</c:v>
                </c:pt>
                <c:pt idx="6">
                  <c:v>71.06952355121601</c:v>
                </c:pt>
                <c:pt idx="7">
                  <c:v>71.3432775812158</c:v>
                </c:pt>
                <c:pt idx="8">
                  <c:v>72.42560918462979</c:v>
                </c:pt>
                <c:pt idx="9">
                  <c:v>73.5809018567639</c:v>
                </c:pt>
                <c:pt idx="10">
                  <c:v>74.3616233285252</c:v>
                </c:pt>
                <c:pt idx="11">
                  <c:v>74.9074074074074</c:v>
                </c:pt>
                <c:pt idx="12">
                  <c:v>75.13679101354815</c:v>
                </c:pt>
                <c:pt idx="13">
                  <c:v>75.6028057869356</c:v>
                </c:pt>
                <c:pt idx="14">
                  <c:v>75.61865720141981</c:v>
                </c:pt>
                <c:pt idx="15">
                  <c:v>76.0696061755855</c:v>
                </c:pt>
                <c:pt idx="16">
                  <c:v>76.2134871979805</c:v>
                </c:pt>
                <c:pt idx="17">
                  <c:v>76.2639287625906</c:v>
                </c:pt>
                <c:pt idx="18">
                  <c:v>76.3925673241943</c:v>
                </c:pt>
                <c:pt idx="19">
                  <c:v>76.6444232602479</c:v>
                </c:pt>
                <c:pt idx="20">
                  <c:v>76.7226404169079</c:v>
                </c:pt>
                <c:pt idx="21">
                  <c:v>77.3105910353034</c:v>
                </c:pt>
                <c:pt idx="22">
                  <c:v>77.6114456167486</c:v>
                </c:pt>
                <c:pt idx="23">
                  <c:v>77.916423973595</c:v>
                </c:pt>
                <c:pt idx="24">
                  <c:v>78.0798220684542</c:v>
                </c:pt>
                <c:pt idx="25">
                  <c:v>79.27268945216309</c:v>
                </c:pt>
                <c:pt idx="26">
                  <c:v>81.1148086522463</c:v>
                </c:pt>
                <c:pt idx="27">
                  <c:v>84.1481651903831</c:v>
                </c:pt>
                <c:pt idx="28">
                  <c:v>84.309511015583</c:v>
                </c:pt>
                <c:pt idx="29">
                  <c:v>89.2484717727436</c:v>
                </c:pt>
              </c:numCache>
            </c:numRef>
          </c:val>
        </c:ser>
        <c:ser>
          <c:idx val="1"/>
          <c:order val="1"/>
          <c:tx>
            <c:strRef>
              <c:f>'[1]Data-chart2'!$C$3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0066CC"/>
              </a:solidFill>
            </c:spPr>
          </c:dPt>
          <c:cat>
            <c:strRef>
              <c:f>'[1]Data-chart2'!$A$4:$A$33</c:f>
              <c:strCache>
                <c:ptCount val="30"/>
                <c:pt idx="0">
                  <c:v>Greece</c:v>
                </c:pt>
                <c:pt idx="1">
                  <c:v>Portugal</c:v>
                </c:pt>
                <c:pt idx="2">
                  <c:v>Slovak Republic</c:v>
                </c:pt>
                <c:pt idx="3">
                  <c:v>New Zealand</c:v>
                </c:pt>
                <c:pt idx="4">
                  <c:v>Spain</c:v>
                </c:pt>
                <c:pt idx="5">
                  <c:v>Iceland</c:v>
                </c:pt>
                <c:pt idx="6">
                  <c:v>Sweden</c:v>
                </c:pt>
                <c:pt idx="7">
                  <c:v>Italy</c:v>
                </c:pt>
                <c:pt idx="8">
                  <c:v>Poland</c:v>
                </c:pt>
                <c:pt idx="9">
                  <c:v>Denmark</c:v>
                </c:pt>
                <c:pt idx="10">
                  <c:v>France</c:v>
                </c:pt>
                <c:pt idx="11">
                  <c:v>Ireland</c:v>
                </c:pt>
                <c:pt idx="12">
                  <c:v>OECD average</c:v>
                </c:pt>
                <c:pt idx="13">
                  <c:v>Hungary</c:v>
                </c:pt>
                <c:pt idx="14">
                  <c:v>Turkey</c:v>
                </c:pt>
                <c:pt idx="15">
                  <c:v>Czech Republic</c:v>
                </c:pt>
                <c:pt idx="16">
                  <c:v>Canada</c:v>
                </c:pt>
                <c:pt idx="17">
                  <c:v>Korea</c:v>
                </c:pt>
                <c:pt idx="18">
                  <c:v>Mexico</c:v>
                </c:pt>
                <c:pt idx="19">
                  <c:v>Australia</c:v>
                </c:pt>
                <c:pt idx="20">
                  <c:v>Belgium</c:v>
                </c:pt>
                <c:pt idx="21">
                  <c:v>Norway</c:v>
                </c:pt>
                <c:pt idx="22">
                  <c:v>Germany</c:v>
                </c:pt>
                <c:pt idx="23">
                  <c:v>United States</c:v>
                </c:pt>
                <c:pt idx="24">
                  <c:v>Finland</c:v>
                </c:pt>
                <c:pt idx="25">
                  <c:v>United Kingdom</c:v>
                </c:pt>
                <c:pt idx="26">
                  <c:v>Austria</c:v>
                </c:pt>
                <c:pt idx="27">
                  <c:v>Netherlands</c:v>
                </c:pt>
                <c:pt idx="28">
                  <c:v>Switzerland</c:v>
                </c:pt>
                <c:pt idx="29">
                  <c:v>Japan</c:v>
                </c:pt>
              </c:strCache>
            </c:strRef>
          </c:cat>
          <c:val>
            <c:numRef>
              <c:f>'[1]Data-chart2'!$C$4:$C$33</c:f>
              <c:numCache>
                <c:ptCount val="30"/>
                <c:pt idx="0">
                  <c:v>43.4898612593383</c:v>
                </c:pt>
                <c:pt idx="1">
                  <c:v>35.5785837651123</c:v>
                </c:pt>
                <c:pt idx="2">
                  <c:v>31.4081514390574</c:v>
                </c:pt>
                <c:pt idx="3">
                  <c:v>31.1216429699842</c:v>
                </c:pt>
                <c:pt idx="4">
                  <c:v>30.8</c:v>
                </c:pt>
                <c:pt idx="5">
                  <c:v>29.6551724137931</c:v>
                </c:pt>
                <c:pt idx="6">
                  <c:v>28.930476448784</c:v>
                </c:pt>
                <c:pt idx="7">
                  <c:v>28.6567224187842</c:v>
                </c:pt>
                <c:pt idx="8">
                  <c:v>27.5743908153702</c:v>
                </c:pt>
                <c:pt idx="9">
                  <c:v>26.4190981432361</c:v>
                </c:pt>
                <c:pt idx="10">
                  <c:v>25.6383766714748</c:v>
                </c:pt>
                <c:pt idx="11">
                  <c:v>25.0925925925926</c:v>
                </c:pt>
                <c:pt idx="12">
                  <c:v>24.86320898645184</c:v>
                </c:pt>
                <c:pt idx="13">
                  <c:v>24.3971942130644</c:v>
                </c:pt>
                <c:pt idx="14">
                  <c:v>24.3813427985802</c:v>
                </c:pt>
                <c:pt idx="15">
                  <c:v>23.9303938244145</c:v>
                </c:pt>
                <c:pt idx="16">
                  <c:v>23.7865128020195</c:v>
                </c:pt>
                <c:pt idx="17">
                  <c:v>23.7360712374094</c:v>
                </c:pt>
                <c:pt idx="18">
                  <c:v>23.6074326758057</c:v>
                </c:pt>
                <c:pt idx="19">
                  <c:v>23.3555767397521</c:v>
                </c:pt>
                <c:pt idx="20">
                  <c:v>23.2773595830921</c:v>
                </c:pt>
                <c:pt idx="21">
                  <c:v>22.6894089646966</c:v>
                </c:pt>
                <c:pt idx="22">
                  <c:v>22.3885543832514</c:v>
                </c:pt>
                <c:pt idx="23">
                  <c:v>22.083576026405</c:v>
                </c:pt>
                <c:pt idx="24">
                  <c:v>21.9201779315458</c:v>
                </c:pt>
                <c:pt idx="25">
                  <c:v>20.7273105478369</c:v>
                </c:pt>
                <c:pt idx="26">
                  <c:v>18.8851913477537</c:v>
                </c:pt>
                <c:pt idx="27">
                  <c:v>15.8518348096169</c:v>
                </c:pt>
                <c:pt idx="28">
                  <c:v>15.690488984417</c:v>
                </c:pt>
                <c:pt idx="29">
                  <c:v>10.7515282272564</c:v>
                </c:pt>
              </c:numCache>
            </c:numRef>
          </c:val>
        </c:ser>
        <c:overlap val="100"/>
        <c:axId val="65708620"/>
        <c:axId val="54506669"/>
      </c:barChart>
      <c:catAx>
        <c:axId val="657086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506669"/>
        <c:crosses val="autoZero"/>
        <c:auto val="1"/>
        <c:lblOffset val="100"/>
        <c:tickLblSkip val="1"/>
        <c:noMultiLvlLbl val="0"/>
      </c:catAx>
      <c:valAx>
        <c:axId val="54506669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7086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475"/>
          <c:y val="0.051"/>
          <c:w val="0.172"/>
          <c:h val="0.076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0.03925</cdr:x>
      <cdr:y>0.12975</cdr:y>
    </cdr:from>
    <cdr:to>
      <cdr:x>0.098</cdr:x>
      <cdr:y>0.2225</cdr:y>
    </cdr:to>
    <cdr:sp>
      <cdr:nvSpPr>
        <cdr:cNvPr id="1" name="Text Box 1"/>
        <cdr:cNvSpPr txBox="1">
          <a:spLocks noChangeArrowheads="1"/>
        </cdr:cNvSpPr>
      </cdr:nvSpPr>
      <cdr:spPr>
        <a:xfrm>
          <a:off x="209550" y="409575"/>
          <a:ext cx="3143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0.0235</cdr:x>
      <cdr:y>0.121</cdr:y>
    </cdr:from>
    <cdr:to>
      <cdr:x>0.0715</cdr:x>
      <cdr:y>0.18375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33350" y="447675"/>
          <a:ext cx="2857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30</xdr:row>
      <xdr:rowOff>85725</xdr:rowOff>
    </xdr:from>
    <xdr:to>
      <xdr:col>9</xdr:col>
      <xdr:colOff>161925</xdr:colOff>
      <xdr:row>49</xdr:row>
      <xdr:rowOff>76200</xdr:rowOff>
    </xdr:to>
    <xdr:graphicFrame>
      <xdr:nvGraphicFramePr>
        <xdr:cNvPr id="1" name="Chart 2"/>
        <xdr:cNvGraphicFramePr/>
      </xdr:nvGraphicFramePr>
      <xdr:xfrm>
        <a:off x="238125" y="4981575"/>
        <a:ext cx="54102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</xdr:row>
      <xdr:rowOff>95250</xdr:rowOff>
    </xdr:from>
    <xdr:to>
      <xdr:col>9</xdr:col>
      <xdr:colOff>514350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95250" y="257175"/>
        <a:ext cx="59055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0.85675</cdr:x>
      <cdr:y>0.286</cdr:y>
    </cdr:from>
    <cdr:to>
      <cdr:x>0.9815</cdr:x>
      <cdr:y>0.345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4962525" y="92392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OECD average</a:t>
          </a:r>
        </a:p>
      </cdr:txBody>
    </cdr:sp>
  </cdr:relSizeAnchor>
  <cdr:relSizeAnchor xmlns:cdr="http://schemas.openxmlformats.org/drawingml/2006/chartDrawing">
    <cdr:from>
      <cdr:x>0</cdr:x>
      <cdr:y>0.0035</cdr:y>
    </cdr:from>
    <cdr:to>
      <cdr:x>0.29175</cdr:x>
      <cdr:y>0.066</cdr:y>
    </cdr:to>
    <cdr:sp>
      <cdr:nvSpPr>
        <cdr:cNvPr id="2" name="Text Box 1026"/>
        <cdr:cNvSpPr txBox="1">
          <a:spLocks noChangeArrowheads="1"/>
        </cdr:cNvSpPr>
      </cdr:nvSpPr>
      <cdr:spPr>
        <a:xfrm>
          <a:off x="0" y="9525"/>
          <a:ext cx="16954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Score point difference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0.8465</cdr:x>
      <cdr:y>0.41825</cdr:y>
    </cdr:from>
    <cdr:to>
      <cdr:x>0.97025</cdr:x>
      <cdr:y>0.47825</cdr:y>
    </cdr:to>
    <cdr:sp>
      <cdr:nvSpPr>
        <cdr:cNvPr id="1" name="Text Box 1"/>
        <cdr:cNvSpPr txBox="1">
          <a:spLocks noChangeArrowheads="1"/>
        </cdr:cNvSpPr>
      </cdr:nvSpPr>
      <cdr:spPr>
        <a:xfrm>
          <a:off x="4819650" y="1362075"/>
          <a:ext cx="704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OECD average</a:t>
          </a:r>
        </a:p>
      </cdr:txBody>
    </cdr:sp>
  </cdr:relSizeAnchor>
  <cdr:relSizeAnchor xmlns:cdr="http://schemas.openxmlformats.org/drawingml/2006/chartDrawing">
    <cdr:from>
      <cdr:x>0</cdr:x>
      <cdr:y>0.00325</cdr:y>
    </cdr:from>
    <cdr:to>
      <cdr:x>0.275</cdr:x>
      <cdr:y>0.06575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9525"/>
          <a:ext cx="1562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Score point difference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314325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0" y="552450"/>
        <a:ext cx="58007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9</xdr:col>
      <xdr:colOff>209550</xdr:colOff>
      <xdr:row>58</xdr:row>
      <xdr:rowOff>28575</xdr:rowOff>
    </xdr:to>
    <xdr:graphicFrame>
      <xdr:nvGraphicFramePr>
        <xdr:cNvPr id="2" name="Chart 2"/>
        <xdr:cNvGraphicFramePr/>
      </xdr:nvGraphicFramePr>
      <xdr:xfrm>
        <a:off x="0" y="6286500"/>
        <a:ext cx="5695950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0</xdr:rowOff>
    </xdr:from>
    <xdr:to>
      <xdr:col>10</xdr:col>
      <xdr:colOff>190500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57150" y="161925"/>
        <a:ext cx="62293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142875</xdr:rowOff>
    </xdr:from>
    <xdr:to>
      <xdr:col>10</xdr:col>
      <xdr:colOff>114300</xdr:colOff>
      <xdr:row>61</xdr:row>
      <xdr:rowOff>123825</xdr:rowOff>
    </xdr:to>
    <xdr:graphicFrame>
      <xdr:nvGraphicFramePr>
        <xdr:cNvPr id="2" name="Chart 2"/>
        <xdr:cNvGraphicFramePr/>
      </xdr:nvGraphicFramePr>
      <xdr:xfrm>
        <a:off x="0" y="6267450"/>
        <a:ext cx="6210300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0</xdr:rowOff>
    </xdr:from>
    <xdr:to>
      <xdr:col>10</xdr:col>
      <xdr:colOff>352425</xdr:colOff>
      <xdr:row>24</xdr:row>
      <xdr:rowOff>152400</xdr:rowOff>
    </xdr:to>
    <xdr:graphicFrame>
      <xdr:nvGraphicFramePr>
        <xdr:cNvPr id="1" name="Chart 2"/>
        <xdr:cNvGraphicFramePr/>
      </xdr:nvGraphicFramePr>
      <xdr:xfrm>
        <a:off x="257175" y="161925"/>
        <a:ext cx="61912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39</xdr:row>
      <xdr:rowOff>28575</xdr:rowOff>
    </xdr:from>
    <xdr:to>
      <xdr:col>11</xdr:col>
      <xdr:colOff>47625</xdr:colOff>
      <xdr:row>60</xdr:row>
      <xdr:rowOff>47625</xdr:rowOff>
    </xdr:to>
    <xdr:graphicFrame>
      <xdr:nvGraphicFramePr>
        <xdr:cNvPr id="2" name="Chart 4"/>
        <xdr:cNvGraphicFramePr/>
      </xdr:nvGraphicFramePr>
      <xdr:xfrm>
        <a:off x="76200" y="6438900"/>
        <a:ext cx="6677025" cy="3448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D\Lynda\WEB\Gender\EXCEL\7.%20Graduates%20by%20Field%20of%20Stud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TD\Lynda\WEB\Gender\EXCEL\6.%20Tertiary%20attainmen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D\Lynda\WEB\Gender\EXCEL\2.Education-studentPerformance-pg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duates-Charts"/>
      <sheetName val="Data-Chart1"/>
      <sheetName val="Data-chart2"/>
    </sheetNames>
    <sheetDataSet>
      <sheetData sheetId="1">
        <row r="3">
          <cell r="B3" t="str">
            <v>Women</v>
          </cell>
          <cell r="C3" t="str">
            <v>Men</v>
          </cell>
        </row>
        <row r="4">
          <cell r="A4" t="str">
            <v>Japan</v>
          </cell>
          <cell r="B4">
            <v>56.1428396722514</v>
          </cell>
          <cell r="C4">
            <v>43.8571603277486</v>
          </cell>
        </row>
        <row r="5">
          <cell r="A5" t="str">
            <v>Belgium</v>
          </cell>
          <cell r="B5">
            <v>59</v>
          </cell>
          <cell r="C5">
            <v>41</v>
          </cell>
        </row>
        <row r="6">
          <cell r="A6" t="str">
            <v>Switzerland</v>
          </cell>
          <cell r="B6">
            <v>59.0749824807288</v>
          </cell>
          <cell r="C6">
            <v>40.9250175192712</v>
          </cell>
        </row>
        <row r="7">
          <cell r="A7" t="str">
            <v>Mexico</v>
          </cell>
          <cell r="B7">
            <v>60.2154424522846</v>
          </cell>
          <cell r="C7">
            <v>39.7845575477154</v>
          </cell>
        </row>
        <row r="8">
          <cell r="A8" t="str">
            <v>Turkey</v>
          </cell>
          <cell r="B8">
            <v>60.2251997232182</v>
          </cell>
          <cell r="C8">
            <v>39.7748002767818</v>
          </cell>
        </row>
        <row r="9">
          <cell r="A9" t="str">
            <v>Austria</v>
          </cell>
          <cell r="B9">
            <v>60.7562595809913</v>
          </cell>
          <cell r="C9">
            <v>39.2437404190087</v>
          </cell>
        </row>
        <row r="10">
          <cell r="A10" t="str">
            <v>Korea</v>
          </cell>
          <cell r="B10">
            <v>60.8355405730797</v>
          </cell>
          <cell r="C10">
            <v>39.1644594269203</v>
          </cell>
        </row>
        <row r="11">
          <cell r="A11" t="str">
            <v>France</v>
          </cell>
          <cell r="B11">
            <v>60.8917197452229</v>
          </cell>
          <cell r="C11">
            <v>39.1082802547771</v>
          </cell>
        </row>
        <row r="12">
          <cell r="A12" t="str">
            <v>Germany</v>
          </cell>
          <cell r="B12">
            <v>62.2187941894845</v>
          </cell>
          <cell r="C12">
            <v>37.7812058105155</v>
          </cell>
        </row>
        <row r="13">
          <cell r="A13" t="str">
            <v>Greece</v>
          </cell>
          <cell r="B13">
            <v>62.379421221865</v>
          </cell>
          <cell r="C13">
            <v>37.620578778135</v>
          </cell>
        </row>
        <row r="14">
          <cell r="A14" t="str">
            <v>Italy</v>
          </cell>
          <cell r="B14">
            <v>66.1821530822672</v>
          </cell>
          <cell r="C14">
            <v>33.817846917732794</v>
          </cell>
        </row>
        <row r="15">
          <cell r="A15" t="str">
            <v>Czech Republic</v>
          </cell>
          <cell r="B15">
            <v>71.4977516430301</v>
          </cell>
          <cell r="C15">
            <v>28.5022483569699</v>
          </cell>
        </row>
        <row r="16">
          <cell r="A16" t="str">
            <v>OECD average</v>
          </cell>
          <cell r="B16">
            <v>72.12137916156287</v>
          </cell>
          <cell r="C16">
            <v>28.429604958758205</v>
          </cell>
        </row>
        <row r="17">
          <cell r="A17" t="str">
            <v>Poland</v>
          </cell>
          <cell r="B17">
            <v>73.1196163750999</v>
          </cell>
          <cell r="C17">
            <v>26.880383624900105</v>
          </cell>
        </row>
        <row r="18">
          <cell r="A18" t="str">
            <v>United Kingdom</v>
          </cell>
          <cell r="B18">
            <v>74.4691944597994</v>
          </cell>
          <cell r="C18">
            <v>25.530805540200603</v>
          </cell>
        </row>
        <row r="19">
          <cell r="A19" t="str">
            <v>United States</v>
          </cell>
          <cell r="B19">
            <v>75.5813660050724</v>
          </cell>
          <cell r="C19">
            <v>24.418633994927603</v>
          </cell>
        </row>
        <row r="20">
          <cell r="A20" t="str">
            <v>Slovak Republic</v>
          </cell>
          <cell r="B20">
            <v>75.7467144563919</v>
          </cell>
          <cell r="C20">
            <v>24.2532855436081</v>
          </cell>
        </row>
        <row r="21">
          <cell r="A21" t="str">
            <v>Netherlands</v>
          </cell>
          <cell r="B21">
            <v>76.3853973111815</v>
          </cell>
          <cell r="C21">
            <v>23.614602688818493</v>
          </cell>
        </row>
        <row r="22">
          <cell r="A22" t="str">
            <v>Australia</v>
          </cell>
          <cell r="B22">
            <v>76.6531762665318</v>
          </cell>
          <cell r="C22">
            <v>23.3468237334682</v>
          </cell>
        </row>
        <row r="23">
          <cell r="A23" t="str">
            <v>Spain</v>
          </cell>
          <cell r="B23">
            <v>77.6</v>
          </cell>
          <cell r="C23">
            <v>22.4</v>
          </cell>
        </row>
        <row r="24">
          <cell r="A24" t="str">
            <v>Canada</v>
          </cell>
          <cell r="B24">
            <v>77.979274611399</v>
          </cell>
          <cell r="C24">
            <v>22.020725388600994</v>
          </cell>
        </row>
        <row r="25">
          <cell r="A25" t="str">
            <v>Hungary</v>
          </cell>
          <cell r="B25">
            <v>78.4291619691845</v>
          </cell>
          <cell r="C25">
            <v>21.570838030815494</v>
          </cell>
        </row>
        <row r="26">
          <cell r="A26" t="str">
            <v>Portugal</v>
          </cell>
          <cell r="B26">
            <v>80</v>
          </cell>
          <cell r="C26">
            <v>20</v>
          </cell>
        </row>
        <row r="27">
          <cell r="A27" t="str">
            <v>New Zealand</v>
          </cell>
          <cell r="B27">
            <v>80.1727306137449</v>
          </cell>
          <cell r="C27">
            <v>19.827269386255097</v>
          </cell>
        </row>
        <row r="28">
          <cell r="A28" t="str">
            <v>Ireland</v>
          </cell>
          <cell r="B28">
            <v>81.9010416666667</v>
          </cell>
          <cell r="C28">
            <v>18.0989583333333</v>
          </cell>
        </row>
        <row r="29">
          <cell r="A29" t="str">
            <v>Denmark</v>
          </cell>
          <cell r="B29">
            <v>83.4313201496526</v>
          </cell>
          <cell r="C29">
            <v>16.568679850347394</v>
          </cell>
        </row>
        <row r="30">
          <cell r="A30" t="str">
            <v>Sweden</v>
          </cell>
          <cell r="B30">
            <v>83.4801136363636</v>
          </cell>
          <cell r="C30">
            <v>16.519886363636402</v>
          </cell>
        </row>
        <row r="31">
          <cell r="A31" t="str">
            <v>Norway</v>
          </cell>
          <cell r="B31">
            <v>83.500063315183</v>
          </cell>
          <cell r="C31">
            <v>16.499936684817</v>
          </cell>
        </row>
        <row r="32">
          <cell r="A32" t="str">
            <v>Iceland</v>
          </cell>
          <cell r="B32">
            <v>83.8129496402878</v>
          </cell>
          <cell r="C32">
            <v>16.187050359712202</v>
          </cell>
        </row>
        <row r="33">
          <cell r="A33" t="str">
            <v>Finland</v>
          </cell>
          <cell r="B33">
            <v>86.1017859540755</v>
          </cell>
          <cell r="C33">
            <v>13.898214045924504</v>
          </cell>
        </row>
      </sheetData>
      <sheetData sheetId="2">
        <row r="3">
          <cell r="B3" t="str">
            <v>Men</v>
          </cell>
          <cell r="C3" t="str">
            <v>Women</v>
          </cell>
        </row>
        <row r="4">
          <cell r="A4" t="str">
            <v>Greece</v>
          </cell>
          <cell r="B4">
            <v>56.5101387406617</v>
          </cell>
          <cell r="C4">
            <v>43.4898612593383</v>
          </cell>
        </row>
        <row r="5">
          <cell r="A5" t="str">
            <v>Portugal</v>
          </cell>
          <cell r="B5">
            <v>64.4214162348877</v>
          </cell>
          <cell r="C5">
            <v>35.5785837651123</v>
          </cell>
        </row>
        <row r="6">
          <cell r="A6" t="str">
            <v>Slovak Republic</v>
          </cell>
          <cell r="B6">
            <v>68.5918485609426</v>
          </cell>
          <cell r="C6">
            <v>31.4081514390574</v>
          </cell>
        </row>
        <row r="7">
          <cell r="A7" t="str">
            <v>New Zealand</v>
          </cell>
          <cell r="B7">
            <v>68.87835703001579</v>
          </cell>
          <cell r="C7">
            <v>31.1216429699842</v>
          </cell>
        </row>
        <row r="8">
          <cell r="A8" t="str">
            <v>Spain</v>
          </cell>
          <cell r="B8">
            <v>69.2</v>
          </cell>
          <cell r="C8">
            <v>30.8</v>
          </cell>
        </row>
        <row r="9">
          <cell r="A9" t="str">
            <v>Iceland</v>
          </cell>
          <cell r="B9">
            <v>70.3448275862069</v>
          </cell>
          <cell r="C9">
            <v>29.6551724137931</v>
          </cell>
        </row>
        <row r="10">
          <cell r="A10" t="str">
            <v>Sweden</v>
          </cell>
          <cell r="B10">
            <v>71.06952355121601</v>
          </cell>
          <cell r="C10">
            <v>28.930476448784</v>
          </cell>
        </row>
        <row r="11">
          <cell r="A11" t="str">
            <v>Italy</v>
          </cell>
          <cell r="B11">
            <v>71.3432775812158</v>
          </cell>
          <cell r="C11">
            <v>28.6567224187842</v>
          </cell>
        </row>
        <row r="12">
          <cell r="A12" t="str">
            <v>Poland</v>
          </cell>
          <cell r="B12">
            <v>72.42560918462979</v>
          </cell>
          <cell r="C12">
            <v>27.5743908153702</v>
          </cell>
        </row>
        <row r="13">
          <cell r="A13" t="str">
            <v>Denmark</v>
          </cell>
          <cell r="B13">
            <v>73.5809018567639</v>
          </cell>
          <cell r="C13">
            <v>26.4190981432361</v>
          </cell>
        </row>
        <row r="14">
          <cell r="A14" t="str">
            <v>France</v>
          </cell>
          <cell r="B14">
            <v>74.3616233285252</v>
          </cell>
          <cell r="C14">
            <v>25.6383766714748</v>
          </cell>
        </row>
        <row r="15">
          <cell r="A15" t="str">
            <v>Ireland</v>
          </cell>
          <cell r="B15">
            <v>74.9074074074074</v>
          </cell>
          <cell r="C15">
            <v>25.0925925925926</v>
          </cell>
        </row>
        <row r="16">
          <cell r="A16" t="str">
            <v>OECD average</v>
          </cell>
          <cell r="B16">
            <v>75.13679101354815</v>
          </cell>
          <cell r="C16">
            <v>24.86320898645184</v>
          </cell>
        </row>
        <row r="17">
          <cell r="A17" t="str">
            <v>Hungary</v>
          </cell>
          <cell r="B17">
            <v>75.6028057869356</v>
          </cell>
          <cell r="C17">
            <v>24.3971942130644</v>
          </cell>
        </row>
        <row r="18">
          <cell r="A18" t="str">
            <v>Turkey</v>
          </cell>
          <cell r="B18">
            <v>75.61865720141981</v>
          </cell>
          <cell r="C18">
            <v>24.3813427985802</v>
          </cell>
        </row>
        <row r="19">
          <cell r="A19" t="str">
            <v>Czech Republic</v>
          </cell>
          <cell r="B19">
            <v>76.0696061755855</v>
          </cell>
          <cell r="C19">
            <v>23.9303938244145</v>
          </cell>
        </row>
        <row r="20">
          <cell r="A20" t="str">
            <v>Canada</v>
          </cell>
          <cell r="B20">
            <v>76.2134871979805</v>
          </cell>
          <cell r="C20">
            <v>23.7865128020195</v>
          </cell>
        </row>
        <row r="21">
          <cell r="A21" t="str">
            <v>Korea</v>
          </cell>
          <cell r="B21">
            <v>76.2639287625906</v>
          </cell>
          <cell r="C21">
            <v>23.7360712374094</v>
          </cell>
        </row>
        <row r="22">
          <cell r="A22" t="str">
            <v>Mexico</v>
          </cell>
          <cell r="B22">
            <v>76.3925673241943</v>
          </cell>
          <cell r="C22">
            <v>23.6074326758057</v>
          </cell>
        </row>
        <row r="23">
          <cell r="A23" t="str">
            <v>Australia</v>
          </cell>
          <cell r="B23">
            <v>76.6444232602479</v>
          </cell>
          <cell r="C23">
            <v>23.3555767397521</v>
          </cell>
        </row>
        <row r="24">
          <cell r="A24" t="str">
            <v>Belgium</v>
          </cell>
          <cell r="B24">
            <v>76.7226404169079</v>
          </cell>
          <cell r="C24">
            <v>23.2773595830921</v>
          </cell>
        </row>
        <row r="25">
          <cell r="A25" t="str">
            <v>Norway</v>
          </cell>
          <cell r="B25">
            <v>77.3105910353034</v>
          </cell>
          <cell r="C25">
            <v>22.6894089646966</v>
          </cell>
        </row>
        <row r="26">
          <cell r="A26" t="str">
            <v>Germany</v>
          </cell>
          <cell r="B26">
            <v>77.6114456167486</v>
          </cell>
          <cell r="C26">
            <v>22.3885543832514</v>
          </cell>
        </row>
        <row r="27">
          <cell r="A27" t="str">
            <v>United States</v>
          </cell>
          <cell r="B27">
            <v>77.916423973595</v>
          </cell>
          <cell r="C27">
            <v>22.083576026405</v>
          </cell>
        </row>
        <row r="28">
          <cell r="A28" t="str">
            <v>Finland</v>
          </cell>
          <cell r="B28">
            <v>78.0798220684542</v>
          </cell>
          <cell r="C28">
            <v>21.9201779315458</v>
          </cell>
        </row>
        <row r="29">
          <cell r="A29" t="str">
            <v>United Kingdom</v>
          </cell>
          <cell r="B29">
            <v>79.27268945216309</v>
          </cell>
          <cell r="C29">
            <v>20.7273105478369</v>
          </cell>
        </row>
        <row r="30">
          <cell r="A30" t="str">
            <v>Austria</v>
          </cell>
          <cell r="B30">
            <v>81.1148086522463</v>
          </cell>
          <cell r="C30">
            <v>18.8851913477537</v>
          </cell>
        </row>
        <row r="31">
          <cell r="A31" t="str">
            <v>Netherlands</v>
          </cell>
          <cell r="B31">
            <v>84.1481651903831</v>
          </cell>
          <cell r="C31">
            <v>15.8518348096169</v>
          </cell>
        </row>
        <row r="32">
          <cell r="A32" t="str">
            <v>Switzerland</v>
          </cell>
          <cell r="B32">
            <v>84.309511015583</v>
          </cell>
          <cell r="C32">
            <v>15.690488984417</v>
          </cell>
        </row>
        <row r="33">
          <cell r="A33" t="str">
            <v>Japan</v>
          </cell>
          <cell r="B33">
            <v>89.2484717727436</v>
          </cell>
          <cell r="C33">
            <v>10.7515282272564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-Charts"/>
      <sheetName val="DataChart1"/>
      <sheetName val="DataChart2"/>
    </sheetNames>
    <sheetDataSet>
      <sheetData sheetId="1">
        <row r="3">
          <cell r="B3" t="str">
            <v>Men</v>
          </cell>
          <cell r="C3" t="str">
            <v>Women</v>
          </cell>
        </row>
        <row r="4">
          <cell r="A4" t="str">
            <v>Turkey </v>
          </cell>
          <cell r="B4">
            <v>10.697019766232177</v>
          </cell>
          <cell r="C4">
            <v>7.0745555057522775</v>
          </cell>
        </row>
        <row r="5">
          <cell r="A5" t="str">
            <v>Czech Republic </v>
          </cell>
          <cell r="B5">
            <v>13.931433490986937</v>
          </cell>
          <cell r="C5">
            <v>10.768107562239583</v>
          </cell>
        </row>
        <row r="6">
          <cell r="A6" t="str">
            <v>Italy </v>
          </cell>
          <cell r="B6">
            <v>10.988435393626723</v>
          </cell>
          <cell r="C6">
            <v>11.772731685562801</v>
          </cell>
        </row>
        <row r="7">
          <cell r="A7" t="str">
            <v>Slovak Republic</v>
          </cell>
          <cell r="B7">
            <v>12.603551314951002</v>
          </cell>
          <cell r="C7">
            <v>12.277417884696765</v>
          </cell>
        </row>
        <row r="8">
          <cell r="A8" t="str">
            <v>Mexico</v>
          </cell>
          <cell r="B8">
            <v>19.369434996472908</v>
          </cell>
          <cell r="C8">
            <v>13.831809897000161</v>
          </cell>
        </row>
        <row r="9">
          <cell r="A9" t="str">
            <v>Portugal </v>
          </cell>
          <cell r="B9">
            <v>10.231365783889443</v>
          </cell>
          <cell r="C9">
            <v>14.718179298745229</v>
          </cell>
        </row>
        <row r="10">
          <cell r="A10" t="str">
            <v>Austria</v>
          </cell>
          <cell r="B10">
            <v>21.66843318931206</v>
          </cell>
          <cell r="C10">
            <v>14.996239311679766</v>
          </cell>
        </row>
        <row r="11">
          <cell r="A11" t="str">
            <v>Poland</v>
          </cell>
          <cell r="B11">
            <v>14.055292622647361</v>
          </cell>
          <cell r="C11">
            <v>17.313082525919672</v>
          </cell>
        </row>
        <row r="12">
          <cell r="A12" t="str">
            <v>Hungary </v>
          </cell>
          <cell r="B12">
            <v>15.913668591676586</v>
          </cell>
          <cell r="C12">
            <v>17.53197057312601</v>
          </cell>
        </row>
        <row r="13">
          <cell r="A13" t="str">
            <v>Switzerland</v>
          </cell>
          <cell r="B13">
            <v>37.28526029986377</v>
          </cell>
          <cell r="C13">
            <v>19.051293801896087</v>
          </cell>
        </row>
        <row r="14">
          <cell r="A14" t="str">
            <v>Greece</v>
          </cell>
          <cell r="B14">
            <v>21.860182646070992</v>
          </cell>
          <cell r="C14">
            <v>19.281666892487138</v>
          </cell>
        </row>
        <row r="15">
          <cell r="A15" t="str">
            <v>Luxembourg </v>
          </cell>
          <cell r="B15">
            <v>26.310741082886906</v>
          </cell>
          <cell r="C15">
            <v>19.337861470854822</v>
          </cell>
        </row>
        <row r="16">
          <cell r="A16" t="str">
            <v>Germany</v>
          </cell>
          <cell r="B16">
            <v>29.182915080056887</v>
          </cell>
          <cell r="C16">
            <v>20.60101883441604</v>
          </cell>
        </row>
        <row r="17">
          <cell r="A17" t="str">
            <v>United Kingdom</v>
          </cell>
          <cell r="B17">
            <v>26.890250949792126</v>
          </cell>
          <cell r="C17">
            <v>24.649026582311222</v>
          </cell>
        </row>
        <row r="18">
          <cell r="A18" t="str">
            <v>Korea</v>
          </cell>
          <cell r="B18">
            <v>36.17217187956737</v>
          </cell>
          <cell r="C18">
            <v>24.697187588026864</v>
          </cell>
        </row>
        <row r="19">
          <cell r="A19" t="str">
            <v>OECD average</v>
          </cell>
          <cell r="B19">
            <v>25.431519385217825</v>
          </cell>
          <cell r="C19">
            <v>24.760542895333476</v>
          </cell>
        </row>
        <row r="20">
          <cell r="A20" t="str">
            <v>France </v>
          </cell>
          <cell r="B20">
            <v>22.804621801620875</v>
          </cell>
          <cell r="C20">
            <v>24.974026455036416</v>
          </cell>
        </row>
        <row r="21">
          <cell r="A21" t="str">
            <v>Spain</v>
          </cell>
          <cell r="B21">
            <v>26.3259189120255</v>
          </cell>
          <cell r="C21">
            <v>26.425419522799906</v>
          </cell>
        </row>
        <row r="22">
          <cell r="A22" t="str">
            <v>Netherlands</v>
          </cell>
          <cell r="B22">
            <v>31.798928487922243</v>
          </cell>
          <cell r="C22">
            <v>26.71037855864235</v>
          </cell>
        </row>
        <row r="23">
          <cell r="A23" t="str">
            <v>New Zealand </v>
          </cell>
          <cell r="B23">
            <v>22.35175879396985</v>
          </cell>
          <cell r="C23">
            <v>28.069326103795508</v>
          </cell>
        </row>
        <row r="24">
          <cell r="A24" t="str">
            <v>Ireland</v>
          </cell>
          <cell r="B24">
            <v>27.499992793781075</v>
          </cell>
          <cell r="C24">
            <v>29.053413824682373</v>
          </cell>
        </row>
        <row r="25">
          <cell r="A25" t="str">
            <v>Iceland</v>
          </cell>
          <cell r="B25">
            <v>26.034883113342886</v>
          </cell>
          <cell r="C25">
            <v>29.655580771512483</v>
          </cell>
        </row>
        <row r="26">
          <cell r="A26" t="str">
            <v>Belgium</v>
          </cell>
          <cell r="B26">
            <v>28.923467845845273</v>
          </cell>
          <cell r="C26">
            <v>30.617972220495467</v>
          </cell>
        </row>
        <row r="27">
          <cell r="A27" t="str">
            <v>Australia </v>
          </cell>
          <cell r="B27">
            <v>29.046274169020204</v>
          </cell>
          <cell r="C27">
            <v>32.5625406621929</v>
          </cell>
        </row>
        <row r="28">
          <cell r="A28" t="str">
            <v>Norway</v>
          </cell>
          <cell r="B28">
            <v>30.011473528929677</v>
          </cell>
          <cell r="C28">
            <v>33.710521871305524</v>
          </cell>
        </row>
        <row r="29">
          <cell r="A29" t="str">
            <v>Denmark </v>
          </cell>
          <cell r="B29">
            <v>30.286610705294194</v>
          </cell>
          <cell r="C29">
            <v>34.52816691961284</v>
          </cell>
        </row>
        <row r="30">
          <cell r="A30" t="str">
            <v>Japan</v>
          </cell>
          <cell r="B30">
            <v>39.377182770663566</v>
          </cell>
          <cell r="C30">
            <v>35.48107483386305</v>
          </cell>
        </row>
        <row r="31">
          <cell r="A31" t="str">
            <v>Sweden </v>
          </cell>
          <cell r="B31">
            <v>31.638428756022414</v>
          </cell>
          <cell r="C31">
            <v>37.50455187101768</v>
          </cell>
        </row>
        <row r="32">
          <cell r="A32" t="str">
            <v>Finland</v>
          </cell>
          <cell r="B32">
            <v>29.865256062199464</v>
          </cell>
          <cell r="C32">
            <v>38.16458215357987</v>
          </cell>
        </row>
        <row r="33">
          <cell r="A33" t="str">
            <v>United States </v>
          </cell>
          <cell r="B33">
            <v>38.43828433549086</v>
          </cell>
          <cell r="C33">
            <v>39.64632079121251</v>
          </cell>
        </row>
        <row r="34">
          <cell r="A34" t="str">
            <v>Canada </v>
          </cell>
          <cell r="B34">
            <v>41.38234239237329</v>
          </cell>
          <cell r="C34">
            <v>47.81026088554107</v>
          </cell>
        </row>
      </sheetData>
      <sheetData sheetId="2">
        <row r="4">
          <cell r="B4" t="str">
            <v>Men</v>
          </cell>
          <cell r="C4" t="str">
            <v>Women</v>
          </cell>
        </row>
        <row r="5">
          <cell r="A5" t="str">
            <v>Czech Republic </v>
          </cell>
          <cell r="B5">
            <v>-0.057628769362144894</v>
          </cell>
          <cell r="C5">
            <v>5.360129400564263</v>
          </cell>
        </row>
        <row r="6">
          <cell r="A6" t="str">
            <v>Turkey </v>
          </cell>
          <cell r="B6">
            <v>3.223794140581486</v>
          </cell>
          <cell r="C6">
            <v>6.077791250816155</v>
          </cell>
        </row>
        <row r="7">
          <cell r="A7" t="str">
            <v>Slovak Republic</v>
          </cell>
          <cell r="B7">
            <v>1.8936028209825402</v>
          </cell>
          <cell r="C7">
            <v>7.589474839535127</v>
          </cell>
        </row>
        <row r="8">
          <cell r="A8" t="str">
            <v>Germany</v>
          </cell>
          <cell r="B8">
            <v>-7.767812554023703</v>
          </cell>
          <cell r="C8">
            <v>7.973108880366945</v>
          </cell>
        </row>
        <row r="9">
          <cell r="A9" t="str">
            <v>New Zealand </v>
          </cell>
          <cell r="B9">
            <v>8.1495794638343</v>
          </cell>
          <cell r="C9">
            <v>8.322785990833136</v>
          </cell>
        </row>
        <row r="10">
          <cell r="A10" t="str">
            <v>United States </v>
          </cell>
          <cell r="B10">
            <v>-3.330108644640333</v>
          </cell>
          <cell r="C10">
            <v>8.802637029916198</v>
          </cell>
        </row>
        <row r="11">
          <cell r="A11" t="str">
            <v>Hungary </v>
          </cell>
          <cell r="B11">
            <v>-1.5971407960285138</v>
          </cell>
          <cell r="C11">
            <v>10.02638675990316</v>
          </cell>
        </row>
        <row r="12">
          <cell r="A12" t="str">
            <v>Italy </v>
          </cell>
          <cell r="B12">
            <v>3.3967148709782897</v>
          </cell>
          <cell r="C12">
            <v>11.352016364905941</v>
          </cell>
        </row>
        <row r="13">
          <cell r="A13" t="str">
            <v>Switzerland</v>
          </cell>
          <cell r="B13">
            <v>5.090660009181278</v>
          </cell>
          <cell r="C13">
            <v>11.616505129467662</v>
          </cell>
        </row>
        <row r="14">
          <cell r="A14" t="str">
            <v>Austria</v>
          </cell>
          <cell r="B14">
            <v>-1.6822326873050528</v>
          </cell>
          <cell r="C14">
            <v>12.1493567881324</v>
          </cell>
        </row>
        <row r="15">
          <cell r="A15" t="str">
            <v>United Kingdom</v>
          </cell>
          <cell r="B15">
            <v>9.872534897900557</v>
          </cell>
          <cell r="C15">
            <v>12.22907345011241</v>
          </cell>
        </row>
        <row r="16">
          <cell r="A16" t="str">
            <v>Mexico</v>
          </cell>
          <cell r="B16">
            <v>8.081966404664048</v>
          </cell>
          <cell r="C16">
            <v>13.358719832843033</v>
          </cell>
        </row>
        <row r="17">
          <cell r="A17" t="str">
            <v>Denmark </v>
          </cell>
          <cell r="B17">
            <v>0.2989084083439799</v>
          </cell>
          <cell r="C17">
            <v>15.083335602552758</v>
          </cell>
        </row>
        <row r="18">
          <cell r="A18" t="str">
            <v>Poland</v>
          </cell>
          <cell r="B18">
            <v>5.537198572931599</v>
          </cell>
          <cell r="C18">
            <v>16.298439318190006</v>
          </cell>
        </row>
        <row r="19">
          <cell r="A19" t="str">
            <v>Portugal </v>
          </cell>
          <cell r="B19">
            <v>6.976548820036018</v>
          </cell>
          <cell r="C19">
            <v>16.79342205819838</v>
          </cell>
        </row>
        <row r="20">
          <cell r="A20" t="str">
            <v>Netherlands</v>
          </cell>
          <cell r="B20">
            <v>3.106440740456847</v>
          </cell>
          <cell r="C20">
            <v>18.141584018475566</v>
          </cell>
        </row>
        <row r="21">
          <cell r="A21" t="str">
            <v>Sweden </v>
          </cell>
          <cell r="B21">
            <v>11.921304815848842</v>
          </cell>
          <cell r="C21">
            <v>18.311971969866498</v>
          </cell>
        </row>
        <row r="22">
          <cell r="A22" t="str">
            <v>Australia </v>
          </cell>
          <cell r="B22">
            <v>7.719464978383044</v>
          </cell>
          <cell r="C22">
            <v>18.54528565622818</v>
          </cell>
        </row>
        <row r="23">
          <cell r="A23" t="str">
            <v>OECD average</v>
          </cell>
          <cell r="B23">
            <v>7.720664789858976</v>
          </cell>
          <cell r="C23">
            <v>18.59051025565412</v>
          </cell>
        </row>
        <row r="24">
          <cell r="A24" t="str">
            <v>Greece</v>
          </cell>
          <cell r="B24">
            <v>6.150633543363227</v>
          </cell>
          <cell r="C24">
            <v>19.61242334164361</v>
          </cell>
        </row>
        <row r="25">
          <cell r="A25" t="str">
            <v>Luxembourg </v>
          </cell>
          <cell r="B25">
            <v>8.184746108907195</v>
          </cell>
          <cell r="C25">
            <v>22.00823492206431</v>
          </cell>
        </row>
        <row r="26">
          <cell r="A26" t="str">
            <v>Finland</v>
          </cell>
          <cell r="B26">
            <v>2.672464999709806</v>
          </cell>
          <cell r="C26">
            <v>22.927337261374426</v>
          </cell>
        </row>
        <row r="27">
          <cell r="A27" t="str">
            <v>Iceland</v>
          </cell>
          <cell r="B27">
            <v>3.3020525652336943</v>
          </cell>
          <cell r="C27">
            <v>24.54559555141321</v>
          </cell>
        </row>
        <row r="28">
          <cell r="A28" t="str">
            <v>Canada </v>
          </cell>
          <cell r="B28">
            <v>12.521320027825737</v>
          </cell>
          <cell r="C28">
            <v>25.07643953084495</v>
          </cell>
        </row>
        <row r="29">
          <cell r="A29" t="str">
            <v>Norway</v>
          </cell>
          <cell r="B29">
            <v>6.582953641782979</v>
          </cell>
          <cell r="C29">
            <v>25.663317877382795</v>
          </cell>
        </row>
        <row r="30">
          <cell r="A30" t="str">
            <v>Belgium</v>
          </cell>
          <cell r="B30">
            <v>13.753117651346674</v>
          </cell>
          <cell r="C30">
            <v>27.825179851460543</v>
          </cell>
        </row>
        <row r="31">
          <cell r="A31" t="str">
            <v>France </v>
          </cell>
          <cell r="B31">
            <v>19.39238566564561</v>
          </cell>
          <cell r="C31">
            <v>27.960010787716712</v>
          </cell>
        </row>
        <row r="32">
          <cell r="A32" t="str">
            <v>Ireland</v>
          </cell>
          <cell r="B32">
            <v>20.488068091068985</v>
          </cell>
          <cell r="C32">
            <v>28.79930310065557</v>
          </cell>
        </row>
        <row r="33">
          <cell r="A33" t="str">
            <v>Spain</v>
          </cell>
          <cell r="B33">
            <v>17.4928865334018</v>
          </cell>
          <cell r="C33">
            <v>34.00992776205538</v>
          </cell>
        </row>
        <row r="34">
          <cell r="A34" t="str">
            <v>Japan</v>
          </cell>
          <cell r="B34">
            <v>25.070117202529264</v>
          </cell>
          <cell r="C34">
            <v>39.63563317303205</v>
          </cell>
        </row>
        <row r="35">
          <cell r="A35" t="str">
            <v>Korea</v>
          </cell>
          <cell r="B35">
            <v>35.41112513897673</v>
          </cell>
          <cell r="C35">
            <v>43.238675788941485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isaCharts"/>
      <sheetName val="MathData"/>
      <sheetName val="ReadData"/>
    </sheetNames>
    <sheetDataSet>
      <sheetData sheetId="1">
        <row r="2">
          <cell r="B2" t="str">
            <v>Combined Math</v>
          </cell>
          <cell r="D2" t="str">
            <v>OECD average</v>
          </cell>
        </row>
        <row r="3">
          <cell r="A3" t="str">
            <v>Korea</v>
          </cell>
          <cell r="B3">
            <v>23.406430895</v>
          </cell>
          <cell r="D3">
            <v>11.118641709</v>
          </cell>
        </row>
        <row r="4">
          <cell r="A4" t="str">
            <v>Greece</v>
          </cell>
          <cell r="B4">
            <v>19.401431189</v>
          </cell>
          <cell r="D4">
            <v>11.118641709</v>
          </cell>
        </row>
        <row r="5">
          <cell r="A5" t="str">
            <v>Slovak Republic</v>
          </cell>
          <cell r="B5">
            <v>18.66053682</v>
          </cell>
          <cell r="D5">
            <v>11.118641709</v>
          </cell>
        </row>
        <row r="6">
          <cell r="A6" t="str">
            <v>Italy</v>
          </cell>
          <cell r="B6">
            <v>17.825397182</v>
          </cell>
          <cell r="D6">
            <v>11.118641709</v>
          </cell>
        </row>
        <row r="7">
          <cell r="A7" t="str">
            <v>Luxembourg</v>
          </cell>
          <cell r="B7">
            <v>17.171725127</v>
          </cell>
          <cell r="D7">
            <v>11.118641709</v>
          </cell>
        </row>
        <row r="8">
          <cell r="A8" t="str">
            <v>Switzerland</v>
          </cell>
          <cell r="B8">
            <v>16.626890345</v>
          </cell>
          <cell r="D8">
            <v>11.118641709</v>
          </cell>
        </row>
        <row r="9">
          <cell r="A9" t="str">
            <v>Denmark</v>
          </cell>
          <cell r="B9">
            <v>16.577108961</v>
          </cell>
          <cell r="D9">
            <v>11.118641709</v>
          </cell>
        </row>
        <row r="10">
          <cell r="A10" t="str">
            <v>Turkey</v>
          </cell>
          <cell r="B10">
            <v>15.134811607</v>
          </cell>
          <cell r="D10">
            <v>11.118641709</v>
          </cell>
        </row>
        <row r="11">
          <cell r="A11" t="str">
            <v>Czech Republic</v>
          </cell>
          <cell r="B11">
            <v>14.973626991</v>
          </cell>
          <cell r="D11">
            <v>11.118641709</v>
          </cell>
        </row>
        <row r="12">
          <cell r="A12" t="str">
            <v>Ireland</v>
          </cell>
          <cell r="B12">
            <v>14.807509986</v>
          </cell>
          <cell r="D12">
            <v>11.118641709</v>
          </cell>
        </row>
        <row r="13">
          <cell r="A13" t="str">
            <v>New Zealand</v>
          </cell>
          <cell r="B13">
            <v>14.482299213</v>
          </cell>
          <cell r="D13">
            <v>11.118641709</v>
          </cell>
        </row>
        <row r="14">
          <cell r="A14" t="str">
            <v>Portugal</v>
          </cell>
          <cell r="B14">
            <v>12.249011582</v>
          </cell>
          <cell r="D14">
            <v>11.118641709</v>
          </cell>
        </row>
        <row r="15">
          <cell r="A15" t="str">
            <v>Canada</v>
          </cell>
          <cell r="B15">
            <v>11.171821243</v>
          </cell>
          <cell r="D15">
            <v>11.118641709</v>
          </cell>
        </row>
        <row r="16">
          <cell r="A16" t="str">
            <v>Mexico</v>
          </cell>
          <cell r="B16">
            <v>10.895279279</v>
          </cell>
          <cell r="D16">
            <v>11.118641709</v>
          </cell>
        </row>
        <row r="17">
          <cell r="A17" t="str">
            <v>Germany</v>
          </cell>
          <cell r="B17">
            <v>8.9754581606</v>
          </cell>
          <cell r="D17">
            <v>11.118641709</v>
          </cell>
        </row>
        <row r="18">
          <cell r="A18" t="str">
            <v>Spain</v>
          </cell>
          <cell r="B18">
            <v>8.861118269</v>
          </cell>
          <cell r="D18">
            <v>11.118641709</v>
          </cell>
        </row>
        <row r="19">
          <cell r="A19" t="str">
            <v>France</v>
          </cell>
          <cell r="B19">
            <v>8.5146360413</v>
          </cell>
          <cell r="D19">
            <v>11.118641709</v>
          </cell>
        </row>
        <row r="20">
          <cell r="A20" t="str">
            <v>Japan</v>
          </cell>
          <cell r="B20">
            <v>8.4204238445</v>
          </cell>
          <cell r="D20">
            <v>11.118641709</v>
          </cell>
        </row>
        <row r="21">
          <cell r="A21" t="str">
            <v>Hungary</v>
          </cell>
          <cell r="B21">
            <v>7.7948618969</v>
          </cell>
          <cell r="D21">
            <v>11.118641709</v>
          </cell>
        </row>
        <row r="22">
          <cell r="A22" t="str">
            <v>Austria</v>
          </cell>
          <cell r="B22">
            <v>7.5740189502</v>
          </cell>
          <cell r="D22">
            <v>11.118641709</v>
          </cell>
        </row>
        <row r="23">
          <cell r="A23" t="str">
            <v>Belgium</v>
          </cell>
          <cell r="B23">
            <v>7.5113302537</v>
          </cell>
          <cell r="D23">
            <v>11.118641709</v>
          </cell>
        </row>
        <row r="24">
          <cell r="A24" t="str">
            <v>Finland</v>
          </cell>
          <cell r="B24">
            <v>7.4052405637</v>
          </cell>
          <cell r="D24">
            <v>11.118641709</v>
          </cell>
        </row>
        <row r="25">
          <cell r="A25" t="str">
            <v>Sweden</v>
          </cell>
          <cell r="B25">
            <v>6.5303318283</v>
          </cell>
          <cell r="D25">
            <v>11.118641709</v>
          </cell>
        </row>
        <row r="26">
          <cell r="A26" t="str">
            <v>United States</v>
          </cell>
          <cell r="B26">
            <v>6.2515635354</v>
          </cell>
          <cell r="D26">
            <v>11.118641709</v>
          </cell>
        </row>
        <row r="27">
          <cell r="A27" t="str">
            <v>Norway</v>
          </cell>
          <cell r="B27">
            <v>6.2219202322</v>
          </cell>
          <cell r="D27">
            <v>11.118641709</v>
          </cell>
        </row>
        <row r="28">
          <cell r="A28" t="str">
            <v>Poland</v>
          </cell>
          <cell r="B28">
            <v>5.5901311675</v>
          </cell>
          <cell r="D28">
            <v>11.118641709</v>
          </cell>
        </row>
        <row r="29">
          <cell r="A29" t="str">
            <v>Australia</v>
          </cell>
          <cell r="B29">
            <v>5.3424406612</v>
          </cell>
          <cell r="D29">
            <v>11.118641709</v>
          </cell>
        </row>
        <row r="30">
          <cell r="A30" t="str">
            <v>Netherlands</v>
          </cell>
          <cell r="B30">
            <v>5.1156856983</v>
          </cell>
          <cell r="D30">
            <v>11.118641709</v>
          </cell>
        </row>
        <row r="31">
          <cell r="A31" t="str">
            <v>Iceland</v>
          </cell>
          <cell r="B31">
            <v>-15.4111239</v>
          </cell>
          <cell r="D31">
            <v>11.118641709</v>
          </cell>
        </row>
      </sheetData>
      <sheetData sheetId="2">
        <row r="2">
          <cell r="B2" t="str">
            <v>Reading </v>
          </cell>
          <cell r="D2" t="str">
            <v>OECD average</v>
          </cell>
        </row>
        <row r="3">
          <cell r="A3" t="str">
            <v>Iceland</v>
          </cell>
          <cell r="B3">
            <v>-57.76084657</v>
          </cell>
          <cell r="D3">
            <v>-34.13624484</v>
          </cell>
        </row>
        <row r="4">
          <cell r="A4" t="str">
            <v>Norway</v>
          </cell>
          <cell r="B4">
            <v>-49.19775176</v>
          </cell>
          <cell r="D4">
            <v>-34.13624484</v>
          </cell>
        </row>
        <row r="5">
          <cell r="A5" t="str">
            <v>Austria</v>
          </cell>
          <cell r="B5">
            <v>-47.22158826</v>
          </cell>
          <cell r="D5">
            <v>-34.13624484</v>
          </cell>
        </row>
        <row r="6">
          <cell r="A6" t="str">
            <v>Finland</v>
          </cell>
          <cell r="B6">
            <v>-44.02120147</v>
          </cell>
          <cell r="D6">
            <v>-34.13624484</v>
          </cell>
        </row>
        <row r="7">
          <cell r="A7" t="str">
            <v>Germany</v>
          </cell>
          <cell r="B7">
            <v>-42.12269108</v>
          </cell>
          <cell r="D7">
            <v>-34.13624484</v>
          </cell>
        </row>
        <row r="8">
          <cell r="A8" t="str">
            <v>Poland</v>
          </cell>
          <cell r="B8">
            <v>-39.55067952</v>
          </cell>
          <cell r="D8">
            <v>-34.13624484</v>
          </cell>
        </row>
        <row r="9">
          <cell r="A9" t="str">
            <v>Italy</v>
          </cell>
          <cell r="B9">
            <v>-39.34454528</v>
          </cell>
          <cell r="D9">
            <v>-34.13624484</v>
          </cell>
        </row>
        <row r="10">
          <cell r="A10" t="str">
            <v>Australia</v>
          </cell>
          <cell r="B10">
            <v>-39.33942791</v>
          </cell>
          <cell r="D10">
            <v>-34.13624484</v>
          </cell>
        </row>
        <row r="11">
          <cell r="A11" t="str">
            <v>Spain</v>
          </cell>
          <cell r="B11">
            <v>-39.12811622</v>
          </cell>
          <cell r="D11">
            <v>-34.13624484</v>
          </cell>
        </row>
        <row r="12">
          <cell r="A12" t="str">
            <v>France</v>
          </cell>
          <cell r="B12">
            <v>-38.19453235</v>
          </cell>
          <cell r="D12">
            <v>-34.13624484</v>
          </cell>
        </row>
        <row r="13">
          <cell r="A13" t="str">
            <v>Greece</v>
          </cell>
          <cell r="B13">
            <v>-37.48786545</v>
          </cell>
          <cell r="D13">
            <v>-34.13624484</v>
          </cell>
        </row>
        <row r="14">
          <cell r="A14" t="str">
            <v>Belgium</v>
          </cell>
          <cell r="B14">
            <v>-36.89914103</v>
          </cell>
          <cell r="D14">
            <v>-34.13624484</v>
          </cell>
        </row>
        <row r="15">
          <cell r="A15" t="str">
            <v>Sweden</v>
          </cell>
          <cell r="B15">
            <v>-36.74615522</v>
          </cell>
          <cell r="D15">
            <v>-34.13624484</v>
          </cell>
        </row>
        <row r="16">
          <cell r="A16" t="str">
            <v>Portugal</v>
          </cell>
          <cell r="B16">
            <v>-36.34125898</v>
          </cell>
          <cell r="D16">
            <v>-34.13624484</v>
          </cell>
        </row>
        <row r="17">
          <cell r="A17" t="str">
            <v>Switzerland</v>
          </cell>
          <cell r="B17">
            <v>-35.49562233</v>
          </cell>
          <cell r="D17">
            <v>-34.13624484</v>
          </cell>
        </row>
        <row r="18">
          <cell r="A18" t="str">
            <v>Turkey</v>
          </cell>
          <cell r="B18">
            <v>-33.33861685</v>
          </cell>
          <cell r="D18">
            <v>-34.13624484</v>
          </cell>
        </row>
        <row r="19">
          <cell r="A19" t="str">
            <v>Luxembourg</v>
          </cell>
          <cell r="B19">
            <v>-33.00431055</v>
          </cell>
          <cell r="D19">
            <v>-34.13624484</v>
          </cell>
        </row>
        <row r="20">
          <cell r="A20" t="str">
            <v>Slovak Republic</v>
          </cell>
          <cell r="B20">
            <v>-32.54164584</v>
          </cell>
          <cell r="D20">
            <v>-34.13624484</v>
          </cell>
        </row>
        <row r="21">
          <cell r="A21" t="str">
            <v>United States</v>
          </cell>
          <cell r="B21">
            <v>-32.01488825</v>
          </cell>
          <cell r="D21">
            <v>-34.13624484</v>
          </cell>
        </row>
        <row r="22">
          <cell r="A22" t="str">
            <v>Canada</v>
          </cell>
          <cell r="B22">
            <v>-31.52788627</v>
          </cell>
          <cell r="D22">
            <v>-34.13624484</v>
          </cell>
        </row>
        <row r="23">
          <cell r="A23" t="str">
            <v>Czech Republic</v>
          </cell>
          <cell r="B23">
            <v>-31.29197557</v>
          </cell>
          <cell r="D23">
            <v>-34.13624484</v>
          </cell>
        </row>
        <row r="24">
          <cell r="A24" t="str">
            <v>Hungary</v>
          </cell>
          <cell r="B24">
            <v>-30.96970174</v>
          </cell>
          <cell r="D24">
            <v>-34.13624484</v>
          </cell>
        </row>
        <row r="25">
          <cell r="A25" t="str">
            <v>Ireland</v>
          </cell>
          <cell r="B25">
            <v>-29.01690498</v>
          </cell>
          <cell r="D25">
            <v>-34.13624484</v>
          </cell>
        </row>
        <row r="26">
          <cell r="A26" t="str">
            <v>New Zealand</v>
          </cell>
          <cell r="B26">
            <v>-27.62710438</v>
          </cell>
          <cell r="D26">
            <v>-34.13624484</v>
          </cell>
        </row>
        <row r="27">
          <cell r="A27" t="str">
            <v>Denmark</v>
          </cell>
          <cell r="B27">
            <v>-25.40982505</v>
          </cell>
          <cell r="D27">
            <v>-34.13624484</v>
          </cell>
        </row>
        <row r="28">
          <cell r="A28" t="str">
            <v>Japan</v>
          </cell>
          <cell r="B28">
            <v>-22.41615632</v>
          </cell>
          <cell r="D28">
            <v>-34.13624484</v>
          </cell>
        </row>
        <row r="29">
          <cell r="A29" t="str">
            <v>Mexico</v>
          </cell>
          <cell r="B29">
            <v>-21.47634639</v>
          </cell>
          <cell r="D29">
            <v>-34.13624484</v>
          </cell>
        </row>
        <row r="30">
          <cell r="A30" t="str">
            <v>Korea</v>
          </cell>
          <cell r="B30">
            <v>-21.2542921</v>
          </cell>
          <cell r="D30">
            <v>-34.13624484</v>
          </cell>
        </row>
        <row r="31">
          <cell r="A31" t="str">
            <v>Netherlands</v>
          </cell>
          <cell r="B31">
            <v>-20.90636533</v>
          </cell>
          <cell r="D31">
            <v>-34.13624484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8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2" max="12" width="9.8515625" style="0" customWidth="1"/>
    <col min="13" max="13" width="21.140625" style="0" customWidth="1"/>
    <col min="14" max="14" width="12.421875" style="0" customWidth="1"/>
    <col min="15" max="15" width="29.57421875" style="0" customWidth="1"/>
    <col min="16" max="16" width="13.00390625" style="0" customWidth="1"/>
  </cols>
  <sheetData>
    <row r="2" spans="13:16" ht="12.75">
      <c r="M2" s="101" t="s">
        <v>22</v>
      </c>
      <c r="N2" s="101"/>
      <c r="O2" s="101"/>
      <c r="P2" s="101"/>
    </row>
    <row r="4" spans="13:16" ht="12.75">
      <c r="M4" s="1" t="s">
        <v>23</v>
      </c>
      <c r="N4" s="1"/>
      <c r="O4" s="1"/>
      <c r="P4" s="1"/>
    </row>
    <row r="5" spans="13:16" ht="12.75">
      <c r="M5" s="35" t="s">
        <v>0</v>
      </c>
      <c r="N5" s="46" t="s">
        <v>15</v>
      </c>
      <c r="O5" s="46" t="s">
        <v>26</v>
      </c>
      <c r="P5" s="47" t="s">
        <v>17</v>
      </c>
    </row>
    <row r="6" spans="13:25" ht="12.75">
      <c r="M6" s="37" t="s">
        <v>1</v>
      </c>
      <c r="N6" s="38">
        <v>30.81843695481783</v>
      </c>
      <c r="O6" s="38">
        <v>36.17333137900249</v>
      </c>
      <c r="P6" s="45">
        <f aca="true" t="shared" si="0" ref="P6:P23">AVERAGE(N6:O6)</f>
        <v>33.49588416691016</v>
      </c>
      <c r="Q6" s="6"/>
      <c r="R6" s="6"/>
      <c r="S6" s="6"/>
      <c r="T6" s="6"/>
      <c r="U6" s="6"/>
      <c r="V6" s="6"/>
      <c r="W6" s="6"/>
      <c r="X6" s="6"/>
      <c r="Y6" s="6"/>
    </row>
    <row r="7" spans="13:25" ht="12.75">
      <c r="M7" s="37" t="s">
        <v>2</v>
      </c>
      <c r="N7" s="38">
        <v>31.204853361501574</v>
      </c>
      <c r="O7" s="38">
        <v>31.134846684175965</v>
      </c>
      <c r="P7" s="45">
        <f t="shared" si="0"/>
        <v>31.16985002283877</v>
      </c>
      <c r="Q7" s="6"/>
      <c r="R7" s="6"/>
      <c r="S7" s="6"/>
      <c r="T7" s="6"/>
      <c r="U7" s="6"/>
      <c r="V7" s="6"/>
      <c r="W7" s="6"/>
      <c r="X7" s="6"/>
      <c r="Y7" s="6"/>
    </row>
    <row r="8" spans="13:25" ht="12.75">
      <c r="M8" s="37" t="s">
        <v>11</v>
      </c>
      <c r="N8" s="38">
        <v>34.07794423415258</v>
      </c>
      <c r="O8" s="38">
        <v>34.858363203597605</v>
      </c>
      <c r="P8" s="45">
        <f t="shared" si="0"/>
        <v>34.468153718875094</v>
      </c>
      <c r="Q8" s="6"/>
      <c r="R8" s="6"/>
      <c r="S8" s="6"/>
      <c r="T8" s="6"/>
      <c r="U8" s="6"/>
      <c r="V8" s="6"/>
      <c r="W8" s="6"/>
      <c r="X8" s="6"/>
      <c r="Y8" s="6"/>
    </row>
    <row r="9" spans="13:25" ht="12.75">
      <c r="M9" s="37" t="s">
        <v>6</v>
      </c>
      <c r="N9" s="38">
        <v>35.67846295119023</v>
      </c>
      <c r="O9" s="38">
        <v>38.07450411223996</v>
      </c>
      <c r="P9" s="45">
        <f t="shared" si="0"/>
        <v>36.876483531715095</v>
      </c>
      <c r="Q9" s="6"/>
      <c r="R9" s="6"/>
      <c r="S9" s="6"/>
      <c r="T9" s="6"/>
      <c r="U9" s="6"/>
      <c r="V9" s="6"/>
      <c r="W9" s="6"/>
      <c r="X9" s="6"/>
      <c r="Y9" s="6"/>
    </row>
    <row r="10" spans="13:25" ht="12.75">
      <c r="M10" s="39" t="s">
        <v>19</v>
      </c>
      <c r="N10" s="38">
        <v>35.84905660377358</v>
      </c>
      <c r="O10" s="38">
        <v>23.52941176470588</v>
      </c>
      <c r="P10" s="45">
        <f t="shared" si="0"/>
        <v>29.68923418423973</v>
      </c>
      <c r="Q10" s="6"/>
      <c r="R10" s="6"/>
      <c r="S10" s="6"/>
      <c r="T10" s="6"/>
      <c r="U10" s="6"/>
      <c r="V10" s="6"/>
      <c r="W10" s="6"/>
      <c r="X10" s="6"/>
      <c r="Y10" s="6"/>
    </row>
    <row r="11" spans="13:25" ht="12.75">
      <c r="M11" s="37" t="s">
        <v>21</v>
      </c>
      <c r="N11" s="38">
        <v>36.08734139864267</v>
      </c>
      <c r="O11" s="38">
        <v>36.06264869151467</v>
      </c>
      <c r="P11" s="45">
        <f t="shared" si="0"/>
        <v>36.074995045078666</v>
      </c>
      <c r="Q11" s="6"/>
      <c r="R11" s="6"/>
      <c r="S11" s="6"/>
      <c r="T11" s="6"/>
      <c r="U11" s="6"/>
      <c r="V11" s="6"/>
      <c r="W11" s="6"/>
      <c r="X11" s="6"/>
      <c r="Y11" s="6"/>
    </row>
    <row r="12" spans="13:25" ht="15.75">
      <c r="M12" s="37" t="s">
        <v>79</v>
      </c>
      <c r="N12" s="38">
        <v>37.24874371859296</v>
      </c>
      <c r="O12" s="38"/>
      <c r="P12" s="45">
        <f t="shared" si="0"/>
        <v>37.24874371859296</v>
      </c>
      <c r="Q12" s="6"/>
      <c r="R12" s="6"/>
      <c r="S12" s="6"/>
      <c r="T12" s="6"/>
      <c r="U12" s="6"/>
      <c r="V12" s="6"/>
      <c r="W12" s="6"/>
      <c r="X12" s="6"/>
      <c r="Y12" s="6"/>
    </row>
    <row r="13" spans="13:25" ht="12.75">
      <c r="M13" s="37" t="s">
        <v>4</v>
      </c>
      <c r="N13" s="38">
        <v>37.33096698144445</v>
      </c>
      <c r="O13" s="38">
        <v>35.9515405257942</v>
      </c>
      <c r="P13" s="45">
        <f t="shared" si="0"/>
        <v>36.641253753619324</v>
      </c>
      <c r="Q13" s="6"/>
      <c r="R13" s="6"/>
      <c r="S13" s="6"/>
      <c r="T13" s="6"/>
      <c r="U13" s="6"/>
      <c r="V13" s="6"/>
      <c r="W13" s="6"/>
      <c r="X13" s="6"/>
      <c r="Y13" s="6"/>
    </row>
    <row r="14" spans="13:25" ht="12.75">
      <c r="M14" s="40" t="s">
        <v>7</v>
      </c>
      <c r="N14" s="38">
        <f>AVERAGE(N6:N23)</f>
        <v>37.9863774317094</v>
      </c>
      <c r="O14" s="38">
        <f>AVERAGE(O6:O23)</f>
        <v>35.551530885694284</v>
      </c>
      <c r="P14" s="45">
        <f t="shared" si="0"/>
        <v>36.768954158701845</v>
      </c>
      <c r="Q14" s="6"/>
      <c r="R14" s="6"/>
      <c r="S14" s="6"/>
      <c r="T14" s="6"/>
      <c r="U14" s="6"/>
      <c r="V14" s="6"/>
      <c r="W14" s="6"/>
      <c r="X14" s="6"/>
      <c r="Y14" s="6"/>
    </row>
    <row r="15" spans="13:25" ht="12.75">
      <c r="M15" s="37" t="s">
        <v>9</v>
      </c>
      <c r="N15" s="38"/>
      <c r="O15" s="38">
        <v>38.32054977445568</v>
      </c>
      <c r="P15" s="45">
        <f t="shared" si="0"/>
        <v>38.32054977445568</v>
      </c>
      <c r="Q15" s="6"/>
      <c r="R15" s="6"/>
      <c r="S15" s="6"/>
      <c r="T15" s="6"/>
      <c r="U15" s="6"/>
      <c r="V15" s="6"/>
      <c r="W15" s="6"/>
      <c r="X15" s="6"/>
      <c r="Y15" s="6"/>
    </row>
    <row r="16" spans="13:25" ht="12.75">
      <c r="M16" s="37" t="s">
        <v>3</v>
      </c>
      <c r="N16" s="38">
        <v>38.41569634179884</v>
      </c>
      <c r="O16" s="38">
        <v>38.61224489795919</v>
      </c>
      <c r="P16" s="45">
        <f t="shared" si="0"/>
        <v>38.51397061987902</v>
      </c>
      <c r="Q16" s="6"/>
      <c r="R16" s="6"/>
      <c r="S16" s="6"/>
      <c r="T16" s="6"/>
      <c r="U16" s="6"/>
      <c r="V16" s="6"/>
      <c r="W16" s="6"/>
      <c r="X16" s="6"/>
      <c r="Y16" s="6"/>
    </row>
    <row r="17" spans="13:25" ht="12.75">
      <c r="M17" s="37" t="s">
        <v>8</v>
      </c>
      <c r="N17" s="38">
        <v>39.283611790555945</v>
      </c>
      <c r="O17" s="38">
        <v>41.43286887129457</v>
      </c>
      <c r="P17" s="45">
        <f t="shared" si="0"/>
        <v>40.358240330925256</v>
      </c>
      <c r="Q17" s="6"/>
      <c r="R17" s="6"/>
      <c r="S17" s="6"/>
      <c r="T17" s="6"/>
      <c r="U17" s="6"/>
      <c r="V17" s="6"/>
      <c r="W17" s="6"/>
      <c r="X17" s="6"/>
      <c r="Y17" s="6"/>
    </row>
    <row r="18" spans="13:25" ht="12.75">
      <c r="M18" s="37" t="s">
        <v>5</v>
      </c>
      <c r="N18" s="38">
        <v>39.55930209178848</v>
      </c>
      <c r="O18" s="38">
        <v>45.54494352088662</v>
      </c>
      <c r="P18" s="45">
        <f t="shared" si="0"/>
        <v>42.55212280633755</v>
      </c>
      <c r="Q18" s="6"/>
      <c r="R18" s="6"/>
      <c r="S18" s="6"/>
      <c r="T18" s="6"/>
      <c r="U18" s="6"/>
      <c r="V18" s="6"/>
      <c r="W18" s="6"/>
      <c r="X18" s="6"/>
      <c r="Y18" s="6"/>
    </row>
    <row r="19" spans="13:25" ht="12.75">
      <c r="M19" s="37" t="s">
        <v>20</v>
      </c>
      <c r="N19" s="38">
        <v>40.210191943768585</v>
      </c>
      <c r="O19" s="38">
        <v>31.02730402754424</v>
      </c>
      <c r="P19" s="45">
        <f t="shared" si="0"/>
        <v>35.61874798565641</v>
      </c>
      <c r="Q19" s="6"/>
      <c r="R19" s="6"/>
      <c r="S19" s="6"/>
      <c r="T19" s="6"/>
      <c r="U19" s="6"/>
      <c r="V19" s="6"/>
      <c r="W19" s="6"/>
      <c r="X19" s="6"/>
      <c r="Y19" s="6"/>
    </row>
    <row r="20" spans="13:25" ht="12.75">
      <c r="M20" s="37" t="s">
        <v>10</v>
      </c>
      <c r="N20" s="38">
        <v>40.45089029293509</v>
      </c>
      <c r="O20" s="38">
        <v>40.238743229770144</v>
      </c>
      <c r="P20" s="45">
        <f t="shared" si="0"/>
        <v>40.34481676135262</v>
      </c>
      <c r="Q20" s="6"/>
      <c r="R20" s="6"/>
      <c r="S20" s="6"/>
      <c r="T20" s="6"/>
      <c r="U20" s="6"/>
      <c r="V20" s="6"/>
      <c r="W20" s="6"/>
      <c r="X20" s="6"/>
      <c r="Y20" s="6"/>
    </row>
    <row r="21" spans="13:25" ht="12.75">
      <c r="M21" s="37" t="s">
        <v>13</v>
      </c>
      <c r="N21" s="38">
        <v>41.333504185887584</v>
      </c>
      <c r="O21" s="38">
        <v>27.536576097282918</v>
      </c>
      <c r="P21" s="45">
        <f t="shared" si="0"/>
        <v>34.43504014158525</v>
      </c>
      <c r="Q21" s="6"/>
      <c r="R21" s="6"/>
      <c r="S21" s="6"/>
      <c r="T21" s="6"/>
      <c r="U21" s="6"/>
      <c r="V21" s="6"/>
      <c r="W21" s="6"/>
      <c r="X21" s="6"/>
      <c r="Y21" s="6"/>
    </row>
    <row r="22" spans="13:25" ht="12.75">
      <c r="M22" s="37" t="s">
        <v>14</v>
      </c>
      <c r="N22" s="38">
        <v>44.059052971522036</v>
      </c>
      <c r="O22" s="38">
        <v>34.77508650519031</v>
      </c>
      <c r="P22" s="45">
        <f t="shared" si="0"/>
        <v>39.417069738356176</v>
      </c>
      <c r="Q22" s="6"/>
      <c r="R22" s="6"/>
      <c r="S22" s="6"/>
      <c r="T22" s="6"/>
      <c r="U22" s="6"/>
      <c r="V22" s="6"/>
      <c r="W22" s="6"/>
      <c r="X22" s="6"/>
      <c r="Y22" s="6"/>
    </row>
    <row r="23" spans="13:25" ht="12.75">
      <c r="M23" s="37" t="s">
        <v>12</v>
      </c>
      <c r="N23" s="38">
        <v>46.17398308497785</v>
      </c>
      <c r="O23" s="38"/>
      <c r="P23" s="45">
        <f t="shared" si="0"/>
        <v>46.17398308497785</v>
      </c>
      <c r="Q23" s="6"/>
      <c r="R23" s="6"/>
      <c r="S23" s="6"/>
      <c r="T23" s="6"/>
      <c r="U23" s="6"/>
      <c r="V23" s="6"/>
      <c r="W23" s="6"/>
      <c r="X23" s="6"/>
      <c r="Y23" s="6"/>
    </row>
    <row r="25" spans="13:19" ht="12.75">
      <c r="M25" s="43" t="s">
        <v>80</v>
      </c>
      <c r="N25" s="6"/>
      <c r="O25" s="6"/>
      <c r="P25" s="6"/>
      <c r="Q25" s="6"/>
      <c r="R25" s="6"/>
      <c r="S25" s="6"/>
    </row>
    <row r="26" spans="1:19" ht="12.75">
      <c r="A26" s="43" t="s">
        <v>80</v>
      </c>
      <c r="B26" s="6"/>
      <c r="C26" s="6"/>
      <c r="D26" s="6"/>
      <c r="E26" s="6"/>
      <c r="M26" s="6" t="s">
        <v>18</v>
      </c>
      <c r="N26" s="6"/>
      <c r="O26" s="6"/>
      <c r="P26" s="6"/>
      <c r="Q26" s="6"/>
      <c r="R26" s="6"/>
      <c r="S26" s="6"/>
    </row>
    <row r="27" spans="1:22" ht="12.75">
      <c r="A27" s="6" t="s">
        <v>18</v>
      </c>
      <c r="B27" s="6"/>
      <c r="C27" s="6"/>
      <c r="D27" s="6"/>
      <c r="E27" s="6"/>
      <c r="M27" s="44" t="s">
        <v>81</v>
      </c>
      <c r="N27" s="42"/>
      <c r="O27" s="42"/>
      <c r="P27" s="42"/>
      <c r="Q27" s="42"/>
      <c r="R27" s="42"/>
      <c r="S27" s="42"/>
      <c r="T27" s="4"/>
      <c r="U27" s="4"/>
      <c r="V27" s="4"/>
    </row>
    <row r="28" spans="1:5" ht="12.75">
      <c r="A28" s="30"/>
      <c r="B28" s="31"/>
      <c r="C28" s="31"/>
      <c r="D28" s="31"/>
      <c r="E28" s="31"/>
    </row>
    <row r="29" ht="12.75">
      <c r="A29" s="2"/>
    </row>
    <row r="32" spans="13:14" ht="15.75">
      <c r="M32" s="33" t="s">
        <v>24</v>
      </c>
      <c r="N32" s="1"/>
    </row>
    <row r="33" ht="15">
      <c r="M33" s="32" t="s">
        <v>25</v>
      </c>
    </row>
    <row r="34" spans="13:14" ht="12.75">
      <c r="M34" s="35" t="s">
        <v>0</v>
      </c>
      <c r="N34" s="36" t="s">
        <v>16</v>
      </c>
    </row>
    <row r="35" spans="13:16" ht="12.75">
      <c r="M35" s="37" t="s">
        <v>14</v>
      </c>
      <c r="N35" s="38">
        <v>22.340425531914892</v>
      </c>
      <c r="O35" s="3"/>
      <c r="P35" s="3"/>
    </row>
    <row r="36" spans="13:16" ht="12.75">
      <c r="M36" s="39" t="s">
        <v>19</v>
      </c>
      <c r="N36" s="38">
        <v>25.31645569620253</v>
      </c>
      <c r="O36" s="3"/>
      <c r="P36" s="3"/>
    </row>
    <row r="37" spans="13:16" ht="12.75">
      <c r="M37" s="37" t="s">
        <v>13</v>
      </c>
      <c r="N37" s="38">
        <v>27.65714285714286</v>
      </c>
      <c r="O37" s="3"/>
      <c r="P37" s="3"/>
    </row>
    <row r="38" spans="13:16" ht="12.75">
      <c r="M38" s="40" t="s">
        <v>7</v>
      </c>
      <c r="N38" s="41">
        <f>AVERAGE(N35:N46)</f>
        <v>40.820981490434804</v>
      </c>
      <c r="O38" s="3"/>
      <c r="P38" s="3"/>
    </row>
    <row r="39" spans="13:16" ht="12.75">
      <c r="M39" s="37" t="s">
        <v>3</v>
      </c>
      <c r="N39" s="38">
        <v>42</v>
      </c>
      <c r="O39" s="3"/>
      <c r="P39" s="3"/>
    </row>
    <row r="40" spans="13:16" ht="12.75">
      <c r="M40" s="39" t="s">
        <v>8</v>
      </c>
      <c r="N40" s="38">
        <v>44.75506820151347</v>
      </c>
      <c r="O40" s="3"/>
      <c r="P40" s="3"/>
    </row>
    <row r="41" spans="13:16" ht="15.75">
      <c r="M41" s="37" t="s">
        <v>79</v>
      </c>
      <c r="N41" s="38">
        <v>45.5</v>
      </c>
      <c r="O41" s="3"/>
      <c r="P41" s="3"/>
    </row>
    <row r="42" spans="13:16" ht="12.75">
      <c r="M42" s="37" t="s">
        <v>6</v>
      </c>
      <c r="N42" s="38">
        <v>46.87875150060024</v>
      </c>
      <c r="O42" s="3"/>
      <c r="P42" s="3"/>
    </row>
    <row r="43" spans="13:16" ht="12.75">
      <c r="M43" s="37" t="s">
        <v>11</v>
      </c>
      <c r="N43" s="38">
        <v>46.90484030293052</v>
      </c>
      <c r="O43" s="3"/>
      <c r="P43" s="3"/>
    </row>
    <row r="44" spans="13:16" ht="12.75">
      <c r="M44" s="37" t="s">
        <v>5</v>
      </c>
      <c r="N44" s="38">
        <v>48.582962782623</v>
      </c>
      <c r="O44" s="3"/>
      <c r="P44" s="3"/>
    </row>
    <row r="45" spans="13:16" ht="12.75">
      <c r="M45" s="37" t="s">
        <v>20</v>
      </c>
      <c r="N45" s="38">
        <v>49.521488225384424</v>
      </c>
      <c r="O45" s="3"/>
      <c r="P45" s="3"/>
    </row>
    <row r="46" spans="13:16" ht="12.75">
      <c r="M46" s="37" t="s">
        <v>1</v>
      </c>
      <c r="N46" s="38">
        <v>49.57366129647092</v>
      </c>
      <c r="O46" s="3"/>
      <c r="P46" s="3"/>
    </row>
    <row r="47" spans="13:16" ht="12.75">
      <c r="M47" s="34"/>
      <c r="N47" s="34"/>
      <c r="O47" s="3"/>
      <c r="P47" s="3"/>
    </row>
    <row r="48" spans="13:16" ht="12.75">
      <c r="M48" s="43" t="s">
        <v>80</v>
      </c>
      <c r="N48" s="6"/>
      <c r="O48" s="6"/>
      <c r="P48" s="6"/>
    </row>
    <row r="49" spans="13:16" ht="12.75">
      <c r="M49" s="6" t="s">
        <v>18</v>
      </c>
      <c r="N49" s="6"/>
      <c r="O49" s="6"/>
      <c r="P49" s="6"/>
    </row>
    <row r="50" spans="13:22" ht="12.75">
      <c r="M50" s="44" t="s">
        <v>81</v>
      </c>
      <c r="N50" s="42"/>
      <c r="O50" s="42"/>
      <c r="P50" s="42"/>
      <c r="Q50" s="4"/>
      <c r="R50" s="4"/>
      <c r="S50" s="4"/>
      <c r="T50" s="4"/>
      <c r="U50" s="4"/>
      <c r="V50" s="4"/>
    </row>
    <row r="51" spans="1:10" ht="12.75">
      <c r="A51" s="43" t="s">
        <v>80</v>
      </c>
      <c r="B51" s="6"/>
      <c r="C51" s="6"/>
      <c r="D51" s="6"/>
      <c r="E51" s="6"/>
      <c r="F51" s="6"/>
      <c r="G51" s="6"/>
      <c r="H51" s="6"/>
      <c r="I51" s="6"/>
      <c r="J51" s="6"/>
    </row>
    <row r="52" spans="1:10" ht="12.75">
      <c r="A52" s="6" t="s">
        <v>18</v>
      </c>
      <c r="B52" s="6"/>
      <c r="C52" s="6"/>
      <c r="D52" s="6"/>
      <c r="E52" s="6"/>
      <c r="F52" s="6"/>
      <c r="G52" s="6"/>
      <c r="H52" s="6"/>
      <c r="I52" s="6"/>
      <c r="J52" s="6"/>
    </row>
    <row r="53" spans="1:10" ht="30.75" customHeight="1">
      <c r="A53" s="100" t="s">
        <v>27</v>
      </c>
      <c r="B53" s="100"/>
      <c r="C53" s="100"/>
      <c r="D53" s="100"/>
      <c r="E53" s="100"/>
      <c r="F53" s="100"/>
      <c r="G53" s="100"/>
      <c r="H53" s="100"/>
      <c r="I53" s="100"/>
      <c r="J53" s="100"/>
    </row>
    <row r="54" spans="1:10" ht="12.75">
      <c r="A54" s="6"/>
      <c r="B54" s="6"/>
      <c r="C54" s="6"/>
      <c r="D54" s="6"/>
      <c r="E54" s="6"/>
      <c r="F54" s="6"/>
      <c r="G54" s="6"/>
      <c r="H54" s="6"/>
      <c r="I54" s="6"/>
      <c r="J54" s="6"/>
    </row>
    <row r="80" spans="12:15" ht="12.75">
      <c r="L80" s="6"/>
      <c r="M80" s="6"/>
      <c r="N80" s="6"/>
      <c r="O80" s="6"/>
    </row>
  </sheetData>
  <sheetProtection/>
  <mergeCells count="2">
    <mergeCell ref="A53:J53"/>
    <mergeCell ref="M2:P2"/>
  </mergeCells>
  <printOptions/>
  <pageMargins left="0.75" right="0.75" top="1" bottom="1" header="0.5" footer="0.5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68"/>
  <sheetViews>
    <sheetView zoomScalePageLayoutView="0" workbookViewId="0" topLeftCell="A1">
      <selection activeCell="L34" sqref="L34"/>
    </sheetView>
  </sheetViews>
  <sheetFormatPr defaultColWidth="9.140625" defaultRowHeight="12.75"/>
  <cols>
    <col min="13" max="13" width="17.00390625" style="6" customWidth="1"/>
  </cols>
  <sheetData>
    <row r="2" spans="2:22" ht="15.75">
      <c r="B2" s="58" t="s">
        <v>82</v>
      </c>
      <c r="C2" s="48"/>
      <c r="D2" s="5"/>
      <c r="E2" s="5"/>
      <c r="F2" s="5"/>
      <c r="G2" s="5"/>
      <c r="H2" s="5"/>
      <c r="I2" s="5"/>
      <c r="J2" s="5"/>
      <c r="K2" s="5"/>
      <c r="L2" s="5"/>
      <c r="M2" s="33" t="s">
        <v>30</v>
      </c>
      <c r="N2" s="55"/>
      <c r="O2" s="55"/>
      <c r="P2" s="55"/>
      <c r="Q2" s="55"/>
      <c r="R2" s="55"/>
      <c r="S2" s="55"/>
      <c r="T2" s="55"/>
      <c r="U2" s="55"/>
      <c r="V2" s="55"/>
    </row>
    <row r="3" spans="14:17" ht="15">
      <c r="N3" s="32" t="s">
        <v>31</v>
      </c>
      <c r="O3" s="32"/>
      <c r="P3" s="32" t="s">
        <v>7</v>
      </c>
      <c r="Q3" s="32"/>
    </row>
    <row r="4" spans="13:17" ht="12.75">
      <c r="M4" s="49" t="s">
        <v>32</v>
      </c>
      <c r="N4" s="7">
        <v>23.406430895</v>
      </c>
      <c r="O4" s="8">
        <v>6.7707512434</v>
      </c>
      <c r="P4" s="9">
        <v>11.118641709</v>
      </c>
      <c r="Q4" s="10">
        <v>0.8133377061</v>
      </c>
    </row>
    <row r="5" spans="13:17" ht="12.75">
      <c r="M5" s="49" t="s">
        <v>33</v>
      </c>
      <c r="N5" s="7">
        <v>19.401431189</v>
      </c>
      <c r="O5" s="11">
        <v>3.6295615347</v>
      </c>
      <c r="P5" s="9">
        <v>11.118641709</v>
      </c>
      <c r="Q5" s="10">
        <v>0.8133377061</v>
      </c>
    </row>
    <row r="6" spans="13:17" ht="12.75">
      <c r="M6" s="49" t="s">
        <v>14</v>
      </c>
      <c r="N6" s="7">
        <v>18.66053682</v>
      </c>
      <c r="O6" s="11">
        <v>3.6519573528</v>
      </c>
      <c r="P6" s="9">
        <v>11.118641709</v>
      </c>
      <c r="Q6" s="10">
        <v>0.8133377061</v>
      </c>
    </row>
    <row r="7" spans="13:17" ht="12.75">
      <c r="M7" s="50" t="s">
        <v>34</v>
      </c>
      <c r="N7" s="7">
        <v>17.825397182</v>
      </c>
      <c r="O7" s="11">
        <v>5.8862257682</v>
      </c>
      <c r="P7" s="9">
        <v>11.118641709</v>
      </c>
      <c r="Q7" s="10">
        <v>0.8133377061</v>
      </c>
    </row>
    <row r="8" spans="13:17" ht="12.75">
      <c r="M8" s="49" t="s">
        <v>35</v>
      </c>
      <c r="N8" s="7">
        <v>17.171725127</v>
      </c>
      <c r="O8" s="11">
        <v>2.8048358332</v>
      </c>
      <c r="P8" s="9">
        <v>11.118641709</v>
      </c>
      <c r="Q8" s="10">
        <v>0.8133377061</v>
      </c>
    </row>
    <row r="9" spans="13:17" ht="12.75">
      <c r="M9" s="49" t="s">
        <v>6</v>
      </c>
      <c r="N9" s="7">
        <v>16.626890345</v>
      </c>
      <c r="O9" s="11">
        <v>4.8699403735</v>
      </c>
      <c r="P9" s="9">
        <v>11.118641709</v>
      </c>
      <c r="Q9" s="10">
        <v>0.8133377061</v>
      </c>
    </row>
    <row r="10" spans="13:17" ht="12.75">
      <c r="M10" s="49" t="s">
        <v>36</v>
      </c>
      <c r="N10" s="7">
        <v>16.577108961</v>
      </c>
      <c r="O10" s="11">
        <v>3.2051465941</v>
      </c>
      <c r="P10" s="9">
        <v>11.118641709</v>
      </c>
      <c r="Q10" s="10">
        <v>0.8133377061</v>
      </c>
    </row>
    <row r="11" spans="13:17" ht="12.75">
      <c r="M11" s="49" t="s">
        <v>3</v>
      </c>
      <c r="N11" s="7">
        <v>15.134811607</v>
      </c>
      <c r="O11" s="8">
        <v>6.1598051217</v>
      </c>
      <c r="P11" s="9">
        <v>11.118641709</v>
      </c>
      <c r="Q11" s="10">
        <v>0.8133377061</v>
      </c>
    </row>
    <row r="12" spans="13:17" ht="12.75">
      <c r="M12" s="49" t="s">
        <v>13</v>
      </c>
      <c r="N12" s="7">
        <v>14.973626991</v>
      </c>
      <c r="O12" s="11">
        <v>5.0851174193</v>
      </c>
      <c r="P12" s="9">
        <v>11.118641709</v>
      </c>
      <c r="Q12" s="10">
        <v>0.8133377061</v>
      </c>
    </row>
    <row r="13" spans="13:17" ht="12.75">
      <c r="M13" s="49" t="s">
        <v>37</v>
      </c>
      <c r="N13" s="7">
        <v>14.807509986</v>
      </c>
      <c r="O13" s="11">
        <v>4.1868065279</v>
      </c>
      <c r="P13" s="9">
        <v>11.118641709</v>
      </c>
      <c r="Q13" s="10">
        <v>0.8133377061</v>
      </c>
    </row>
    <row r="14" spans="13:17" ht="12.75">
      <c r="M14" s="49" t="s">
        <v>38</v>
      </c>
      <c r="N14" s="7">
        <v>14.482299213</v>
      </c>
      <c r="O14" s="11">
        <v>3.9011551647</v>
      </c>
      <c r="P14" s="9">
        <v>11.118641709</v>
      </c>
      <c r="Q14" s="10">
        <v>0.8133377061</v>
      </c>
    </row>
    <row r="15" spans="13:17" ht="12.75">
      <c r="M15" s="49" t="s">
        <v>39</v>
      </c>
      <c r="N15" s="7">
        <v>12.249011582</v>
      </c>
      <c r="O15" s="11">
        <v>3.3117242772</v>
      </c>
      <c r="P15" s="9">
        <v>11.118641709</v>
      </c>
      <c r="Q15" s="10">
        <v>0.8133377061</v>
      </c>
    </row>
    <row r="16" spans="13:17" ht="12.75">
      <c r="M16" s="49" t="s">
        <v>40</v>
      </c>
      <c r="N16" s="7">
        <v>11.171821243</v>
      </c>
      <c r="O16" s="11">
        <v>2.1296930118</v>
      </c>
      <c r="P16" s="9">
        <v>11.118641709</v>
      </c>
      <c r="Q16" s="10">
        <v>0.8133377061</v>
      </c>
    </row>
    <row r="17" spans="13:17" ht="12.75">
      <c r="M17" s="49" t="s">
        <v>5</v>
      </c>
      <c r="N17" s="7">
        <v>10.895279279</v>
      </c>
      <c r="O17" s="11">
        <v>3.9361172044</v>
      </c>
      <c r="P17" s="9">
        <v>11.118641709</v>
      </c>
      <c r="Q17" s="10">
        <v>0.8133377061</v>
      </c>
    </row>
    <row r="18" spans="13:17" ht="12.75">
      <c r="M18" s="49" t="s">
        <v>4</v>
      </c>
      <c r="N18" s="7">
        <v>8.9754581606</v>
      </c>
      <c r="O18" s="8">
        <v>4.3670363691</v>
      </c>
      <c r="P18" s="9">
        <v>11.118641709</v>
      </c>
      <c r="Q18" s="10">
        <v>0.8133377061</v>
      </c>
    </row>
    <row r="19" spans="13:17" ht="12.75">
      <c r="M19" s="49" t="s">
        <v>8</v>
      </c>
      <c r="N19" s="7">
        <v>8.861118269</v>
      </c>
      <c r="O19" s="11">
        <v>2.9833172666</v>
      </c>
      <c r="P19" s="9">
        <v>11.118641709</v>
      </c>
      <c r="Q19" s="10">
        <v>0.8133377061</v>
      </c>
    </row>
    <row r="20" spans="13:17" ht="12.75">
      <c r="M20" s="49" t="s">
        <v>9</v>
      </c>
      <c r="N20" s="7">
        <v>8.5146360413</v>
      </c>
      <c r="O20" s="11">
        <v>4.1550780574</v>
      </c>
      <c r="P20" s="9">
        <v>11.118641709</v>
      </c>
      <c r="Q20" s="10">
        <v>0.8133377061</v>
      </c>
    </row>
    <row r="21" spans="13:17" ht="12.75">
      <c r="M21" s="51" t="s">
        <v>12</v>
      </c>
      <c r="N21" s="12">
        <v>8.4204238445</v>
      </c>
      <c r="O21" s="11">
        <v>5.8950868418</v>
      </c>
      <c r="P21" s="9">
        <v>11.118641709</v>
      </c>
      <c r="Q21" s="10">
        <v>0.8133377061</v>
      </c>
    </row>
    <row r="22" spans="13:17" ht="12.75">
      <c r="M22" s="49" t="s">
        <v>10</v>
      </c>
      <c r="N22" s="7">
        <v>7.7948618969</v>
      </c>
      <c r="O22" s="11">
        <v>3.5407655506</v>
      </c>
      <c r="P22" s="9">
        <v>11.118641709</v>
      </c>
      <c r="Q22" s="10">
        <v>0.8133377061</v>
      </c>
    </row>
    <row r="23" spans="13:17" ht="12.75">
      <c r="M23" s="49" t="s">
        <v>41</v>
      </c>
      <c r="N23" s="12">
        <v>7.5740189502</v>
      </c>
      <c r="O23" s="8">
        <v>4.4050156552</v>
      </c>
      <c r="P23" s="9">
        <v>11.118641709</v>
      </c>
      <c r="Q23" s="10">
        <v>0.8133377061</v>
      </c>
    </row>
    <row r="24" spans="13:17" ht="12.75">
      <c r="M24" s="49" t="s">
        <v>42</v>
      </c>
      <c r="N24" s="12">
        <v>7.5113302537</v>
      </c>
      <c r="O24" s="11">
        <v>4.7831262624</v>
      </c>
      <c r="P24" s="9">
        <v>11.118641709</v>
      </c>
      <c r="Q24" s="10">
        <v>0.8133377061</v>
      </c>
    </row>
    <row r="25" spans="13:17" ht="12.75">
      <c r="M25" s="49" t="s">
        <v>11</v>
      </c>
      <c r="N25" s="7">
        <v>7.4052405637</v>
      </c>
      <c r="O25" s="8">
        <v>2.6734039471</v>
      </c>
      <c r="P25" s="9">
        <v>11.118641709</v>
      </c>
      <c r="Q25" s="10">
        <v>0.8133377061</v>
      </c>
    </row>
    <row r="26" spans="13:17" ht="12.75">
      <c r="M26" s="49" t="s">
        <v>43</v>
      </c>
      <c r="N26" s="7">
        <v>6.5303318283</v>
      </c>
      <c r="O26" s="11">
        <v>3.2700993789</v>
      </c>
      <c r="P26" s="9">
        <v>11.118641709</v>
      </c>
      <c r="Q26" s="10">
        <v>0.8133377061</v>
      </c>
    </row>
    <row r="27" spans="13:17" ht="12.75">
      <c r="M27" s="49" t="s">
        <v>44</v>
      </c>
      <c r="N27" s="7">
        <v>6.2515635354</v>
      </c>
      <c r="O27" s="11">
        <v>2.8930983285</v>
      </c>
      <c r="P27" s="9">
        <v>11.118641709</v>
      </c>
      <c r="Q27" s="10">
        <v>0.8133377061</v>
      </c>
    </row>
    <row r="28" spans="13:17" ht="12.75">
      <c r="M28" s="49" t="s">
        <v>45</v>
      </c>
      <c r="N28" s="12">
        <v>6.2219202322</v>
      </c>
      <c r="O28" s="8">
        <v>3.2059985622</v>
      </c>
      <c r="P28" s="9">
        <v>11.118641709</v>
      </c>
      <c r="Q28" s="10">
        <v>0.8133377061</v>
      </c>
    </row>
    <row r="29" spans="12:17" ht="12.75">
      <c r="L29" s="5"/>
      <c r="M29" s="49" t="s">
        <v>46</v>
      </c>
      <c r="N29" s="12">
        <v>5.5901311675</v>
      </c>
      <c r="O29" s="11">
        <v>3.1407079984</v>
      </c>
      <c r="P29" s="9">
        <v>11.118641709</v>
      </c>
      <c r="Q29" s="10">
        <v>0.8133377061</v>
      </c>
    </row>
    <row r="30" spans="13:17" ht="12.75">
      <c r="M30" s="49" t="s">
        <v>47</v>
      </c>
      <c r="N30" s="12">
        <v>5.3424406612</v>
      </c>
      <c r="O30" s="8">
        <v>3.751404609</v>
      </c>
      <c r="P30" s="9">
        <v>11.118641709</v>
      </c>
      <c r="Q30" s="10">
        <v>0.8133377061</v>
      </c>
    </row>
    <row r="31" spans="13:17" ht="12.75">
      <c r="M31" s="49" t="s">
        <v>1</v>
      </c>
      <c r="N31" s="13">
        <v>5.1156856983</v>
      </c>
      <c r="O31" s="8">
        <v>4.2916692801</v>
      </c>
      <c r="P31" s="9">
        <v>11.118641709</v>
      </c>
      <c r="Q31" s="10">
        <v>0.8133377061</v>
      </c>
    </row>
    <row r="32" spans="13:17" ht="12.75">
      <c r="M32" s="52" t="s">
        <v>48</v>
      </c>
      <c r="N32" s="14">
        <v>-15.4111239</v>
      </c>
      <c r="O32" s="15">
        <v>3.4577686593</v>
      </c>
      <c r="P32" s="16">
        <v>11.118641709</v>
      </c>
      <c r="Q32" s="17">
        <v>0.8133377061</v>
      </c>
    </row>
    <row r="33" spans="13:21" ht="12.75">
      <c r="M33" s="18" t="s">
        <v>49</v>
      </c>
      <c r="N33" s="19"/>
      <c r="O33" s="20"/>
      <c r="P33" s="3"/>
      <c r="Q33" s="3"/>
      <c r="R33" s="3"/>
      <c r="S33" s="3"/>
      <c r="T33" s="3"/>
      <c r="U33" s="3"/>
    </row>
    <row r="37" spans="2:19" ht="15.75">
      <c r="B37" s="59" t="s">
        <v>28</v>
      </c>
      <c r="C37" s="5"/>
      <c r="D37" s="5"/>
      <c r="E37" s="5"/>
      <c r="F37" s="5"/>
      <c r="G37" s="5"/>
      <c r="H37" s="5"/>
      <c r="I37" s="5"/>
      <c r="J37" s="5"/>
      <c r="K37" s="5"/>
      <c r="M37" s="33" t="s">
        <v>50</v>
      </c>
      <c r="N37" s="56"/>
      <c r="O37" s="56"/>
      <c r="P37" s="55"/>
      <c r="Q37" s="55"/>
      <c r="R37" s="55"/>
      <c r="S37" s="55"/>
    </row>
    <row r="38" spans="13:17" ht="15">
      <c r="M38" s="53"/>
      <c r="N38" s="57" t="s">
        <v>51</v>
      </c>
      <c r="O38" s="57"/>
      <c r="P38" s="32" t="s">
        <v>7</v>
      </c>
      <c r="Q38" s="32"/>
    </row>
    <row r="39" spans="13:17" ht="12.75">
      <c r="M39" s="50" t="s">
        <v>48</v>
      </c>
      <c r="N39" s="22">
        <v>-57.76084657</v>
      </c>
      <c r="O39" s="11">
        <v>3.470571784</v>
      </c>
      <c r="P39" s="23">
        <v>-34.13624484</v>
      </c>
      <c r="Q39" s="10">
        <v>0.7790642354</v>
      </c>
    </row>
    <row r="40" spans="13:17" ht="12.75">
      <c r="M40" s="49" t="s">
        <v>45</v>
      </c>
      <c r="N40" s="22">
        <v>-49.19775176</v>
      </c>
      <c r="O40" s="8">
        <v>3.7295828284</v>
      </c>
      <c r="P40" s="23">
        <v>-34.13624484</v>
      </c>
      <c r="Q40" s="10">
        <v>0.7790642354</v>
      </c>
    </row>
    <row r="41" spans="13:17" ht="12.75">
      <c r="M41" s="49" t="s">
        <v>41</v>
      </c>
      <c r="N41" s="22">
        <v>-47.22158826</v>
      </c>
      <c r="O41" s="8">
        <v>5.2329257468</v>
      </c>
      <c r="P41" s="23">
        <v>-34.13624484</v>
      </c>
      <c r="Q41" s="10">
        <v>0.7790642354</v>
      </c>
    </row>
    <row r="42" spans="13:17" ht="12.75">
      <c r="M42" s="49" t="s">
        <v>11</v>
      </c>
      <c r="N42" s="22">
        <v>-44.02120147</v>
      </c>
      <c r="O42" s="8">
        <v>2.6571274534</v>
      </c>
      <c r="P42" s="23">
        <v>-34.13624484</v>
      </c>
      <c r="Q42" s="10">
        <v>0.7790642354</v>
      </c>
    </row>
    <row r="43" spans="13:17" ht="12.75">
      <c r="M43" s="49" t="s">
        <v>4</v>
      </c>
      <c r="N43" s="22">
        <v>-42.12269108</v>
      </c>
      <c r="O43" s="8">
        <v>4.6154759813</v>
      </c>
      <c r="P43" s="23">
        <v>-34.13624484</v>
      </c>
      <c r="Q43" s="10">
        <v>0.7790642354</v>
      </c>
    </row>
    <row r="44" spans="13:17" ht="12.75">
      <c r="M44" s="49" t="s">
        <v>46</v>
      </c>
      <c r="N44" s="22">
        <v>-39.55067952</v>
      </c>
      <c r="O44" s="11">
        <v>3.6593617727</v>
      </c>
      <c r="P44" s="23">
        <v>-34.13624484</v>
      </c>
      <c r="Q44" s="10">
        <v>0.7790642354</v>
      </c>
    </row>
    <row r="45" spans="13:17" ht="12.75">
      <c r="M45" s="50" t="s">
        <v>34</v>
      </c>
      <c r="N45" s="22">
        <v>-39.34454528</v>
      </c>
      <c r="O45" s="11">
        <v>6.0340172363</v>
      </c>
      <c r="P45" s="23">
        <v>-34.13624484</v>
      </c>
      <c r="Q45" s="10">
        <v>0.7790642354</v>
      </c>
    </row>
    <row r="46" spans="13:17" ht="12.75">
      <c r="M46" s="49" t="s">
        <v>47</v>
      </c>
      <c r="N46" s="22">
        <v>-39.33942791</v>
      </c>
      <c r="O46" s="8">
        <v>3.6044778635</v>
      </c>
      <c r="P46" s="23">
        <v>-34.13624484</v>
      </c>
      <c r="Q46" s="10">
        <v>0.7790642354</v>
      </c>
    </row>
    <row r="47" spans="13:17" ht="12.75">
      <c r="M47" s="49" t="s">
        <v>8</v>
      </c>
      <c r="N47" s="22">
        <v>-39.12811622</v>
      </c>
      <c r="O47" s="11">
        <v>3.8794132585</v>
      </c>
      <c r="P47" s="23">
        <v>-34.13624484</v>
      </c>
      <c r="Q47" s="10">
        <v>0.7790642354</v>
      </c>
    </row>
    <row r="48" spans="13:17" ht="12.75">
      <c r="M48" s="49" t="s">
        <v>9</v>
      </c>
      <c r="N48" s="22">
        <v>-38.19453235</v>
      </c>
      <c r="O48" s="11">
        <v>4.4749012343</v>
      </c>
      <c r="P48" s="23">
        <v>-34.13624484</v>
      </c>
      <c r="Q48" s="10">
        <v>0.7790642354</v>
      </c>
    </row>
    <row r="49" spans="13:17" ht="12.75">
      <c r="M49" s="49" t="s">
        <v>33</v>
      </c>
      <c r="N49" s="22">
        <v>-37.48786545</v>
      </c>
      <c r="O49" s="11">
        <v>4.1236130942</v>
      </c>
      <c r="P49" s="23">
        <v>-34.13624484</v>
      </c>
      <c r="Q49" s="10">
        <v>0.7790642354</v>
      </c>
    </row>
    <row r="50" spans="13:17" ht="12.75">
      <c r="M50" s="49" t="s">
        <v>42</v>
      </c>
      <c r="N50" s="22">
        <v>-36.89914103</v>
      </c>
      <c r="O50" s="11">
        <v>5.0998079601</v>
      </c>
      <c r="P50" s="23">
        <v>-34.13624484</v>
      </c>
      <c r="Q50" s="10">
        <v>0.7790642354</v>
      </c>
    </row>
    <row r="51" spans="13:17" ht="12.75">
      <c r="M51" s="49" t="s">
        <v>43</v>
      </c>
      <c r="N51" s="22">
        <v>-36.74615522</v>
      </c>
      <c r="O51" s="11">
        <v>3.1548058435</v>
      </c>
      <c r="P51" s="23">
        <v>-34.13624484</v>
      </c>
      <c r="Q51" s="10">
        <v>0.7790642354</v>
      </c>
    </row>
    <row r="52" spans="13:17" ht="12.75">
      <c r="M52" s="49" t="s">
        <v>39</v>
      </c>
      <c r="N52" s="22">
        <v>-36.34125898</v>
      </c>
      <c r="O52" s="11">
        <v>3.3445856831</v>
      </c>
      <c r="P52" s="23">
        <v>-34.13624484</v>
      </c>
      <c r="Q52" s="10">
        <v>0.7790642354</v>
      </c>
    </row>
    <row r="53" spans="13:17" ht="12.75">
      <c r="M53" s="49" t="s">
        <v>6</v>
      </c>
      <c r="N53" s="22">
        <v>-35.49562233</v>
      </c>
      <c r="O53" s="11">
        <v>4.6904318973</v>
      </c>
      <c r="P53" s="23">
        <v>-34.13624484</v>
      </c>
      <c r="Q53" s="10">
        <v>0.7790642354</v>
      </c>
    </row>
    <row r="54" spans="13:17" ht="12.75">
      <c r="M54" s="49" t="s">
        <v>3</v>
      </c>
      <c r="N54" s="22">
        <v>-33.33861685</v>
      </c>
      <c r="O54" s="8">
        <v>5.827919404</v>
      </c>
      <c r="P54" s="23">
        <v>-34.13624484</v>
      </c>
      <c r="Q54" s="10">
        <v>0.7790642354</v>
      </c>
    </row>
    <row r="55" spans="13:17" ht="12.75">
      <c r="M55" s="49" t="s">
        <v>35</v>
      </c>
      <c r="N55" s="22">
        <v>-33.00431055</v>
      </c>
      <c r="O55" s="11">
        <v>3.3609882168</v>
      </c>
      <c r="P55" s="23">
        <v>-34.13624484</v>
      </c>
      <c r="Q55" s="10">
        <v>0.7790642354</v>
      </c>
    </row>
    <row r="56" spans="13:17" ht="12.75">
      <c r="M56" s="49" t="s">
        <v>14</v>
      </c>
      <c r="N56" s="22">
        <v>-32.54164584</v>
      </c>
      <c r="O56" s="11">
        <v>3.4995277268</v>
      </c>
      <c r="P56" s="23">
        <v>-34.13624484</v>
      </c>
      <c r="Q56" s="10">
        <v>0.7790642354</v>
      </c>
    </row>
    <row r="57" spans="13:17" ht="12.75">
      <c r="M57" s="49" t="s">
        <v>44</v>
      </c>
      <c r="N57" s="22">
        <v>-32.01488825</v>
      </c>
      <c r="O57" s="11">
        <v>3.3480475918</v>
      </c>
      <c r="P57" s="23">
        <v>-34.13624484</v>
      </c>
      <c r="Q57" s="10">
        <v>0.7790642354</v>
      </c>
    </row>
    <row r="58" spans="13:17" ht="12.75">
      <c r="M58" s="49" t="s">
        <v>40</v>
      </c>
      <c r="N58" s="22">
        <v>-31.52788627</v>
      </c>
      <c r="O58" s="11">
        <v>2.019873397</v>
      </c>
      <c r="P58" s="23">
        <v>-34.13624484</v>
      </c>
      <c r="Q58" s="10">
        <v>0.7790642354</v>
      </c>
    </row>
    <row r="59" spans="13:17" ht="12.75">
      <c r="M59" s="49" t="s">
        <v>13</v>
      </c>
      <c r="N59" s="22">
        <v>-31.29197557</v>
      </c>
      <c r="O59" s="11">
        <v>4.9392128607</v>
      </c>
      <c r="P59" s="23">
        <v>-34.13624484</v>
      </c>
      <c r="Q59" s="10">
        <v>0.7790642354</v>
      </c>
    </row>
    <row r="60" spans="1:17" ht="12.75">
      <c r="A60" s="6" t="s">
        <v>29</v>
      </c>
      <c r="M60" s="49" t="s">
        <v>10</v>
      </c>
      <c r="N60" s="22">
        <v>-30.96970174</v>
      </c>
      <c r="O60" s="11">
        <v>3.7569710478</v>
      </c>
      <c r="P60" s="23">
        <v>-34.13624484</v>
      </c>
      <c r="Q60" s="10">
        <v>0.7790642354</v>
      </c>
    </row>
    <row r="61" spans="13:17" ht="12.75">
      <c r="M61" s="49" t="s">
        <v>37</v>
      </c>
      <c r="N61" s="22">
        <v>-29.01690498</v>
      </c>
      <c r="O61" s="11">
        <v>4.5580675969</v>
      </c>
      <c r="P61" s="23">
        <v>-34.13624484</v>
      </c>
      <c r="Q61" s="10">
        <v>0.7790642354</v>
      </c>
    </row>
    <row r="62" spans="13:17" ht="12.75">
      <c r="M62" s="49" t="s">
        <v>38</v>
      </c>
      <c r="N62" s="22">
        <v>-27.62710438</v>
      </c>
      <c r="O62" s="11">
        <v>4.3688497829</v>
      </c>
      <c r="P62" s="23">
        <v>-34.13624484</v>
      </c>
      <c r="Q62" s="10">
        <v>0.7790642354</v>
      </c>
    </row>
    <row r="63" spans="13:17" ht="12.75">
      <c r="M63" s="49" t="s">
        <v>36</v>
      </c>
      <c r="N63" s="22">
        <v>-25.40982505</v>
      </c>
      <c r="O63" s="11">
        <v>2.8779289652</v>
      </c>
      <c r="P63" s="23">
        <v>-34.13624484</v>
      </c>
      <c r="Q63" s="10">
        <v>0.7790642354</v>
      </c>
    </row>
    <row r="64" spans="13:17" ht="12.75">
      <c r="M64" s="51" t="s">
        <v>12</v>
      </c>
      <c r="N64" s="22">
        <v>-22.41615632</v>
      </c>
      <c r="O64" s="11">
        <v>5.4014961725</v>
      </c>
      <c r="P64" s="23">
        <v>-34.13624484</v>
      </c>
      <c r="Q64" s="10">
        <v>0.7790642354</v>
      </c>
    </row>
    <row r="65" spans="13:17" ht="12.75">
      <c r="M65" s="49" t="s">
        <v>5</v>
      </c>
      <c r="N65" s="22">
        <v>-21.47634639</v>
      </c>
      <c r="O65" s="11">
        <v>4.3592520432</v>
      </c>
      <c r="P65" s="23">
        <v>-34.13624484</v>
      </c>
      <c r="Q65" s="10">
        <v>0.7790642354</v>
      </c>
    </row>
    <row r="66" spans="13:17" ht="12.75">
      <c r="M66" s="49" t="s">
        <v>32</v>
      </c>
      <c r="N66" s="22">
        <v>-21.2542921</v>
      </c>
      <c r="O66" s="8">
        <v>5.5941989488</v>
      </c>
      <c r="P66" s="23">
        <v>-34.13624484</v>
      </c>
      <c r="Q66" s="10">
        <v>0.7790642354</v>
      </c>
    </row>
    <row r="67" spans="13:17" ht="12.75">
      <c r="M67" s="54" t="s">
        <v>1</v>
      </c>
      <c r="N67" s="24">
        <v>-20.90636533</v>
      </c>
      <c r="O67" s="25">
        <v>3.9272474779</v>
      </c>
      <c r="P67" s="26">
        <v>-34.13624484</v>
      </c>
      <c r="Q67" s="17">
        <v>0.7790642354</v>
      </c>
    </row>
    <row r="68" spans="13:17" ht="15.75">
      <c r="M68" s="18" t="s">
        <v>52</v>
      </c>
      <c r="N68" s="27"/>
      <c r="O68" s="27"/>
      <c r="P68" s="3"/>
      <c r="Q68" s="3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S76"/>
  <sheetViews>
    <sheetView zoomScalePageLayoutView="0" workbookViewId="0" topLeftCell="A1">
      <selection activeCell="G35" sqref="G35"/>
    </sheetView>
  </sheetViews>
  <sheetFormatPr defaultColWidth="9.140625" defaultRowHeight="12.75"/>
  <cols>
    <col min="13" max="13" width="16.8515625" style="0" customWidth="1"/>
    <col min="16" max="16" width="3.7109375" style="0" customWidth="1"/>
    <col min="17" max="17" width="13.28125" style="0" customWidth="1"/>
    <col min="25" max="25" width="13.7109375" style="0" customWidth="1"/>
  </cols>
  <sheetData>
    <row r="2" spans="13:25" ht="15.75">
      <c r="M2" s="33" t="s">
        <v>54</v>
      </c>
      <c r="N2" s="21"/>
      <c r="O2" s="21"/>
      <c r="P2" s="21"/>
      <c r="Q2" s="21"/>
      <c r="R2" s="21"/>
      <c r="S2" s="28"/>
      <c r="T2" s="28"/>
      <c r="U2" s="28"/>
      <c r="V2" s="28"/>
      <c r="W2" s="28"/>
      <c r="X2" s="28"/>
      <c r="Y2" s="28"/>
    </row>
    <row r="3" spans="13:25" ht="15">
      <c r="M3" s="32" t="s">
        <v>55</v>
      </c>
      <c r="N3" s="6"/>
      <c r="O3" s="6"/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3:26" ht="15">
      <c r="M4" s="6"/>
      <c r="N4" s="75" t="s">
        <v>56</v>
      </c>
      <c r="O4" s="75" t="s">
        <v>57</v>
      </c>
      <c r="P4" s="32"/>
      <c r="Q4" s="32"/>
      <c r="R4" s="32"/>
      <c r="S4" s="32" t="s">
        <v>56</v>
      </c>
      <c r="T4" s="32" t="s">
        <v>57</v>
      </c>
      <c r="U4" s="6"/>
      <c r="V4" s="60"/>
      <c r="W4" s="60"/>
      <c r="X4" s="60"/>
      <c r="Y4" s="60"/>
      <c r="Z4" s="60"/>
    </row>
    <row r="5" spans="13:25" ht="12.75">
      <c r="M5" s="6" t="s">
        <v>58</v>
      </c>
      <c r="N5" s="64">
        <v>10.697019766232177</v>
      </c>
      <c r="O5" s="65">
        <v>7.0745555057522775</v>
      </c>
      <c r="P5" s="6"/>
      <c r="Q5" s="6"/>
      <c r="R5" s="66" t="s">
        <v>58</v>
      </c>
      <c r="S5" s="62">
        <v>10.697019766232177</v>
      </c>
      <c r="T5" s="63">
        <v>7.0745555057522775</v>
      </c>
      <c r="U5" s="6"/>
      <c r="V5" s="29">
        <f aca="true" t="shared" si="0" ref="V5:V35">N5-S5</f>
        <v>0</v>
      </c>
      <c r="W5" s="29">
        <f aca="true" t="shared" si="1" ref="W5:W35">O5-T5</f>
        <v>0</v>
      </c>
      <c r="X5" s="28"/>
      <c r="Y5" s="28"/>
    </row>
    <row r="6" spans="13:25" ht="12.75">
      <c r="M6" s="6" t="s">
        <v>59</v>
      </c>
      <c r="N6" s="64">
        <v>13.931433490986937</v>
      </c>
      <c r="O6" s="65">
        <v>10.768107562239583</v>
      </c>
      <c r="P6" s="6"/>
      <c r="Q6" s="6"/>
      <c r="R6" s="66" t="s">
        <v>59</v>
      </c>
      <c r="S6" s="62">
        <v>13.931433490986937</v>
      </c>
      <c r="T6" s="63">
        <v>10.768107562239583</v>
      </c>
      <c r="U6" s="6"/>
      <c r="V6" s="29">
        <f t="shared" si="0"/>
        <v>0</v>
      </c>
      <c r="W6" s="29">
        <f t="shared" si="1"/>
        <v>0</v>
      </c>
      <c r="X6" s="28"/>
      <c r="Y6" s="28"/>
    </row>
    <row r="7" spans="13:25" ht="12.75">
      <c r="M7" s="6" t="s">
        <v>60</v>
      </c>
      <c r="N7" s="64">
        <v>10.988435393626723</v>
      </c>
      <c r="O7" s="65">
        <v>11.772731685562801</v>
      </c>
      <c r="P7" s="6"/>
      <c r="Q7" s="6"/>
      <c r="R7" s="66" t="s">
        <v>60</v>
      </c>
      <c r="S7" s="62">
        <v>10.988435393626723</v>
      </c>
      <c r="T7" s="63">
        <v>11.772731685562801</v>
      </c>
      <c r="U7" s="6"/>
      <c r="V7" s="29">
        <f t="shared" si="0"/>
        <v>0</v>
      </c>
      <c r="W7" s="29">
        <f t="shared" si="1"/>
        <v>0</v>
      </c>
      <c r="X7" s="28"/>
      <c r="Y7" s="28"/>
    </row>
    <row r="8" spans="13:25" ht="12.75">
      <c r="M8" s="6" t="s">
        <v>14</v>
      </c>
      <c r="N8" s="64">
        <v>12.603551314951002</v>
      </c>
      <c r="O8" s="65">
        <v>12.277417884696765</v>
      </c>
      <c r="P8" s="6"/>
      <c r="Q8" s="6"/>
      <c r="R8" s="66" t="s">
        <v>14</v>
      </c>
      <c r="S8" s="62">
        <v>12.603551314951002</v>
      </c>
      <c r="T8" s="63">
        <v>12.277417884696765</v>
      </c>
      <c r="U8" s="6"/>
      <c r="V8" s="29">
        <f t="shared" si="0"/>
        <v>0</v>
      </c>
      <c r="W8" s="29">
        <f t="shared" si="1"/>
        <v>0</v>
      </c>
      <c r="X8" s="28"/>
      <c r="Y8" s="28"/>
    </row>
    <row r="9" spans="13:25" ht="12.75">
      <c r="M9" s="6" t="s">
        <v>5</v>
      </c>
      <c r="N9" s="64">
        <v>19.369434996472908</v>
      </c>
      <c r="O9" s="65">
        <v>13.831809897000161</v>
      </c>
      <c r="P9" s="6"/>
      <c r="Q9" s="6"/>
      <c r="R9" s="66" t="s">
        <v>5</v>
      </c>
      <c r="S9" s="62">
        <v>19.369434996472908</v>
      </c>
      <c r="T9" s="63">
        <v>13.831809897000161</v>
      </c>
      <c r="U9" s="6"/>
      <c r="V9" s="29">
        <f t="shared" si="0"/>
        <v>0</v>
      </c>
      <c r="W9" s="29">
        <f t="shared" si="1"/>
        <v>0</v>
      </c>
      <c r="X9" s="28"/>
      <c r="Y9" s="28"/>
    </row>
    <row r="10" spans="13:25" ht="12.75">
      <c r="M10" s="6" t="s">
        <v>61</v>
      </c>
      <c r="N10" s="64">
        <v>10.231365783889443</v>
      </c>
      <c r="O10" s="65">
        <v>14.718179298745229</v>
      </c>
      <c r="P10" s="6"/>
      <c r="Q10" s="6"/>
      <c r="R10" s="66" t="s">
        <v>61</v>
      </c>
      <c r="S10" s="62">
        <v>10.231365783889443</v>
      </c>
      <c r="T10" s="63">
        <v>14.718179298745229</v>
      </c>
      <c r="U10" s="6"/>
      <c r="V10" s="29">
        <f t="shared" si="0"/>
        <v>0</v>
      </c>
      <c r="W10" s="29">
        <f t="shared" si="1"/>
        <v>0</v>
      </c>
      <c r="X10" s="28"/>
      <c r="Y10" s="28"/>
    </row>
    <row r="11" spans="13:25" ht="12.75">
      <c r="M11" s="6" t="s">
        <v>41</v>
      </c>
      <c r="N11" s="64">
        <v>21.66843318931206</v>
      </c>
      <c r="O11" s="65">
        <v>14.996239311679766</v>
      </c>
      <c r="P11" s="6"/>
      <c r="Q11" s="6"/>
      <c r="R11" s="66" t="s">
        <v>41</v>
      </c>
      <c r="S11" s="62">
        <v>21.66843318931206</v>
      </c>
      <c r="T11" s="63">
        <v>14.996239311679766</v>
      </c>
      <c r="U11" s="6"/>
      <c r="V11" s="29">
        <f t="shared" si="0"/>
        <v>0</v>
      </c>
      <c r="W11" s="29">
        <f t="shared" si="1"/>
        <v>0</v>
      </c>
      <c r="X11" s="28"/>
      <c r="Y11" s="28"/>
    </row>
    <row r="12" spans="13:25" ht="12.75">
      <c r="M12" s="6" t="s">
        <v>46</v>
      </c>
      <c r="N12" s="64">
        <v>14.055292622647361</v>
      </c>
      <c r="O12" s="65">
        <v>17.313082525919672</v>
      </c>
      <c r="P12" s="6"/>
      <c r="Q12" s="6"/>
      <c r="R12" s="66" t="s">
        <v>46</v>
      </c>
      <c r="S12" s="62">
        <v>14.055292622647361</v>
      </c>
      <c r="T12" s="63">
        <v>17.313082525919672</v>
      </c>
      <c r="U12" s="6"/>
      <c r="V12" s="29">
        <f t="shared" si="0"/>
        <v>0</v>
      </c>
      <c r="W12" s="29">
        <f t="shared" si="1"/>
        <v>0</v>
      </c>
      <c r="X12" s="28"/>
      <c r="Y12" s="28"/>
    </row>
    <row r="13" spans="13:25" ht="12.75">
      <c r="M13" s="6" t="s">
        <v>62</v>
      </c>
      <c r="N13" s="64">
        <v>15.913668591676586</v>
      </c>
      <c r="O13" s="65">
        <v>17.53197057312601</v>
      </c>
      <c r="P13" s="6"/>
      <c r="Q13" s="6"/>
      <c r="R13" s="66" t="s">
        <v>62</v>
      </c>
      <c r="S13" s="62">
        <v>15.913668591676586</v>
      </c>
      <c r="T13" s="63">
        <v>17.53197057312601</v>
      </c>
      <c r="U13" s="6"/>
      <c r="V13" s="29">
        <f t="shared" si="0"/>
        <v>0</v>
      </c>
      <c r="W13" s="29">
        <f t="shared" si="1"/>
        <v>0</v>
      </c>
      <c r="X13" s="28"/>
      <c r="Y13" s="28"/>
    </row>
    <row r="14" spans="13:25" ht="12.75">
      <c r="M14" s="6" t="s">
        <v>6</v>
      </c>
      <c r="N14" s="67">
        <v>37.28526029986377</v>
      </c>
      <c r="O14" s="68">
        <v>19.051293801896087</v>
      </c>
      <c r="P14" s="6"/>
      <c r="Q14" s="6"/>
      <c r="R14" s="66" t="s">
        <v>6</v>
      </c>
      <c r="S14" s="62">
        <v>37.28526029986377</v>
      </c>
      <c r="T14" s="63">
        <v>19.051293801896087</v>
      </c>
      <c r="U14" s="6"/>
      <c r="V14" s="29">
        <f t="shared" si="0"/>
        <v>0</v>
      </c>
      <c r="W14" s="29">
        <f t="shared" si="1"/>
        <v>0</v>
      </c>
      <c r="X14" s="28"/>
      <c r="Y14" s="28"/>
    </row>
    <row r="15" spans="13:25" ht="12.75">
      <c r="M15" s="6" t="s">
        <v>33</v>
      </c>
      <c r="N15" s="64">
        <v>21.860182646070992</v>
      </c>
      <c r="O15" s="65">
        <v>19.281666892487138</v>
      </c>
      <c r="P15" s="6"/>
      <c r="Q15" s="6"/>
      <c r="R15" s="66" t="s">
        <v>33</v>
      </c>
      <c r="S15" s="62">
        <v>21.860182646070992</v>
      </c>
      <c r="T15" s="63">
        <v>19.281666892487138</v>
      </c>
      <c r="U15" s="6"/>
      <c r="V15" s="29">
        <f t="shared" si="0"/>
        <v>0</v>
      </c>
      <c r="W15" s="29">
        <f t="shared" si="1"/>
        <v>0</v>
      </c>
      <c r="X15" s="28"/>
      <c r="Y15" s="28"/>
    </row>
    <row r="16" spans="13:25" ht="12.75">
      <c r="M16" s="6" t="s">
        <v>63</v>
      </c>
      <c r="N16" s="64">
        <v>26.310741082886906</v>
      </c>
      <c r="O16" s="65">
        <v>19.337861470854822</v>
      </c>
      <c r="P16" s="6"/>
      <c r="Q16" s="6"/>
      <c r="R16" s="66" t="s">
        <v>63</v>
      </c>
      <c r="S16" s="62">
        <v>26.310741082886906</v>
      </c>
      <c r="T16" s="63">
        <v>19.337861470854822</v>
      </c>
      <c r="U16" s="6"/>
      <c r="V16" s="29">
        <f t="shared" si="0"/>
        <v>0</v>
      </c>
      <c r="W16" s="29">
        <f t="shared" si="1"/>
        <v>0</v>
      </c>
      <c r="X16" s="28"/>
      <c r="Y16" s="28"/>
    </row>
    <row r="17" spans="13:25" ht="12.75">
      <c r="M17" s="6" t="s">
        <v>4</v>
      </c>
      <c r="N17" s="64">
        <v>29.182915080056887</v>
      </c>
      <c r="O17" s="65">
        <v>20.60101883441604</v>
      </c>
      <c r="P17" s="6"/>
      <c r="Q17" s="6"/>
      <c r="R17" s="66" t="s">
        <v>4</v>
      </c>
      <c r="S17" s="62">
        <v>29.182915080056887</v>
      </c>
      <c r="T17" s="63">
        <v>20.60101883441604</v>
      </c>
      <c r="U17" s="6"/>
      <c r="V17" s="29">
        <f t="shared" si="0"/>
        <v>0</v>
      </c>
      <c r="W17" s="29">
        <f t="shared" si="1"/>
        <v>0</v>
      </c>
      <c r="X17" s="28"/>
      <c r="Y17" s="28"/>
    </row>
    <row r="18" spans="13:25" ht="12.75">
      <c r="M18" s="6" t="s">
        <v>64</v>
      </c>
      <c r="N18" s="64">
        <v>26.890250949792126</v>
      </c>
      <c r="O18" s="65">
        <v>24.649026582311222</v>
      </c>
      <c r="P18" s="6"/>
      <c r="Q18" s="6"/>
      <c r="R18" s="66" t="s">
        <v>64</v>
      </c>
      <c r="S18" s="62">
        <v>26.890250949792126</v>
      </c>
      <c r="T18" s="63">
        <v>24.649026582311222</v>
      </c>
      <c r="U18" s="6"/>
      <c r="V18" s="29">
        <f t="shared" si="0"/>
        <v>0</v>
      </c>
      <c r="W18" s="29">
        <f t="shared" si="1"/>
        <v>0</v>
      </c>
      <c r="X18" s="28"/>
      <c r="Y18" s="28"/>
    </row>
    <row r="19" spans="13:25" ht="12.75">
      <c r="M19" s="6" t="s">
        <v>32</v>
      </c>
      <c r="N19" s="64">
        <v>36.17217187956737</v>
      </c>
      <c r="O19" s="65">
        <v>24.697187588026864</v>
      </c>
      <c r="P19" s="6"/>
      <c r="Q19" s="6"/>
      <c r="R19" s="66" t="s">
        <v>32</v>
      </c>
      <c r="S19" s="62">
        <v>36.17217187956737</v>
      </c>
      <c r="T19" s="63">
        <v>24.697187588026864</v>
      </c>
      <c r="U19" s="6"/>
      <c r="V19" s="29">
        <f t="shared" si="0"/>
        <v>0</v>
      </c>
      <c r="W19" s="29">
        <f t="shared" si="1"/>
        <v>0</v>
      </c>
      <c r="X19" s="28"/>
      <c r="Y19" s="28"/>
    </row>
    <row r="20" spans="13:25" ht="12.75">
      <c r="M20" s="69" t="s">
        <v>7</v>
      </c>
      <c r="N20" s="70">
        <v>25.431519385217825</v>
      </c>
      <c r="O20" s="71">
        <v>24.760542895333476</v>
      </c>
      <c r="P20" s="6"/>
      <c r="Q20" s="6"/>
      <c r="R20" s="6" t="s">
        <v>65</v>
      </c>
      <c r="S20" s="72">
        <v>25.431519385217825</v>
      </c>
      <c r="T20" s="73">
        <v>24.760542895333476</v>
      </c>
      <c r="U20" s="6"/>
      <c r="V20" s="29">
        <f t="shared" si="0"/>
        <v>0</v>
      </c>
      <c r="W20" s="29">
        <f t="shared" si="1"/>
        <v>0</v>
      </c>
      <c r="X20" s="28"/>
      <c r="Y20" s="28"/>
    </row>
    <row r="21" spans="13:25" ht="12.75">
      <c r="M21" s="6" t="s">
        <v>66</v>
      </c>
      <c r="N21" s="67">
        <v>22.804621801620875</v>
      </c>
      <c r="O21" s="68">
        <v>24.974026455036416</v>
      </c>
      <c r="P21" s="6"/>
      <c r="Q21" s="6"/>
      <c r="R21" s="66" t="s">
        <v>66</v>
      </c>
      <c r="S21" s="62">
        <v>22.804621801620875</v>
      </c>
      <c r="T21" s="63">
        <v>24.974026455036416</v>
      </c>
      <c r="U21" s="6"/>
      <c r="V21" s="29">
        <f t="shared" si="0"/>
        <v>0</v>
      </c>
      <c r="W21" s="29">
        <f t="shared" si="1"/>
        <v>0</v>
      </c>
      <c r="X21" s="28"/>
      <c r="Y21" s="28"/>
    </row>
    <row r="22" spans="13:25" ht="12.75">
      <c r="M22" s="6" t="s">
        <v>8</v>
      </c>
      <c r="N22" s="64">
        <v>26.3259189120255</v>
      </c>
      <c r="O22" s="65">
        <v>26.425419522799906</v>
      </c>
      <c r="P22" s="6"/>
      <c r="Q22" s="6"/>
      <c r="R22" s="66" t="s">
        <v>8</v>
      </c>
      <c r="S22" s="62">
        <v>26.3259189120255</v>
      </c>
      <c r="T22" s="63">
        <v>26.425419522799906</v>
      </c>
      <c r="U22" s="6"/>
      <c r="V22" s="29">
        <f t="shared" si="0"/>
        <v>0</v>
      </c>
      <c r="W22" s="29">
        <f t="shared" si="1"/>
        <v>0</v>
      </c>
      <c r="X22" s="28"/>
      <c r="Y22" s="28"/>
    </row>
    <row r="23" spans="13:25" ht="12.75">
      <c r="M23" s="6" t="s">
        <v>1</v>
      </c>
      <c r="N23" s="64">
        <v>31.798928487922243</v>
      </c>
      <c r="O23" s="65">
        <v>26.71037855864235</v>
      </c>
      <c r="P23" s="6"/>
      <c r="Q23" s="6"/>
      <c r="R23" s="74" t="s">
        <v>1</v>
      </c>
      <c r="S23" s="62">
        <v>31.798928487922243</v>
      </c>
      <c r="T23" s="63">
        <v>26.71037855864235</v>
      </c>
      <c r="U23" s="6"/>
      <c r="V23" s="29">
        <f t="shared" si="0"/>
        <v>0</v>
      </c>
      <c r="W23" s="29">
        <f t="shared" si="1"/>
        <v>0</v>
      </c>
      <c r="X23" s="28"/>
      <c r="Y23" s="28"/>
    </row>
    <row r="24" spans="13:25" ht="12.75">
      <c r="M24" s="6" t="s">
        <v>67</v>
      </c>
      <c r="N24" s="64">
        <v>22.35175879396985</v>
      </c>
      <c r="O24" s="65">
        <v>28.069326103795508</v>
      </c>
      <c r="P24" s="6"/>
      <c r="Q24" s="6"/>
      <c r="R24" s="66" t="s">
        <v>67</v>
      </c>
      <c r="S24" s="62">
        <v>22.35175879396985</v>
      </c>
      <c r="T24" s="63">
        <v>28.069326103795508</v>
      </c>
      <c r="U24" s="6"/>
      <c r="V24" s="29">
        <f t="shared" si="0"/>
        <v>0</v>
      </c>
      <c r="W24" s="29">
        <f t="shared" si="1"/>
        <v>0</v>
      </c>
      <c r="X24" s="28"/>
      <c r="Y24" s="28"/>
    </row>
    <row r="25" spans="13:25" ht="12.75">
      <c r="M25" s="6" t="s">
        <v>37</v>
      </c>
      <c r="N25" s="64">
        <v>27.499992793781075</v>
      </c>
      <c r="O25" s="65">
        <v>29.053413824682373</v>
      </c>
      <c r="P25" s="6"/>
      <c r="Q25" s="6"/>
      <c r="R25" s="66" t="s">
        <v>37</v>
      </c>
      <c r="S25" s="62">
        <v>27.499992793781075</v>
      </c>
      <c r="T25" s="63">
        <v>29.053413824682373</v>
      </c>
      <c r="U25" s="6"/>
      <c r="V25" s="29">
        <f t="shared" si="0"/>
        <v>0</v>
      </c>
      <c r="W25" s="29">
        <f t="shared" si="1"/>
        <v>0</v>
      </c>
      <c r="X25" s="28"/>
      <c r="Y25" s="28"/>
    </row>
    <row r="26" spans="13:25" ht="12.75">
      <c r="M26" s="6" t="s">
        <v>48</v>
      </c>
      <c r="N26" s="64">
        <v>26.034883113342886</v>
      </c>
      <c r="O26" s="65">
        <v>29.655580771512483</v>
      </c>
      <c r="P26" s="6"/>
      <c r="Q26" s="6"/>
      <c r="R26" s="66" t="s">
        <v>48</v>
      </c>
      <c r="S26" s="62">
        <v>26.034883113342886</v>
      </c>
      <c r="T26" s="63">
        <v>29.655580771512483</v>
      </c>
      <c r="U26" s="6"/>
      <c r="V26" s="29">
        <f t="shared" si="0"/>
        <v>0</v>
      </c>
      <c r="W26" s="29">
        <f t="shared" si="1"/>
        <v>0</v>
      </c>
      <c r="X26" s="28"/>
      <c r="Y26" s="28"/>
    </row>
    <row r="27" spans="13:25" ht="12.75">
      <c r="M27" s="6" t="s">
        <v>42</v>
      </c>
      <c r="N27" s="64">
        <v>28.923467845845273</v>
      </c>
      <c r="O27" s="65">
        <v>30.617972220495467</v>
      </c>
      <c r="P27" s="6"/>
      <c r="Q27" s="6"/>
      <c r="R27" s="66" t="s">
        <v>42</v>
      </c>
      <c r="S27" s="62">
        <v>28.923467845845273</v>
      </c>
      <c r="T27" s="63">
        <v>30.617972220495467</v>
      </c>
      <c r="U27" s="6"/>
      <c r="V27" s="29">
        <f t="shared" si="0"/>
        <v>0</v>
      </c>
      <c r="W27" s="29">
        <f t="shared" si="1"/>
        <v>0</v>
      </c>
      <c r="X27" s="28"/>
      <c r="Y27" s="28"/>
    </row>
    <row r="28" spans="13:25" ht="12.75">
      <c r="M28" s="6" t="s">
        <v>68</v>
      </c>
      <c r="N28" s="64">
        <v>29.046274169020204</v>
      </c>
      <c r="O28" s="65">
        <v>32.5625406621929</v>
      </c>
      <c r="P28" s="6"/>
      <c r="Q28" s="6"/>
      <c r="R28" s="66" t="s">
        <v>68</v>
      </c>
      <c r="S28" s="62">
        <v>29.046274169020204</v>
      </c>
      <c r="T28" s="63">
        <v>32.5625406621929</v>
      </c>
      <c r="U28" s="6"/>
      <c r="V28" s="29">
        <f t="shared" si="0"/>
        <v>0</v>
      </c>
      <c r="W28" s="29">
        <f t="shared" si="1"/>
        <v>0</v>
      </c>
      <c r="X28" s="28"/>
      <c r="Y28" s="28"/>
    </row>
    <row r="29" spans="13:25" ht="12.75">
      <c r="M29" s="6" t="s">
        <v>45</v>
      </c>
      <c r="N29" s="64">
        <v>30.011473528929677</v>
      </c>
      <c r="O29" s="65">
        <v>33.710521871305524</v>
      </c>
      <c r="P29" s="6"/>
      <c r="Q29" s="6"/>
      <c r="R29" s="66" t="s">
        <v>45</v>
      </c>
      <c r="S29" s="62">
        <v>30.011473528929677</v>
      </c>
      <c r="T29" s="63">
        <v>33.710521871305524</v>
      </c>
      <c r="U29" s="6"/>
      <c r="V29" s="29">
        <f t="shared" si="0"/>
        <v>0</v>
      </c>
      <c r="W29" s="29">
        <f t="shared" si="1"/>
        <v>0</v>
      </c>
      <c r="X29" s="28"/>
      <c r="Y29" s="28"/>
    </row>
    <row r="30" spans="13:25" ht="12.75">
      <c r="M30" s="6" t="s">
        <v>69</v>
      </c>
      <c r="N30" s="64">
        <v>30.286610705294194</v>
      </c>
      <c r="O30" s="65">
        <v>34.52816691961284</v>
      </c>
      <c r="P30" s="6"/>
      <c r="Q30" s="6"/>
      <c r="R30" s="66" t="s">
        <v>69</v>
      </c>
      <c r="S30" s="62">
        <v>30.286610705294194</v>
      </c>
      <c r="T30" s="63">
        <v>34.52816691961284</v>
      </c>
      <c r="U30" s="6"/>
      <c r="V30" s="29">
        <f t="shared" si="0"/>
        <v>0</v>
      </c>
      <c r="W30" s="29">
        <f t="shared" si="1"/>
        <v>0</v>
      </c>
      <c r="X30" s="28"/>
      <c r="Y30" s="28"/>
    </row>
    <row r="31" spans="13:25" ht="15.75">
      <c r="M31" s="6" t="s">
        <v>12</v>
      </c>
      <c r="N31" s="64">
        <v>39.377182770663566</v>
      </c>
      <c r="O31" s="65">
        <v>35.48107483386305</v>
      </c>
      <c r="P31" s="6"/>
      <c r="Q31" s="6"/>
      <c r="R31" s="66" t="s">
        <v>83</v>
      </c>
      <c r="S31" s="62">
        <v>39.377182770663566</v>
      </c>
      <c r="T31" s="63">
        <v>35.48107483386305</v>
      </c>
      <c r="U31" s="6"/>
      <c r="V31" s="29">
        <f t="shared" si="0"/>
        <v>0</v>
      </c>
      <c r="W31" s="29">
        <f t="shared" si="1"/>
        <v>0</v>
      </c>
      <c r="X31" s="28"/>
      <c r="Y31" s="28"/>
    </row>
    <row r="32" spans="13:25" ht="12.75">
      <c r="M32" s="6" t="s">
        <v>70</v>
      </c>
      <c r="N32" s="64">
        <v>31.638428756022414</v>
      </c>
      <c r="O32" s="65">
        <v>37.50455187101768</v>
      </c>
      <c r="P32" s="6"/>
      <c r="Q32" s="6"/>
      <c r="R32" s="66" t="s">
        <v>70</v>
      </c>
      <c r="S32" s="62">
        <v>31.638428756022414</v>
      </c>
      <c r="T32" s="63">
        <v>37.50455187101768</v>
      </c>
      <c r="U32" s="6"/>
      <c r="V32" s="29">
        <f t="shared" si="0"/>
        <v>0</v>
      </c>
      <c r="W32" s="29">
        <f t="shared" si="1"/>
        <v>0</v>
      </c>
      <c r="X32" s="28"/>
      <c r="Y32" s="28"/>
    </row>
    <row r="33" spans="13:25" ht="12.75">
      <c r="M33" s="6" t="s">
        <v>11</v>
      </c>
      <c r="N33" s="64">
        <v>29.865256062199464</v>
      </c>
      <c r="O33" s="65">
        <v>38.16458215357987</v>
      </c>
      <c r="P33" s="6"/>
      <c r="Q33" s="6"/>
      <c r="R33" s="66" t="s">
        <v>11</v>
      </c>
      <c r="S33" s="62">
        <v>29.865256062199464</v>
      </c>
      <c r="T33" s="63">
        <v>38.16458215357987</v>
      </c>
      <c r="U33" s="6"/>
      <c r="V33" s="29">
        <f t="shared" si="0"/>
        <v>0</v>
      </c>
      <c r="W33" s="29">
        <f t="shared" si="1"/>
        <v>0</v>
      </c>
      <c r="X33" s="28"/>
      <c r="Y33" s="28"/>
    </row>
    <row r="34" spans="13:25" ht="12.75">
      <c r="M34" s="6" t="s">
        <v>71</v>
      </c>
      <c r="N34" s="64">
        <v>38.43828433549086</v>
      </c>
      <c r="O34" s="65">
        <v>39.64632079121251</v>
      </c>
      <c r="P34" s="6"/>
      <c r="Q34" s="6"/>
      <c r="R34" s="66" t="s">
        <v>71</v>
      </c>
      <c r="S34" s="62">
        <v>38.43828433549086</v>
      </c>
      <c r="T34" s="63">
        <v>39.64632079121251</v>
      </c>
      <c r="U34" s="6"/>
      <c r="V34" s="29">
        <f t="shared" si="0"/>
        <v>0</v>
      </c>
      <c r="W34" s="29">
        <f t="shared" si="1"/>
        <v>0</v>
      </c>
      <c r="X34" s="28"/>
      <c r="Y34" s="28"/>
    </row>
    <row r="35" spans="13:25" ht="12.75">
      <c r="M35" s="6" t="s">
        <v>72</v>
      </c>
      <c r="N35" s="64">
        <v>41.38234239237329</v>
      </c>
      <c r="O35" s="65">
        <v>47.81026088554107</v>
      </c>
      <c r="P35" s="6"/>
      <c r="Q35" s="6"/>
      <c r="R35" s="66" t="s">
        <v>72</v>
      </c>
      <c r="S35" s="63">
        <v>41.38234239237329</v>
      </c>
      <c r="T35" s="63">
        <v>47.81026088554107</v>
      </c>
      <c r="U35" s="6"/>
      <c r="V35" s="29">
        <f t="shared" si="0"/>
        <v>0</v>
      </c>
      <c r="W35" s="29">
        <f t="shared" si="1"/>
        <v>0</v>
      </c>
      <c r="X35" s="28"/>
      <c r="Y35" s="28"/>
    </row>
    <row r="36" spans="14:25" ht="12.75"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9" spans="13:45" ht="15.75">
      <c r="M39" s="33" t="s">
        <v>73</v>
      </c>
      <c r="N39" s="21"/>
      <c r="O39" s="21"/>
      <c r="P39" s="21"/>
      <c r="Q39" s="21"/>
      <c r="R39" s="21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</row>
    <row r="40" spans="13:45" ht="15.75">
      <c r="M40" s="87" t="s">
        <v>74</v>
      </c>
      <c r="N40" s="87"/>
      <c r="O40" s="87"/>
      <c r="P40" s="87"/>
      <c r="Q40" s="87"/>
      <c r="R40" s="21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28"/>
      <c r="AQ40" s="28"/>
      <c r="AR40" s="28"/>
      <c r="AS40" s="28"/>
    </row>
    <row r="41" spans="13:45" ht="12.75">
      <c r="M41" s="61"/>
      <c r="N41" s="61" t="s">
        <v>75</v>
      </c>
      <c r="O41" s="61" t="s">
        <v>75</v>
      </c>
      <c r="P41" s="6"/>
      <c r="Q41" s="6"/>
      <c r="R41" s="6">
        <v>2534</v>
      </c>
      <c r="S41" s="6">
        <v>5564</v>
      </c>
      <c r="T41" s="61" t="s">
        <v>75</v>
      </c>
      <c r="U41" s="6">
        <v>2534</v>
      </c>
      <c r="V41" s="6">
        <v>5564</v>
      </c>
      <c r="W41" s="61" t="s">
        <v>75</v>
      </c>
      <c r="X41" s="6"/>
      <c r="Y41" s="6"/>
      <c r="Z41" s="61" t="s">
        <v>75</v>
      </c>
      <c r="AA41" s="6" t="s">
        <v>75</v>
      </c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28"/>
      <c r="AQ41" s="28"/>
      <c r="AR41" s="28"/>
      <c r="AS41" s="28"/>
    </row>
    <row r="42" spans="13:45" ht="15">
      <c r="M42" s="61"/>
      <c r="N42" s="75" t="s">
        <v>56</v>
      </c>
      <c r="O42" s="75" t="s">
        <v>57</v>
      </c>
      <c r="P42" s="32"/>
      <c r="Q42" s="32"/>
      <c r="R42" s="32" t="s">
        <v>56</v>
      </c>
      <c r="S42" s="32" t="s">
        <v>56</v>
      </c>
      <c r="T42" s="75" t="s">
        <v>56</v>
      </c>
      <c r="U42" s="32" t="s">
        <v>57</v>
      </c>
      <c r="V42" s="32" t="s">
        <v>57</v>
      </c>
      <c r="W42" s="75" t="s">
        <v>57</v>
      </c>
      <c r="X42" s="32"/>
      <c r="Y42" s="32"/>
      <c r="Z42" s="75" t="s">
        <v>56</v>
      </c>
      <c r="AA42" s="32" t="s">
        <v>57</v>
      </c>
      <c r="AB42" s="32"/>
      <c r="AC42" s="32"/>
      <c r="AD42" s="32"/>
      <c r="AE42" s="32"/>
      <c r="AF42" s="32"/>
      <c r="AG42" s="32"/>
      <c r="AH42" s="32"/>
      <c r="AI42" s="32"/>
      <c r="AJ42" s="32"/>
      <c r="AK42" s="6"/>
      <c r="AL42" s="6"/>
      <c r="AM42" s="6"/>
      <c r="AN42" s="6"/>
      <c r="AO42" s="6"/>
      <c r="AP42" s="28"/>
      <c r="AQ42" s="28"/>
      <c r="AR42" s="28"/>
      <c r="AS42" s="28"/>
    </row>
    <row r="43" spans="13:45" ht="12.75">
      <c r="M43" s="66" t="s">
        <v>59</v>
      </c>
      <c r="N43" s="79">
        <v>-0.057628769362144894</v>
      </c>
      <c r="O43" s="79">
        <v>5.360129400564263</v>
      </c>
      <c r="P43" s="6"/>
      <c r="Q43" s="66" t="s">
        <v>68</v>
      </c>
      <c r="R43" s="76">
        <v>31.532302563346995</v>
      </c>
      <c r="S43" s="77">
        <v>23.81283758496395</v>
      </c>
      <c r="T43" s="80">
        <f aca="true" t="shared" si="2" ref="T43:T73">R43-S43</f>
        <v>7.719464978383044</v>
      </c>
      <c r="U43" s="76">
        <v>40.69888006685578</v>
      </c>
      <c r="V43" s="77">
        <v>22.153594410627598</v>
      </c>
      <c r="W43" s="80">
        <f aca="true" t="shared" si="3" ref="W43:W73">U43-V43</f>
        <v>18.54528565622818</v>
      </c>
      <c r="X43" s="6"/>
      <c r="Y43" s="66" t="s">
        <v>59</v>
      </c>
      <c r="Z43" s="80">
        <v>-0.057628769362144894</v>
      </c>
      <c r="AA43" s="80">
        <v>5.360129400564263</v>
      </c>
      <c r="AB43" s="6"/>
      <c r="AC43" s="80">
        <f aca="true" t="shared" si="4" ref="AC43:AC73">N43-Z43</f>
        <v>0</v>
      </c>
      <c r="AD43" s="80">
        <f aca="true" t="shared" si="5" ref="AD43:AD73">O43-AA43</f>
        <v>0</v>
      </c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28"/>
      <c r="AQ43" s="28"/>
      <c r="AR43" s="28"/>
      <c r="AS43" s="28"/>
    </row>
    <row r="44" spans="13:45" ht="12.75">
      <c r="M44" s="66" t="s">
        <v>58</v>
      </c>
      <c r="N44" s="79">
        <v>3.223794140581486</v>
      </c>
      <c r="O44" s="79">
        <v>6.077791250816155</v>
      </c>
      <c r="P44" s="6"/>
      <c r="Q44" s="66" t="s">
        <v>41</v>
      </c>
      <c r="R44" s="76">
        <v>20.396218301924854</v>
      </c>
      <c r="S44" s="77">
        <v>22.078450989229907</v>
      </c>
      <c r="T44" s="80">
        <f t="shared" si="2"/>
        <v>-1.6822326873050528</v>
      </c>
      <c r="U44" s="76">
        <v>20.10567554508598</v>
      </c>
      <c r="V44" s="77">
        <v>7.95631875695358</v>
      </c>
      <c r="W44" s="80">
        <f t="shared" si="3"/>
        <v>12.1493567881324</v>
      </c>
      <c r="X44" s="6"/>
      <c r="Y44" s="66" t="s">
        <v>58</v>
      </c>
      <c r="Z44" s="80">
        <v>3.223794140581486</v>
      </c>
      <c r="AA44" s="80">
        <v>6.077791250816155</v>
      </c>
      <c r="AB44" s="6"/>
      <c r="AC44" s="80">
        <f t="shared" si="4"/>
        <v>0</v>
      </c>
      <c r="AD44" s="80">
        <f t="shared" si="5"/>
        <v>0</v>
      </c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28"/>
      <c r="AQ44" s="28"/>
      <c r="AR44" s="28"/>
      <c r="AS44" s="28"/>
    </row>
    <row r="45" spans="13:45" ht="12.75">
      <c r="M45" s="66" t="s">
        <v>14</v>
      </c>
      <c r="N45" s="79">
        <v>1.8936028209825402</v>
      </c>
      <c r="O45" s="79">
        <v>7.589474839535127</v>
      </c>
      <c r="P45" s="6"/>
      <c r="Q45" s="66" t="s">
        <v>42</v>
      </c>
      <c r="R45" s="78">
        <v>36.29</v>
      </c>
      <c r="S45" s="78">
        <v>22.536882348653325</v>
      </c>
      <c r="T45" s="80">
        <f t="shared" si="2"/>
        <v>13.753117651346674</v>
      </c>
      <c r="U45" s="78">
        <v>45.29</v>
      </c>
      <c r="V45" s="78">
        <v>17.464820148539456</v>
      </c>
      <c r="W45" s="80">
        <f t="shared" si="3"/>
        <v>27.825179851460543</v>
      </c>
      <c r="X45" s="6"/>
      <c r="Y45" s="66" t="s">
        <v>14</v>
      </c>
      <c r="Z45" s="80">
        <v>1.8936028209825402</v>
      </c>
      <c r="AA45" s="80">
        <v>7.589474839535127</v>
      </c>
      <c r="AB45" s="6"/>
      <c r="AC45" s="80">
        <f t="shared" si="4"/>
        <v>0</v>
      </c>
      <c r="AD45" s="80">
        <f t="shared" si="5"/>
        <v>0</v>
      </c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28"/>
      <c r="AQ45" s="28"/>
      <c r="AR45" s="28"/>
      <c r="AS45" s="28"/>
    </row>
    <row r="46" spans="1:45" ht="12.75">
      <c r="A46" s="6"/>
      <c r="B46" s="6"/>
      <c r="C46" s="6"/>
      <c r="D46" s="6"/>
      <c r="E46" s="6"/>
      <c r="F46" s="6"/>
      <c r="G46" s="6"/>
      <c r="M46" s="66" t="s">
        <v>4</v>
      </c>
      <c r="N46" s="79">
        <v>-7.767812554023703</v>
      </c>
      <c r="O46" s="79">
        <v>7.973108880366945</v>
      </c>
      <c r="P46" s="6"/>
      <c r="Q46" s="66" t="s">
        <v>72</v>
      </c>
      <c r="R46" s="76">
        <v>46.84386928591379</v>
      </c>
      <c r="S46" s="77">
        <v>34.32254925808805</v>
      </c>
      <c r="T46" s="80">
        <f t="shared" si="2"/>
        <v>12.521320027825737</v>
      </c>
      <c r="U46" s="76">
        <v>59.8074381725505</v>
      </c>
      <c r="V46" s="77">
        <v>34.73099864170555</v>
      </c>
      <c r="W46" s="80">
        <f t="shared" si="3"/>
        <v>25.07643953084495</v>
      </c>
      <c r="X46" s="6"/>
      <c r="Y46" s="66" t="s">
        <v>4</v>
      </c>
      <c r="Z46" s="80">
        <v>-7.767812554023703</v>
      </c>
      <c r="AA46" s="80">
        <v>7.973108880366945</v>
      </c>
      <c r="AB46" s="6"/>
      <c r="AC46" s="80">
        <f t="shared" si="4"/>
        <v>0</v>
      </c>
      <c r="AD46" s="80">
        <f t="shared" si="5"/>
        <v>0</v>
      </c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28"/>
      <c r="AQ46" s="28"/>
      <c r="AR46" s="28"/>
      <c r="AS46" s="28"/>
    </row>
    <row r="47" spans="2:45" ht="12.75">
      <c r="B47" s="6"/>
      <c r="C47" s="6"/>
      <c r="D47" s="6"/>
      <c r="E47" s="6"/>
      <c r="F47" s="6"/>
      <c r="G47" s="6"/>
      <c r="M47" s="66" t="s">
        <v>67</v>
      </c>
      <c r="N47" s="79">
        <v>8.1495794638343</v>
      </c>
      <c r="O47" s="79">
        <v>8.322785990833136</v>
      </c>
      <c r="P47" s="6"/>
      <c r="Q47" s="66" t="s">
        <v>59</v>
      </c>
      <c r="R47" s="76">
        <v>12.901911563182027</v>
      </c>
      <c r="S47" s="77">
        <v>12.959540332544172</v>
      </c>
      <c r="T47" s="80">
        <f t="shared" si="2"/>
        <v>-0.057628769362144894</v>
      </c>
      <c r="U47" s="76">
        <v>13.058113942323896</v>
      </c>
      <c r="V47" s="77">
        <v>7.697984541759633</v>
      </c>
      <c r="W47" s="80">
        <f t="shared" si="3"/>
        <v>5.360129400564263</v>
      </c>
      <c r="X47" s="6"/>
      <c r="Y47" s="66" t="s">
        <v>67</v>
      </c>
      <c r="Z47" s="80">
        <v>8.1495794638343</v>
      </c>
      <c r="AA47" s="80">
        <v>8.322785990833136</v>
      </c>
      <c r="AB47" s="6"/>
      <c r="AC47" s="80">
        <f t="shared" si="4"/>
        <v>0</v>
      </c>
      <c r="AD47" s="80">
        <f t="shared" si="5"/>
        <v>0</v>
      </c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28"/>
      <c r="AQ47" s="28"/>
      <c r="AR47" s="28"/>
      <c r="AS47" s="28"/>
    </row>
    <row r="48" spans="13:45" ht="12.75">
      <c r="M48" s="66" t="s">
        <v>71</v>
      </c>
      <c r="N48" s="79">
        <v>-3.330108644640333</v>
      </c>
      <c r="O48" s="79">
        <v>8.802637029916198</v>
      </c>
      <c r="P48" s="6"/>
      <c r="Q48" s="66" t="s">
        <v>69</v>
      </c>
      <c r="R48" s="78">
        <v>30.420617745298937</v>
      </c>
      <c r="S48" s="78">
        <v>30.121709336954957</v>
      </c>
      <c r="T48" s="80">
        <f t="shared" si="2"/>
        <v>0.2989084083439799</v>
      </c>
      <c r="U48" s="78">
        <v>39.551785779413436</v>
      </c>
      <c r="V48" s="78">
        <v>24.468450176860678</v>
      </c>
      <c r="W48" s="80">
        <f t="shared" si="3"/>
        <v>15.083335602552758</v>
      </c>
      <c r="X48" s="6"/>
      <c r="Y48" s="66" t="s">
        <v>71</v>
      </c>
      <c r="Z48" s="80">
        <v>-3.330108644640333</v>
      </c>
      <c r="AA48" s="80">
        <v>8.802637029916198</v>
      </c>
      <c r="AB48" s="6"/>
      <c r="AC48" s="80">
        <f t="shared" si="4"/>
        <v>0</v>
      </c>
      <c r="AD48" s="80">
        <f t="shared" si="5"/>
        <v>0</v>
      </c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28"/>
      <c r="AQ48" s="28"/>
      <c r="AR48" s="28"/>
      <c r="AS48" s="28"/>
    </row>
    <row r="49" spans="13:45" ht="12.75">
      <c r="M49" s="66" t="s">
        <v>62</v>
      </c>
      <c r="N49" s="79">
        <v>-1.5971407960285138</v>
      </c>
      <c r="O49" s="79">
        <v>10.02638675990316</v>
      </c>
      <c r="P49" s="6"/>
      <c r="Q49" s="66" t="s">
        <v>11</v>
      </c>
      <c r="R49" s="78">
        <v>29.707286023742842</v>
      </c>
      <c r="S49" s="78">
        <v>27.034821024033036</v>
      </c>
      <c r="T49" s="80">
        <f t="shared" si="2"/>
        <v>2.672464999709806</v>
      </c>
      <c r="U49" s="78">
        <v>46.67303302240967</v>
      </c>
      <c r="V49" s="78">
        <v>23.745695761035243</v>
      </c>
      <c r="W49" s="80">
        <f t="shared" si="3"/>
        <v>22.927337261374426</v>
      </c>
      <c r="X49" s="6"/>
      <c r="Y49" s="66" t="s">
        <v>62</v>
      </c>
      <c r="Z49" s="80">
        <v>-1.5971407960285138</v>
      </c>
      <c r="AA49" s="80">
        <v>10.02638675990316</v>
      </c>
      <c r="AB49" s="6"/>
      <c r="AC49" s="80">
        <f t="shared" si="4"/>
        <v>0</v>
      </c>
      <c r="AD49" s="80">
        <f t="shared" si="5"/>
        <v>0</v>
      </c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28"/>
      <c r="AQ49" s="28"/>
      <c r="AR49" s="28"/>
      <c r="AS49" s="28"/>
    </row>
    <row r="50" spans="13:45" ht="12.75">
      <c r="M50" s="81" t="s">
        <v>60</v>
      </c>
      <c r="N50" s="82">
        <v>3.3967148709782897</v>
      </c>
      <c r="O50" s="82">
        <v>11.352016364905941</v>
      </c>
      <c r="P50" s="6"/>
      <c r="Q50" s="66" t="s">
        <v>66</v>
      </c>
      <c r="R50" s="78">
        <v>34.68663366336634</v>
      </c>
      <c r="S50" s="78">
        <v>15.294247997720728</v>
      </c>
      <c r="T50" s="80">
        <f t="shared" si="2"/>
        <v>19.39238566564561</v>
      </c>
      <c r="U50" s="78">
        <v>41.46086869869583</v>
      </c>
      <c r="V50" s="78">
        <v>13.50085791097912</v>
      </c>
      <c r="W50" s="80">
        <f t="shared" si="3"/>
        <v>27.960010787716712</v>
      </c>
      <c r="X50" s="6"/>
      <c r="Y50" s="66" t="s">
        <v>60</v>
      </c>
      <c r="Z50" s="80">
        <v>3.3967148709782897</v>
      </c>
      <c r="AA50" s="80">
        <v>11.352016364905941</v>
      </c>
      <c r="AB50" s="6"/>
      <c r="AC50" s="80">
        <f t="shared" si="4"/>
        <v>0</v>
      </c>
      <c r="AD50" s="80">
        <f t="shared" si="5"/>
        <v>0</v>
      </c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28"/>
      <c r="AQ50" s="28"/>
      <c r="AR50" s="28"/>
      <c r="AS50" s="28"/>
    </row>
    <row r="51" spans="13:45" ht="12.75">
      <c r="M51" s="81" t="s">
        <v>6</v>
      </c>
      <c r="N51" s="82">
        <v>5.090660009181278</v>
      </c>
      <c r="O51" s="82">
        <v>11.616505129467662</v>
      </c>
      <c r="P51" s="6"/>
      <c r="Q51" s="66" t="s">
        <v>4</v>
      </c>
      <c r="R51" s="78">
        <v>23.33822604319564</v>
      </c>
      <c r="S51" s="78">
        <v>31.106038597219342</v>
      </c>
      <c r="T51" s="80">
        <f t="shared" si="2"/>
        <v>-7.767812554023703</v>
      </c>
      <c r="U51" s="78">
        <v>22.530594405594407</v>
      </c>
      <c r="V51" s="78">
        <v>14.557485525227461</v>
      </c>
      <c r="W51" s="80">
        <f t="shared" si="3"/>
        <v>7.973108880366945</v>
      </c>
      <c r="X51" s="6"/>
      <c r="Y51" s="66" t="s">
        <v>6</v>
      </c>
      <c r="Z51" s="80">
        <v>5.090660009181278</v>
      </c>
      <c r="AA51" s="80">
        <v>11.616505129467662</v>
      </c>
      <c r="AB51" s="6"/>
      <c r="AC51" s="80">
        <f t="shared" si="4"/>
        <v>0</v>
      </c>
      <c r="AD51" s="80">
        <f t="shared" si="5"/>
        <v>0</v>
      </c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28"/>
      <c r="AQ51" s="28"/>
      <c r="AR51" s="28"/>
      <c r="AS51" s="28"/>
    </row>
    <row r="52" spans="13:45" ht="12.75">
      <c r="M52" s="66" t="s">
        <v>41</v>
      </c>
      <c r="N52" s="79">
        <v>-1.6822326873050528</v>
      </c>
      <c r="O52" s="79">
        <v>12.1493567881324</v>
      </c>
      <c r="P52" s="6"/>
      <c r="Q52" s="66" t="s">
        <v>33</v>
      </c>
      <c r="R52" s="78">
        <v>21.799155826712674</v>
      </c>
      <c r="S52" s="78">
        <v>15.648522283349447</v>
      </c>
      <c r="T52" s="80">
        <f t="shared" si="2"/>
        <v>6.150633543363227</v>
      </c>
      <c r="U52" s="78">
        <v>27.47146979181572</v>
      </c>
      <c r="V52" s="78">
        <v>7.859046450172113</v>
      </c>
      <c r="W52" s="80">
        <f t="shared" si="3"/>
        <v>19.61242334164361</v>
      </c>
      <c r="X52" s="6"/>
      <c r="Y52" s="66" t="s">
        <v>41</v>
      </c>
      <c r="Z52" s="80">
        <v>-1.6822326873050528</v>
      </c>
      <c r="AA52" s="80">
        <v>12.1493567881324</v>
      </c>
      <c r="AB52" s="6"/>
      <c r="AC52" s="80">
        <f t="shared" si="4"/>
        <v>0</v>
      </c>
      <c r="AD52" s="80">
        <f t="shared" si="5"/>
        <v>0</v>
      </c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28"/>
      <c r="AQ52" s="28"/>
      <c r="AR52" s="28"/>
      <c r="AS52" s="28"/>
    </row>
    <row r="53" spans="13:45" ht="12.75">
      <c r="M53" s="66" t="s">
        <v>64</v>
      </c>
      <c r="N53" s="79">
        <v>9.872534897900557</v>
      </c>
      <c r="O53" s="79">
        <v>12.22907345011241</v>
      </c>
      <c r="P53" s="6"/>
      <c r="Q53" s="66" t="s">
        <v>62</v>
      </c>
      <c r="R53" s="78">
        <v>15.864483556858255</v>
      </c>
      <c r="S53" s="78">
        <v>17.46162435288677</v>
      </c>
      <c r="T53" s="80">
        <f t="shared" si="2"/>
        <v>-1.5971407960285138</v>
      </c>
      <c r="U53" s="78">
        <v>21.95626917303048</v>
      </c>
      <c r="V53" s="78">
        <v>11.929882413127322</v>
      </c>
      <c r="W53" s="80">
        <f t="shared" si="3"/>
        <v>10.02638675990316</v>
      </c>
      <c r="X53" s="6"/>
      <c r="Y53" s="66" t="s">
        <v>64</v>
      </c>
      <c r="Z53" s="80">
        <v>9.872534897900557</v>
      </c>
      <c r="AA53" s="80">
        <v>12.22907345011241</v>
      </c>
      <c r="AB53" s="6"/>
      <c r="AC53" s="80">
        <f t="shared" si="4"/>
        <v>0</v>
      </c>
      <c r="AD53" s="80">
        <f t="shared" si="5"/>
        <v>0</v>
      </c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28"/>
      <c r="AQ53" s="28"/>
      <c r="AR53" s="28"/>
      <c r="AS53" s="28"/>
    </row>
    <row r="54" spans="13:45" ht="12.75">
      <c r="M54" s="66" t="s">
        <v>5</v>
      </c>
      <c r="N54" s="79">
        <v>8.081966404664048</v>
      </c>
      <c r="O54" s="79">
        <v>13.358719832843033</v>
      </c>
      <c r="P54" s="6"/>
      <c r="Q54" s="66" t="s">
        <v>48</v>
      </c>
      <c r="R54" s="78">
        <v>24.802350135974372</v>
      </c>
      <c r="S54" s="78">
        <v>21.500297570740678</v>
      </c>
      <c r="T54" s="80">
        <f t="shared" si="2"/>
        <v>3.3020525652336943</v>
      </c>
      <c r="U54" s="78">
        <v>37.69914557564613</v>
      </c>
      <c r="V54" s="78">
        <v>13.153550024232917</v>
      </c>
      <c r="W54" s="80">
        <f t="shared" si="3"/>
        <v>24.54559555141321</v>
      </c>
      <c r="X54" s="6"/>
      <c r="Y54" s="66" t="s">
        <v>5</v>
      </c>
      <c r="Z54" s="80">
        <v>8.081966404664048</v>
      </c>
      <c r="AA54" s="80">
        <v>13.358719832843033</v>
      </c>
      <c r="AB54" s="6"/>
      <c r="AC54" s="80">
        <f t="shared" si="4"/>
        <v>0</v>
      </c>
      <c r="AD54" s="80">
        <f t="shared" si="5"/>
        <v>0</v>
      </c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28"/>
      <c r="AQ54" s="28"/>
      <c r="AR54" s="28"/>
      <c r="AS54" s="28"/>
    </row>
    <row r="55" spans="13:45" ht="12.75">
      <c r="M55" s="66" t="s">
        <v>69</v>
      </c>
      <c r="N55" s="79">
        <v>0.2989084083439799</v>
      </c>
      <c r="O55" s="79">
        <v>15.083335602552758</v>
      </c>
      <c r="P55" s="6"/>
      <c r="Q55" s="66" t="s">
        <v>37</v>
      </c>
      <c r="R55" s="76">
        <v>36.96827399970066</v>
      </c>
      <c r="S55" s="77">
        <v>16.480205908631678</v>
      </c>
      <c r="T55" s="80">
        <f t="shared" si="2"/>
        <v>20.488068091068985</v>
      </c>
      <c r="U55" s="77">
        <v>43.761639444540236</v>
      </c>
      <c r="V55" s="77">
        <v>14.962336343884665</v>
      </c>
      <c r="W55" s="80">
        <f t="shared" si="3"/>
        <v>28.79930310065557</v>
      </c>
      <c r="X55" s="6"/>
      <c r="Y55" s="66" t="s">
        <v>69</v>
      </c>
      <c r="Z55" s="80">
        <v>0.2989084083439799</v>
      </c>
      <c r="AA55" s="80">
        <v>15.083335602552758</v>
      </c>
      <c r="AB55" s="6"/>
      <c r="AC55" s="80">
        <f t="shared" si="4"/>
        <v>0</v>
      </c>
      <c r="AD55" s="80">
        <f t="shared" si="5"/>
        <v>0</v>
      </c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28"/>
      <c r="AQ55" s="28"/>
      <c r="AR55" s="28"/>
      <c r="AS55" s="28"/>
    </row>
    <row r="56" spans="13:45" ht="12.75">
      <c r="M56" s="66" t="s">
        <v>46</v>
      </c>
      <c r="N56" s="79">
        <v>5.537198572931599</v>
      </c>
      <c r="O56" s="79">
        <v>16.298439318190006</v>
      </c>
      <c r="P56" s="6"/>
      <c r="Q56" s="66" t="s">
        <v>60</v>
      </c>
      <c r="R56" s="78">
        <v>12.102474490681757</v>
      </c>
      <c r="S56" s="78">
        <v>8.705759619703468</v>
      </c>
      <c r="T56" s="80">
        <f t="shared" si="2"/>
        <v>3.3967148709782897</v>
      </c>
      <c r="U56" s="78">
        <v>17.051075941452424</v>
      </c>
      <c r="V56" s="78">
        <v>5.6990595765464835</v>
      </c>
      <c r="W56" s="80">
        <f t="shared" si="3"/>
        <v>11.352016364905941</v>
      </c>
      <c r="X56" s="6"/>
      <c r="Y56" s="66" t="s">
        <v>46</v>
      </c>
      <c r="Z56" s="80">
        <v>5.537198572931599</v>
      </c>
      <c r="AA56" s="80">
        <v>16.298439318190006</v>
      </c>
      <c r="AB56" s="6"/>
      <c r="AC56" s="80">
        <f t="shared" si="4"/>
        <v>0</v>
      </c>
      <c r="AD56" s="80">
        <f t="shared" si="5"/>
        <v>0</v>
      </c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28"/>
      <c r="AQ56" s="28"/>
      <c r="AR56" s="28"/>
      <c r="AS56" s="28"/>
    </row>
    <row r="57" spans="13:45" ht="15.75">
      <c r="M57" s="66" t="s">
        <v>61</v>
      </c>
      <c r="N57" s="79">
        <v>6.976548820036018</v>
      </c>
      <c r="O57" s="79">
        <v>16.79342205819838</v>
      </c>
      <c r="P57" s="6"/>
      <c r="Q57" s="66" t="s">
        <v>83</v>
      </c>
      <c r="R57" s="76">
        <v>49.3576017130621</v>
      </c>
      <c r="S57" s="77">
        <v>24.28748451053284</v>
      </c>
      <c r="T57" s="80">
        <f t="shared" si="2"/>
        <v>25.070117202529264</v>
      </c>
      <c r="U57" s="77">
        <v>53.971708378672474</v>
      </c>
      <c r="V57" s="77">
        <v>14.336075205640423</v>
      </c>
      <c r="W57" s="80">
        <f t="shared" si="3"/>
        <v>39.63563317303205</v>
      </c>
      <c r="X57" s="6"/>
      <c r="Y57" s="66" t="s">
        <v>61</v>
      </c>
      <c r="Z57" s="80">
        <v>6.976548820036018</v>
      </c>
      <c r="AA57" s="80">
        <v>16.79342205819838</v>
      </c>
      <c r="AB57" s="6"/>
      <c r="AC57" s="80">
        <f t="shared" si="4"/>
        <v>0</v>
      </c>
      <c r="AD57" s="80">
        <f t="shared" si="5"/>
        <v>0</v>
      </c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28"/>
      <c r="AQ57" s="28"/>
      <c r="AR57" s="28"/>
      <c r="AS57" s="28"/>
    </row>
    <row r="58" spans="13:45" ht="12.75">
      <c r="M58" s="74" t="s">
        <v>1</v>
      </c>
      <c r="N58" s="79">
        <v>3.106440740456847</v>
      </c>
      <c r="O58" s="79">
        <v>18.141584018475566</v>
      </c>
      <c r="P58" s="6"/>
      <c r="Q58" s="66" t="s">
        <v>32</v>
      </c>
      <c r="R58" s="76">
        <v>50.26207096446945</v>
      </c>
      <c r="S58" s="77">
        <v>14.850945825492722</v>
      </c>
      <c r="T58" s="80">
        <f t="shared" si="2"/>
        <v>35.41112513897673</v>
      </c>
      <c r="U58" s="77">
        <v>47.956769679009895</v>
      </c>
      <c r="V58" s="77">
        <v>4.718093890068412</v>
      </c>
      <c r="W58" s="80">
        <f t="shared" si="3"/>
        <v>43.238675788941485</v>
      </c>
      <c r="X58" s="6"/>
      <c r="Y58" s="74" t="s">
        <v>1</v>
      </c>
      <c r="Z58" s="80">
        <v>3.106440740456847</v>
      </c>
      <c r="AA58" s="80">
        <v>18.141584018475566</v>
      </c>
      <c r="AB58" s="6"/>
      <c r="AC58" s="80">
        <f t="shared" si="4"/>
        <v>0</v>
      </c>
      <c r="AD58" s="80">
        <f t="shared" si="5"/>
        <v>0</v>
      </c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28"/>
      <c r="AQ58" s="28"/>
      <c r="AR58" s="28"/>
      <c r="AS58" s="28"/>
    </row>
    <row r="59" spans="13:45" ht="12.75">
      <c r="M59" s="66" t="s">
        <v>70</v>
      </c>
      <c r="N59" s="79">
        <v>11.921304815848842</v>
      </c>
      <c r="O59" s="79">
        <v>18.311971969866498</v>
      </c>
      <c r="P59" s="6"/>
      <c r="Q59" s="66" t="s">
        <v>63</v>
      </c>
      <c r="R59" s="78">
        <v>30.984872838414123</v>
      </c>
      <c r="S59" s="77">
        <v>22.80012672950693</v>
      </c>
      <c r="T59" s="80">
        <f t="shared" si="2"/>
        <v>8.184746108907195</v>
      </c>
      <c r="U59" s="78">
        <v>30.90943988867551</v>
      </c>
      <c r="V59" s="77">
        <v>8.9012049666112</v>
      </c>
      <c r="W59" s="80">
        <f t="shared" si="3"/>
        <v>22.00823492206431</v>
      </c>
      <c r="X59" s="6"/>
      <c r="Y59" s="66" t="s">
        <v>70</v>
      </c>
      <c r="Z59" s="80">
        <v>11.921304815848842</v>
      </c>
      <c r="AA59" s="80">
        <v>18.311971969866498</v>
      </c>
      <c r="AB59" s="6"/>
      <c r="AC59" s="80">
        <f t="shared" si="4"/>
        <v>0</v>
      </c>
      <c r="AD59" s="80">
        <f t="shared" si="5"/>
        <v>0</v>
      </c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28"/>
      <c r="AQ59" s="28"/>
      <c r="AR59" s="28"/>
      <c r="AS59" s="28"/>
    </row>
    <row r="60" spans="13:45" ht="12.75">
      <c r="M60" s="66" t="s">
        <v>68</v>
      </c>
      <c r="N60" s="79">
        <v>7.719464978383044</v>
      </c>
      <c r="O60" s="79">
        <v>18.54528565622818</v>
      </c>
      <c r="P60" s="6"/>
      <c r="Q60" s="66" t="s">
        <v>5</v>
      </c>
      <c r="R60" s="76">
        <v>20.469347962188944</v>
      </c>
      <c r="S60" s="77">
        <v>12.387381557524897</v>
      </c>
      <c r="T60" s="80">
        <f t="shared" si="2"/>
        <v>8.081966404664048</v>
      </c>
      <c r="U60" s="77">
        <v>18.232972200221205</v>
      </c>
      <c r="V60" s="77">
        <v>4.874252367378172</v>
      </c>
      <c r="W60" s="80">
        <f t="shared" si="3"/>
        <v>13.358719832843033</v>
      </c>
      <c r="X60" s="6"/>
      <c r="Y60" s="66" t="s">
        <v>68</v>
      </c>
      <c r="Z60" s="80">
        <v>7.719464978383044</v>
      </c>
      <c r="AA60" s="80">
        <v>18.54528565622818</v>
      </c>
      <c r="AB60" s="6"/>
      <c r="AC60" s="80">
        <f t="shared" si="4"/>
        <v>0</v>
      </c>
      <c r="AD60" s="80">
        <f t="shared" si="5"/>
        <v>0</v>
      </c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28"/>
      <c r="AQ60" s="28"/>
      <c r="AR60" s="28"/>
      <c r="AS60" s="28"/>
    </row>
    <row r="61" spans="13:45" ht="12.75">
      <c r="M61" s="83" t="s">
        <v>7</v>
      </c>
      <c r="N61" s="84">
        <v>7.720664789858976</v>
      </c>
      <c r="O61" s="84">
        <v>18.59051025565412</v>
      </c>
      <c r="P61" s="6"/>
      <c r="Q61" s="74" t="s">
        <v>1</v>
      </c>
      <c r="R61" s="76">
        <v>32.740038532217895</v>
      </c>
      <c r="S61" s="77">
        <v>29.633597791761048</v>
      </c>
      <c r="T61" s="80">
        <f t="shared" si="2"/>
        <v>3.106440740456847</v>
      </c>
      <c r="U61" s="77">
        <v>35.69915332156894</v>
      </c>
      <c r="V61" s="77">
        <v>17.557569303093377</v>
      </c>
      <c r="W61" s="80">
        <f t="shared" si="3"/>
        <v>18.141584018475566</v>
      </c>
      <c r="X61" s="6"/>
      <c r="Y61" s="85" t="s">
        <v>7</v>
      </c>
      <c r="Z61" s="80">
        <v>7.728522222085154</v>
      </c>
      <c r="AA61" s="80">
        <v>18.64447010964976</v>
      </c>
      <c r="AB61" s="6"/>
      <c r="AC61" s="80">
        <f t="shared" si="4"/>
        <v>-0.007857432226177963</v>
      </c>
      <c r="AD61" s="80">
        <f t="shared" si="5"/>
        <v>-0.053959853995639406</v>
      </c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28"/>
      <c r="AQ61" s="28"/>
      <c r="AR61" s="28"/>
      <c r="AS61" s="28"/>
    </row>
    <row r="62" spans="13:45" ht="12.75">
      <c r="M62" s="66" t="s">
        <v>33</v>
      </c>
      <c r="N62" s="79">
        <v>6.150633543363227</v>
      </c>
      <c r="O62" s="79">
        <v>19.61242334164361</v>
      </c>
      <c r="P62" s="6"/>
      <c r="Q62" s="66" t="s">
        <v>67</v>
      </c>
      <c r="R62" s="76">
        <v>24.9802371541502</v>
      </c>
      <c r="S62" s="77">
        <v>16.8306576903159</v>
      </c>
      <c r="T62" s="80">
        <f t="shared" si="2"/>
        <v>8.1495794638343</v>
      </c>
      <c r="U62" s="77">
        <v>30.803406145871897</v>
      </c>
      <c r="V62" s="77">
        <v>22.48062015503876</v>
      </c>
      <c r="W62" s="80">
        <f t="shared" si="3"/>
        <v>8.322785990833136</v>
      </c>
      <c r="X62" s="6"/>
      <c r="Y62" s="66" t="s">
        <v>33</v>
      </c>
      <c r="Z62" s="80">
        <v>6.150633543363227</v>
      </c>
      <c r="AA62" s="80">
        <v>19.61242334164361</v>
      </c>
      <c r="AB62" s="6"/>
      <c r="AC62" s="80">
        <f t="shared" si="4"/>
        <v>0</v>
      </c>
      <c r="AD62" s="80">
        <f t="shared" si="5"/>
        <v>0</v>
      </c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28"/>
      <c r="AQ62" s="28"/>
      <c r="AR62" s="28"/>
      <c r="AS62" s="28"/>
    </row>
    <row r="63" spans="13:45" ht="12.75">
      <c r="M63" s="66" t="s">
        <v>63</v>
      </c>
      <c r="N63" s="79">
        <v>8.184746108907195</v>
      </c>
      <c r="O63" s="79">
        <v>22.00823492206431</v>
      </c>
      <c r="P63" s="6"/>
      <c r="Q63" s="66" t="s">
        <v>45</v>
      </c>
      <c r="R63" s="78">
        <v>32.83485045513654</v>
      </c>
      <c r="S63" s="77">
        <v>26.25189681335356</v>
      </c>
      <c r="T63" s="80">
        <f t="shared" si="2"/>
        <v>6.582953641782979</v>
      </c>
      <c r="U63" s="78">
        <v>45.833333333333336</v>
      </c>
      <c r="V63" s="77">
        <v>20.17001545595054</v>
      </c>
      <c r="W63" s="80">
        <f t="shared" si="3"/>
        <v>25.663317877382795</v>
      </c>
      <c r="X63" s="6"/>
      <c r="Y63" s="66" t="s">
        <v>63</v>
      </c>
      <c r="Z63" s="80">
        <v>8.184746108907195</v>
      </c>
      <c r="AA63" s="80">
        <v>22.00823492206431</v>
      </c>
      <c r="AB63" s="6"/>
      <c r="AC63" s="80">
        <f t="shared" si="4"/>
        <v>0</v>
      </c>
      <c r="AD63" s="80">
        <f t="shared" si="5"/>
        <v>0</v>
      </c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28"/>
      <c r="AQ63" s="28"/>
      <c r="AR63" s="28"/>
      <c r="AS63" s="28"/>
    </row>
    <row r="64" spans="1:45" ht="12.75">
      <c r="A64" s="6" t="s">
        <v>53</v>
      </c>
      <c r="M64" s="66" t="s">
        <v>11</v>
      </c>
      <c r="N64" s="79">
        <v>2.672464999709806</v>
      </c>
      <c r="O64" s="79">
        <v>22.927337261374426</v>
      </c>
      <c r="P64" s="6"/>
      <c r="Q64" s="66" t="s">
        <v>46</v>
      </c>
      <c r="R64" s="76">
        <v>18.804592843054383</v>
      </c>
      <c r="S64" s="77">
        <v>13.267394270122784</v>
      </c>
      <c r="T64" s="80">
        <f t="shared" si="2"/>
        <v>5.537198572931599</v>
      </c>
      <c r="U64" s="77">
        <v>27.651610581248875</v>
      </c>
      <c r="V64" s="77">
        <v>11.35317126305887</v>
      </c>
      <c r="W64" s="80">
        <f t="shared" si="3"/>
        <v>16.298439318190006</v>
      </c>
      <c r="X64" s="6"/>
      <c r="Y64" s="66" t="s">
        <v>11</v>
      </c>
      <c r="Z64" s="80">
        <v>2.672464999709806</v>
      </c>
      <c r="AA64" s="80">
        <v>22.927337261374426</v>
      </c>
      <c r="AB64" s="6"/>
      <c r="AC64" s="80">
        <f t="shared" si="4"/>
        <v>0</v>
      </c>
      <c r="AD64" s="80">
        <f t="shared" si="5"/>
        <v>0</v>
      </c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28"/>
      <c r="AQ64" s="28"/>
      <c r="AR64" s="28"/>
      <c r="AS64" s="28"/>
    </row>
    <row r="65" spans="13:45" ht="12.75">
      <c r="M65" s="66" t="s">
        <v>48</v>
      </c>
      <c r="N65" s="79">
        <v>3.3020525652336943</v>
      </c>
      <c r="O65" s="79">
        <v>24.54559555141321</v>
      </c>
      <c r="P65" s="6"/>
      <c r="Q65" s="66" t="s">
        <v>61</v>
      </c>
      <c r="R65" s="78">
        <v>13.713738630923885</v>
      </c>
      <c r="S65" s="77">
        <v>6.737189810887867</v>
      </c>
      <c r="T65" s="80">
        <f t="shared" si="2"/>
        <v>6.976548820036018</v>
      </c>
      <c r="U65" s="78">
        <v>23.52807345610895</v>
      </c>
      <c r="V65" s="77">
        <v>6.734651397910568</v>
      </c>
      <c r="W65" s="80">
        <f t="shared" si="3"/>
        <v>16.79342205819838</v>
      </c>
      <c r="X65" s="6"/>
      <c r="Y65" s="66" t="s">
        <v>48</v>
      </c>
      <c r="Z65" s="80">
        <v>3.3020525652336943</v>
      </c>
      <c r="AA65" s="80">
        <v>24.54559555141321</v>
      </c>
      <c r="AB65" s="6"/>
      <c r="AC65" s="80">
        <f t="shared" si="4"/>
        <v>0</v>
      </c>
      <c r="AD65" s="80">
        <f t="shared" si="5"/>
        <v>0</v>
      </c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28"/>
      <c r="AQ65" s="28"/>
      <c r="AR65" s="28"/>
      <c r="AS65" s="28"/>
    </row>
    <row r="66" spans="13:45" ht="12.75">
      <c r="M66" s="66" t="s">
        <v>72</v>
      </c>
      <c r="N66" s="79">
        <v>12.521320027825737</v>
      </c>
      <c r="O66" s="79">
        <v>25.07643953084495</v>
      </c>
      <c r="P66" s="6"/>
      <c r="Q66" s="66" t="s">
        <v>14</v>
      </c>
      <c r="R66" s="78">
        <v>13.291065611912517</v>
      </c>
      <c r="S66" s="77">
        <v>11.397462790929977</v>
      </c>
      <c r="T66" s="80">
        <f t="shared" si="2"/>
        <v>1.8936028209825402</v>
      </c>
      <c r="U66" s="78">
        <v>15.296298511032711</v>
      </c>
      <c r="V66" s="77">
        <v>7.706823671497585</v>
      </c>
      <c r="W66" s="80">
        <f t="shared" si="3"/>
        <v>7.589474839535127</v>
      </c>
      <c r="X66" s="6"/>
      <c r="Y66" s="66" t="s">
        <v>72</v>
      </c>
      <c r="Z66" s="80">
        <v>12.521320027825737</v>
      </c>
      <c r="AA66" s="80">
        <v>25.07643953084495</v>
      </c>
      <c r="AB66" s="6"/>
      <c r="AC66" s="80">
        <f t="shared" si="4"/>
        <v>0</v>
      </c>
      <c r="AD66" s="80">
        <f t="shared" si="5"/>
        <v>0</v>
      </c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28"/>
      <c r="AQ66" s="28"/>
      <c r="AR66" s="28"/>
      <c r="AS66" s="28"/>
    </row>
    <row r="67" spans="13:45" ht="12.75">
      <c r="M67" s="66" t="s">
        <v>45</v>
      </c>
      <c r="N67" s="79">
        <v>6.582953641782979</v>
      </c>
      <c r="O67" s="79">
        <v>25.663317877382795</v>
      </c>
      <c r="P67" s="6"/>
      <c r="Q67" s="66" t="s">
        <v>8</v>
      </c>
      <c r="R67" s="78">
        <v>34.09393286315748</v>
      </c>
      <c r="S67" s="77">
        <v>16.601046329755675</v>
      </c>
      <c r="T67" s="80">
        <f t="shared" si="2"/>
        <v>17.4928865334018</v>
      </c>
      <c r="U67" s="78">
        <v>42.38795632563195</v>
      </c>
      <c r="V67" s="77">
        <v>8.378028563576564</v>
      </c>
      <c r="W67" s="80">
        <f t="shared" si="3"/>
        <v>34.00992776205538</v>
      </c>
      <c r="X67" s="6"/>
      <c r="Y67" s="66" t="s">
        <v>45</v>
      </c>
      <c r="Z67" s="80">
        <v>6.582953641782979</v>
      </c>
      <c r="AA67" s="80">
        <v>25.663317877382795</v>
      </c>
      <c r="AB67" s="6"/>
      <c r="AC67" s="80">
        <f t="shared" si="4"/>
        <v>0</v>
      </c>
      <c r="AD67" s="80">
        <f t="shared" si="5"/>
        <v>0</v>
      </c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28"/>
      <c r="AQ67" s="28"/>
      <c r="AR67" s="28"/>
      <c r="AS67" s="28"/>
    </row>
    <row r="68" spans="13:45" ht="12.75">
      <c r="M68" s="81" t="s">
        <v>42</v>
      </c>
      <c r="N68" s="82">
        <v>13.753117651346674</v>
      </c>
      <c r="O68" s="82">
        <v>27.825179851460543</v>
      </c>
      <c r="P68" s="6"/>
      <c r="Q68" s="66" t="s">
        <v>70</v>
      </c>
      <c r="R68" s="76">
        <v>37.68325305664586</v>
      </c>
      <c r="S68" s="77">
        <v>25.761948240797018</v>
      </c>
      <c r="T68" s="80">
        <f t="shared" si="2"/>
        <v>11.921304815848842</v>
      </c>
      <c r="U68" s="77">
        <v>47.08605311400018</v>
      </c>
      <c r="V68" s="77">
        <v>28.77408114413368</v>
      </c>
      <c r="W68" s="80">
        <f t="shared" si="3"/>
        <v>18.311971969866498</v>
      </c>
      <c r="X68" s="6"/>
      <c r="Y68" s="66" t="s">
        <v>42</v>
      </c>
      <c r="Z68" s="80">
        <v>13.753117651346674</v>
      </c>
      <c r="AA68" s="80">
        <v>27.825179851460543</v>
      </c>
      <c r="AB68" s="6"/>
      <c r="AC68" s="80">
        <f t="shared" si="4"/>
        <v>0</v>
      </c>
      <c r="AD68" s="80">
        <f t="shared" si="5"/>
        <v>0</v>
      </c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28"/>
      <c r="AQ68" s="28"/>
      <c r="AR68" s="28"/>
      <c r="AS68" s="28"/>
    </row>
    <row r="69" spans="13:45" ht="12.75">
      <c r="M69" s="81" t="s">
        <v>66</v>
      </c>
      <c r="N69" s="82">
        <v>19.39238566564561</v>
      </c>
      <c r="O69" s="82">
        <v>27.960010787716712</v>
      </c>
      <c r="P69" s="6"/>
      <c r="Q69" s="66" t="s">
        <v>6</v>
      </c>
      <c r="R69" s="77">
        <v>37.73722067505155</v>
      </c>
      <c r="S69" s="77">
        <v>32.646560665870275</v>
      </c>
      <c r="T69" s="80">
        <f t="shared" si="2"/>
        <v>5.090660009181278</v>
      </c>
      <c r="U69" s="77">
        <v>23.286408170402016</v>
      </c>
      <c r="V69" s="77">
        <v>11.669903040934354</v>
      </c>
      <c r="W69" s="80">
        <f t="shared" si="3"/>
        <v>11.616505129467662</v>
      </c>
      <c r="X69" s="6"/>
      <c r="Y69" s="66" t="s">
        <v>66</v>
      </c>
      <c r="Z69" s="80">
        <v>19.39238566564561</v>
      </c>
      <c r="AA69" s="80">
        <v>27.960010787716712</v>
      </c>
      <c r="AB69" s="6"/>
      <c r="AC69" s="80">
        <f t="shared" si="4"/>
        <v>0</v>
      </c>
      <c r="AD69" s="80">
        <f t="shared" si="5"/>
        <v>0</v>
      </c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28"/>
      <c r="AQ69" s="28"/>
      <c r="AR69" s="28"/>
      <c r="AS69" s="28"/>
    </row>
    <row r="70" spans="13:45" ht="12.75">
      <c r="M70" s="66" t="s">
        <v>37</v>
      </c>
      <c r="N70" s="79">
        <v>20.488068091068985</v>
      </c>
      <c r="O70" s="79">
        <v>28.79930310065557</v>
      </c>
      <c r="P70" s="6"/>
      <c r="Q70" s="66" t="s">
        <v>58</v>
      </c>
      <c r="R70" s="76">
        <v>11.914893617021278</v>
      </c>
      <c r="S70" s="77">
        <v>8.691099476439792</v>
      </c>
      <c r="T70" s="80">
        <f t="shared" si="2"/>
        <v>3.223794140581486</v>
      </c>
      <c r="U70" s="77">
        <v>9.471830985915492</v>
      </c>
      <c r="V70" s="77">
        <v>3.3940397350993377</v>
      </c>
      <c r="W70" s="80">
        <f t="shared" si="3"/>
        <v>6.077791250816155</v>
      </c>
      <c r="X70" s="6"/>
      <c r="Y70" s="66" t="s">
        <v>37</v>
      </c>
      <c r="Z70" s="80">
        <v>20.488068091068985</v>
      </c>
      <c r="AA70" s="80">
        <v>28.79930310065557</v>
      </c>
      <c r="AB70" s="6"/>
      <c r="AC70" s="80">
        <f t="shared" si="4"/>
        <v>0</v>
      </c>
      <c r="AD70" s="80">
        <f t="shared" si="5"/>
        <v>0</v>
      </c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28"/>
      <c r="AQ70" s="28"/>
      <c r="AR70" s="28"/>
      <c r="AS70" s="28"/>
    </row>
    <row r="71" spans="13:45" ht="12.75">
      <c r="M71" s="66" t="s">
        <v>8</v>
      </c>
      <c r="N71" s="79">
        <v>17.4928865334018</v>
      </c>
      <c r="O71" s="79">
        <v>34.00992776205538</v>
      </c>
      <c r="P71" s="6"/>
      <c r="Q71" s="66" t="s">
        <v>64</v>
      </c>
      <c r="R71" s="78">
        <v>31.941162455522267</v>
      </c>
      <c r="S71" s="78">
        <v>22.06862755762171</v>
      </c>
      <c r="T71" s="80">
        <f t="shared" si="2"/>
        <v>9.872534897900557</v>
      </c>
      <c r="U71" s="78">
        <v>30.811780039290706</v>
      </c>
      <c r="V71" s="77">
        <v>18.582706589178297</v>
      </c>
      <c r="W71" s="80">
        <f t="shared" si="3"/>
        <v>12.22907345011241</v>
      </c>
      <c r="X71" s="6"/>
      <c r="Y71" s="66" t="s">
        <v>8</v>
      </c>
      <c r="Z71" s="80">
        <v>17.4928865334018</v>
      </c>
      <c r="AA71" s="80">
        <v>34.00992776205538</v>
      </c>
      <c r="AB71" s="6"/>
      <c r="AC71" s="80">
        <f t="shared" si="4"/>
        <v>0</v>
      </c>
      <c r="AD71" s="80">
        <f t="shared" si="5"/>
        <v>0</v>
      </c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28"/>
      <c r="AQ71" s="28"/>
      <c r="AR71" s="28"/>
      <c r="AS71" s="28"/>
    </row>
    <row r="72" spans="13:45" ht="15.75">
      <c r="M72" s="66" t="s">
        <v>12</v>
      </c>
      <c r="N72" s="79">
        <v>25.070117202529264</v>
      </c>
      <c r="O72" s="79">
        <v>39.63563317303205</v>
      </c>
      <c r="P72" s="6"/>
      <c r="Q72" s="66" t="s">
        <v>71</v>
      </c>
      <c r="R72" s="78">
        <v>36.22946149661264</v>
      </c>
      <c r="S72" s="78">
        <v>39.559570141252976</v>
      </c>
      <c r="T72" s="80">
        <f t="shared" si="2"/>
        <v>-3.330108644640333</v>
      </c>
      <c r="U72" s="78">
        <v>41.853999103985245</v>
      </c>
      <c r="V72" s="78">
        <v>33.05136207406905</v>
      </c>
      <c r="W72" s="80">
        <f t="shared" si="3"/>
        <v>8.802637029916198</v>
      </c>
      <c r="X72" s="6"/>
      <c r="Y72" s="66" t="s">
        <v>83</v>
      </c>
      <c r="Z72" s="80">
        <v>25.070117202529264</v>
      </c>
      <c r="AA72" s="80">
        <v>39.63563317303205</v>
      </c>
      <c r="AB72" s="6"/>
      <c r="AC72" s="80">
        <f t="shared" si="4"/>
        <v>0</v>
      </c>
      <c r="AD72" s="80">
        <f t="shared" si="5"/>
        <v>0</v>
      </c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28"/>
      <c r="AQ72" s="28"/>
      <c r="AR72" s="28"/>
      <c r="AS72" s="28"/>
    </row>
    <row r="73" spans="13:45" ht="12.75">
      <c r="M73" s="66" t="s">
        <v>32</v>
      </c>
      <c r="N73" s="79">
        <v>35.41112513897673</v>
      </c>
      <c r="O73" s="79">
        <v>43.238675788941485</v>
      </c>
      <c r="P73" s="6"/>
      <c r="Q73" s="85" t="s">
        <v>7</v>
      </c>
      <c r="R73" s="80">
        <v>28.489738135648007</v>
      </c>
      <c r="S73" s="80">
        <v>20.761215913562854</v>
      </c>
      <c r="T73" s="80">
        <f t="shared" si="2"/>
        <v>7.728522222085154</v>
      </c>
      <c r="U73" s="80">
        <v>33.39655942647946</v>
      </c>
      <c r="V73" s="80">
        <v>14.752089316829702</v>
      </c>
      <c r="W73" s="80">
        <f t="shared" si="3"/>
        <v>18.64447010964976</v>
      </c>
      <c r="X73" s="6"/>
      <c r="Y73" s="66" t="s">
        <v>32</v>
      </c>
      <c r="Z73" s="80">
        <v>35.41112513897673</v>
      </c>
      <c r="AA73" s="80">
        <v>43.238675788941485</v>
      </c>
      <c r="AB73" s="6"/>
      <c r="AC73" s="80">
        <f t="shared" si="4"/>
        <v>0</v>
      </c>
      <c r="AD73" s="80">
        <f t="shared" si="5"/>
        <v>0</v>
      </c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28"/>
      <c r="AQ73" s="28"/>
      <c r="AR73" s="28"/>
      <c r="AS73" s="28"/>
    </row>
    <row r="74" spans="13:45" ht="12.75">
      <c r="M74" s="6"/>
      <c r="N74" s="86"/>
      <c r="O74" s="8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28"/>
      <c r="AQ74" s="28"/>
      <c r="AR74" s="28"/>
      <c r="AS74" s="28"/>
    </row>
    <row r="75" spans="13:41" ht="12.75"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</row>
    <row r="76" ht="12.75">
      <c r="M76" s="6" t="s">
        <v>53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90"/>
  <sheetViews>
    <sheetView zoomScalePageLayoutView="0" workbookViewId="0" topLeftCell="A1">
      <selection activeCell="L39" sqref="L39"/>
    </sheetView>
  </sheetViews>
  <sheetFormatPr defaultColWidth="9.140625" defaultRowHeight="12.75"/>
  <cols>
    <col min="13" max="13" width="15.7109375" style="0" customWidth="1"/>
  </cols>
  <sheetData>
    <row r="2" spans="13:18" ht="15.75">
      <c r="M2" s="33" t="s">
        <v>76</v>
      </c>
      <c r="N2" s="33"/>
      <c r="O2" s="33"/>
      <c r="P2" s="33"/>
      <c r="Q2" s="33"/>
      <c r="R2" s="33"/>
    </row>
    <row r="3" spans="13:18" ht="15">
      <c r="M3" s="32" t="s">
        <v>55</v>
      </c>
      <c r="N3" s="6"/>
      <c r="O3" s="6"/>
      <c r="P3" s="6"/>
      <c r="Q3" s="6"/>
      <c r="R3" s="6"/>
    </row>
    <row r="4" spans="13:18" ht="15">
      <c r="M4" s="88"/>
      <c r="N4" s="94" t="s">
        <v>57</v>
      </c>
      <c r="O4" s="94" t="s">
        <v>56</v>
      </c>
      <c r="P4" s="95"/>
      <c r="Q4" s="6"/>
      <c r="R4" s="6"/>
    </row>
    <row r="5" spans="13:18" ht="12.75">
      <c r="M5" s="90" t="s">
        <v>12</v>
      </c>
      <c r="N5" s="91">
        <v>56.1428396722514</v>
      </c>
      <c r="O5" s="91">
        <v>43.8571603277486</v>
      </c>
      <c r="P5" s="89"/>
      <c r="Q5" s="6"/>
      <c r="R5" s="6"/>
    </row>
    <row r="6" spans="13:18" ht="12.75">
      <c r="M6" s="90" t="s">
        <v>42</v>
      </c>
      <c r="N6" s="91">
        <v>59</v>
      </c>
      <c r="O6" s="91">
        <v>41</v>
      </c>
      <c r="P6" s="89"/>
      <c r="Q6" s="6"/>
      <c r="R6" s="6"/>
    </row>
    <row r="7" spans="13:18" ht="12.75">
      <c r="M7" s="90" t="s">
        <v>6</v>
      </c>
      <c r="N7" s="91">
        <v>59.0749824807288</v>
      </c>
      <c r="O7" s="91">
        <v>40.9250175192712</v>
      </c>
      <c r="P7" s="89"/>
      <c r="Q7" s="6"/>
      <c r="R7" s="6"/>
    </row>
    <row r="8" spans="13:18" ht="12.75">
      <c r="M8" s="90" t="s">
        <v>5</v>
      </c>
      <c r="N8" s="91">
        <v>60.2154424522846</v>
      </c>
      <c r="O8" s="91">
        <v>39.7845575477154</v>
      </c>
      <c r="P8" s="89"/>
      <c r="Q8" s="6"/>
      <c r="R8" s="6"/>
    </row>
    <row r="9" spans="13:18" ht="12.75">
      <c r="M9" s="90" t="s">
        <v>3</v>
      </c>
      <c r="N9" s="91">
        <v>60.2251997232182</v>
      </c>
      <c r="O9" s="91">
        <v>39.7748002767818</v>
      </c>
      <c r="P9" s="89"/>
      <c r="Q9" s="6"/>
      <c r="R9" s="6"/>
    </row>
    <row r="10" spans="13:18" ht="12.75">
      <c r="M10" s="90" t="s">
        <v>41</v>
      </c>
      <c r="N10" s="91">
        <v>60.7562595809913</v>
      </c>
      <c r="O10" s="91">
        <v>39.2437404190087</v>
      </c>
      <c r="P10" s="89"/>
      <c r="Q10" s="6"/>
      <c r="R10" s="6"/>
    </row>
    <row r="11" spans="13:18" ht="12.75">
      <c r="M11" s="90" t="s">
        <v>32</v>
      </c>
      <c r="N11" s="91">
        <v>60.8355405730797</v>
      </c>
      <c r="O11" s="91">
        <v>39.1644594269203</v>
      </c>
      <c r="P11" s="89"/>
      <c r="Q11" s="6"/>
      <c r="R11" s="6"/>
    </row>
    <row r="12" spans="13:18" ht="12.75">
      <c r="M12" s="90" t="s">
        <v>9</v>
      </c>
      <c r="N12" s="91">
        <v>60.8917197452229</v>
      </c>
      <c r="O12" s="91">
        <v>39.1082802547771</v>
      </c>
      <c r="P12" s="89"/>
      <c r="Q12" s="6"/>
      <c r="R12" s="6"/>
    </row>
    <row r="13" spans="13:18" ht="12.75">
      <c r="M13" s="90" t="s">
        <v>4</v>
      </c>
      <c r="N13" s="91">
        <v>62.2187941894845</v>
      </c>
      <c r="O13" s="91">
        <v>37.7812058105155</v>
      </c>
      <c r="P13" s="89"/>
      <c r="Q13" s="6"/>
      <c r="R13" s="6"/>
    </row>
    <row r="14" spans="13:18" ht="12.75">
      <c r="M14" s="90" t="s">
        <v>33</v>
      </c>
      <c r="N14" s="91">
        <v>62.379421221865</v>
      </c>
      <c r="O14" s="91">
        <v>37.620578778135</v>
      </c>
      <c r="P14" s="89"/>
      <c r="Q14" s="6"/>
      <c r="R14" s="6"/>
    </row>
    <row r="15" spans="13:18" ht="12.75">
      <c r="M15" s="90" t="s">
        <v>34</v>
      </c>
      <c r="N15" s="91">
        <v>66.1821530822672</v>
      </c>
      <c r="O15" s="91">
        <v>33.817846917732794</v>
      </c>
      <c r="P15" s="89"/>
      <c r="Q15" s="6"/>
      <c r="R15" s="6"/>
    </row>
    <row r="16" spans="13:18" ht="12.75">
      <c r="M16" s="90" t="s">
        <v>13</v>
      </c>
      <c r="N16" s="91">
        <v>71.4977516430301</v>
      </c>
      <c r="O16" s="91">
        <v>28.5022483569699</v>
      </c>
      <c r="P16" s="89"/>
      <c r="Q16" s="6"/>
      <c r="R16" s="6"/>
    </row>
    <row r="17" spans="13:18" ht="12.75">
      <c r="M17" s="90" t="s">
        <v>7</v>
      </c>
      <c r="N17" s="92">
        <v>72.12137916156287</v>
      </c>
      <c r="O17" s="91">
        <v>28.429604958758205</v>
      </c>
      <c r="P17" s="89"/>
      <c r="Q17" s="6"/>
      <c r="R17" s="6"/>
    </row>
    <row r="18" spans="13:18" ht="12.75">
      <c r="M18" s="90" t="s">
        <v>46</v>
      </c>
      <c r="N18" s="91">
        <v>73.1196163750999</v>
      </c>
      <c r="O18" s="91">
        <v>26.880383624900105</v>
      </c>
      <c r="P18" s="89"/>
      <c r="Q18" s="6"/>
      <c r="R18" s="6"/>
    </row>
    <row r="19" spans="13:18" ht="12.75">
      <c r="M19" s="90" t="s">
        <v>64</v>
      </c>
      <c r="N19" s="91">
        <v>74.4691944597994</v>
      </c>
      <c r="O19" s="91">
        <v>25.530805540200603</v>
      </c>
      <c r="P19" s="89"/>
      <c r="Q19" s="6"/>
      <c r="R19" s="6"/>
    </row>
    <row r="20" spans="13:18" ht="12.75">
      <c r="M20" s="90" t="s">
        <v>44</v>
      </c>
      <c r="N20" s="91">
        <v>75.5813660050724</v>
      </c>
      <c r="O20" s="91">
        <v>24.418633994927603</v>
      </c>
      <c r="P20" s="89"/>
      <c r="Q20" s="6"/>
      <c r="R20" s="6"/>
    </row>
    <row r="21" spans="13:18" ht="12.75">
      <c r="M21" s="93" t="s">
        <v>14</v>
      </c>
      <c r="N21" s="91">
        <v>75.7467144563919</v>
      </c>
      <c r="O21" s="91">
        <v>24.2532855436081</v>
      </c>
      <c r="P21" s="89"/>
      <c r="Q21" s="6"/>
      <c r="R21" s="6"/>
    </row>
    <row r="22" spans="13:18" ht="12.75">
      <c r="M22" s="90" t="s">
        <v>1</v>
      </c>
      <c r="N22" s="91">
        <v>76.3853973111815</v>
      </c>
      <c r="O22" s="91">
        <v>23.614602688818493</v>
      </c>
      <c r="P22" s="89"/>
      <c r="Q22" s="6"/>
      <c r="R22" s="6"/>
    </row>
    <row r="23" spans="13:18" ht="12.75">
      <c r="M23" s="90" t="s">
        <v>47</v>
      </c>
      <c r="N23" s="91">
        <v>76.6531762665318</v>
      </c>
      <c r="O23" s="91">
        <v>23.3468237334682</v>
      </c>
      <c r="P23" s="89"/>
      <c r="Q23" s="6"/>
      <c r="R23" s="6"/>
    </row>
    <row r="24" spans="13:18" ht="12.75">
      <c r="M24" s="90" t="s">
        <v>8</v>
      </c>
      <c r="N24" s="91">
        <v>77.6</v>
      </c>
      <c r="O24" s="91">
        <v>22.4</v>
      </c>
      <c r="P24" s="89"/>
      <c r="Q24" s="6"/>
      <c r="R24" s="6"/>
    </row>
    <row r="25" spans="13:18" ht="12.75">
      <c r="M25" s="90" t="s">
        <v>40</v>
      </c>
      <c r="N25" s="91">
        <v>77.979274611399</v>
      </c>
      <c r="O25" s="91">
        <v>22.020725388600994</v>
      </c>
      <c r="P25" s="89"/>
      <c r="Q25" s="6"/>
      <c r="R25" s="6"/>
    </row>
    <row r="26" spans="13:18" ht="12.75">
      <c r="M26" s="90" t="s">
        <v>10</v>
      </c>
      <c r="N26" s="91">
        <v>78.4291619691845</v>
      </c>
      <c r="O26" s="91">
        <v>21.570838030815494</v>
      </c>
      <c r="P26" s="89"/>
      <c r="Q26" s="6"/>
      <c r="R26" s="6"/>
    </row>
    <row r="27" spans="13:18" ht="12.75">
      <c r="M27" s="90" t="s">
        <v>39</v>
      </c>
      <c r="N27" s="91">
        <v>80</v>
      </c>
      <c r="O27" s="91">
        <v>20</v>
      </c>
      <c r="P27" s="89"/>
      <c r="Q27" s="6"/>
      <c r="R27" s="6"/>
    </row>
    <row r="28" spans="13:18" ht="12.75">
      <c r="M28" s="90" t="s">
        <v>38</v>
      </c>
      <c r="N28" s="91">
        <v>80.1727306137449</v>
      </c>
      <c r="O28" s="91">
        <v>19.827269386255097</v>
      </c>
      <c r="P28" s="89"/>
      <c r="Q28" s="6"/>
      <c r="R28" s="6"/>
    </row>
    <row r="29" spans="13:18" ht="12.75">
      <c r="M29" s="90" t="s">
        <v>37</v>
      </c>
      <c r="N29" s="91">
        <v>81.9010416666667</v>
      </c>
      <c r="O29" s="91">
        <v>18.0989583333333</v>
      </c>
      <c r="P29" s="89"/>
      <c r="Q29" s="6"/>
      <c r="R29" s="6"/>
    </row>
    <row r="30" spans="13:18" ht="12.75">
      <c r="M30" s="90" t="s">
        <v>36</v>
      </c>
      <c r="N30" s="91">
        <v>83.4313201496526</v>
      </c>
      <c r="O30" s="91">
        <v>16.568679850347394</v>
      </c>
      <c r="P30" s="89"/>
      <c r="Q30" s="6"/>
      <c r="R30" s="6"/>
    </row>
    <row r="31" spans="13:18" ht="12.75">
      <c r="M31" s="90" t="s">
        <v>43</v>
      </c>
      <c r="N31" s="91">
        <v>83.4801136363636</v>
      </c>
      <c r="O31" s="91">
        <v>16.519886363636402</v>
      </c>
      <c r="P31" s="89"/>
      <c r="Q31" s="6"/>
      <c r="R31" s="6"/>
    </row>
    <row r="32" spans="13:18" ht="12.75">
      <c r="M32" s="90" t="s">
        <v>45</v>
      </c>
      <c r="N32" s="91">
        <v>83.500063315183</v>
      </c>
      <c r="O32" s="91">
        <v>16.499936684817</v>
      </c>
      <c r="P32" s="89"/>
      <c r="Q32" s="6"/>
      <c r="R32" s="6"/>
    </row>
    <row r="33" spans="13:18" ht="12.75">
      <c r="M33" s="90" t="s">
        <v>48</v>
      </c>
      <c r="N33" s="91">
        <v>83.8129496402878</v>
      </c>
      <c r="O33" s="91">
        <v>16.187050359712202</v>
      </c>
      <c r="P33" s="89"/>
      <c r="Q33" s="6"/>
      <c r="R33" s="6"/>
    </row>
    <row r="34" spans="13:18" ht="12.75">
      <c r="M34" s="90" t="s">
        <v>11</v>
      </c>
      <c r="N34" s="91">
        <v>86.1017859540755</v>
      </c>
      <c r="O34" s="91">
        <v>13.898214045924504</v>
      </c>
      <c r="P34" s="89"/>
      <c r="Q34" s="6"/>
      <c r="R34" s="6"/>
    </row>
    <row r="35" ht="12.75">
      <c r="R35" s="6"/>
    </row>
    <row r="36" spans="13:18" ht="12.75">
      <c r="M36" s="100" t="s">
        <v>77</v>
      </c>
      <c r="N36" s="100"/>
      <c r="O36" s="100"/>
      <c r="P36" s="100"/>
      <c r="Q36" s="100"/>
      <c r="R36" s="6"/>
    </row>
    <row r="41" spans="13:17" ht="12.75" customHeight="1">
      <c r="M41" s="102" t="s">
        <v>78</v>
      </c>
      <c r="N41" s="102"/>
      <c r="O41" s="102"/>
      <c r="P41" s="102"/>
      <c r="Q41" s="102"/>
    </row>
    <row r="42" spans="13:17" ht="15">
      <c r="M42" s="32" t="s">
        <v>55</v>
      </c>
      <c r="N42" s="6"/>
      <c r="O42" s="6"/>
      <c r="P42" s="6"/>
      <c r="Q42" s="6"/>
    </row>
    <row r="43" spans="13:17" ht="12.75">
      <c r="M43" s="66"/>
      <c r="N43" s="96" t="s">
        <v>56</v>
      </c>
      <c r="O43" s="96" t="s">
        <v>57</v>
      </c>
      <c r="P43" s="6"/>
      <c r="Q43" s="6"/>
    </row>
    <row r="44" spans="13:17" ht="12.75">
      <c r="M44" s="90" t="s">
        <v>33</v>
      </c>
      <c r="N44" s="97">
        <v>56.5101387406617</v>
      </c>
      <c r="O44" s="91">
        <v>43.4898612593383</v>
      </c>
      <c r="P44" s="6"/>
      <c r="Q44" s="6"/>
    </row>
    <row r="45" spans="13:17" ht="12.75">
      <c r="M45" s="90" t="s">
        <v>39</v>
      </c>
      <c r="N45" s="97">
        <v>64.4214162348877</v>
      </c>
      <c r="O45" s="91">
        <v>35.5785837651123</v>
      </c>
      <c r="P45" s="6"/>
      <c r="Q45" s="6"/>
    </row>
    <row r="46" spans="13:17" ht="12.75">
      <c r="M46" s="93" t="s">
        <v>14</v>
      </c>
      <c r="N46" s="97">
        <v>68.5918485609426</v>
      </c>
      <c r="O46" s="91">
        <v>31.4081514390574</v>
      </c>
      <c r="P46" s="6"/>
      <c r="Q46" s="6"/>
    </row>
    <row r="47" spans="13:17" ht="12.75">
      <c r="M47" s="90" t="s">
        <v>38</v>
      </c>
      <c r="N47" s="97">
        <v>68.87835703001579</v>
      </c>
      <c r="O47" s="91">
        <v>31.1216429699842</v>
      </c>
      <c r="P47" s="6"/>
      <c r="Q47" s="6"/>
    </row>
    <row r="48" spans="13:17" ht="12.75">
      <c r="M48" s="90" t="s">
        <v>8</v>
      </c>
      <c r="N48" s="97">
        <v>69.2</v>
      </c>
      <c r="O48" s="91">
        <v>30.8</v>
      </c>
      <c r="P48" s="6"/>
      <c r="Q48" s="6"/>
    </row>
    <row r="49" spans="13:17" ht="12.75">
      <c r="M49" s="90" t="s">
        <v>48</v>
      </c>
      <c r="N49" s="97">
        <v>70.3448275862069</v>
      </c>
      <c r="O49" s="91">
        <v>29.6551724137931</v>
      </c>
      <c r="P49" s="6"/>
      <c r="Q49" s="6"/>
    </row>
    <row r="50" spans="2:17" ht="12.75" customHeight="1">
      <c r="B50" s="53"/>
      <c r="C50" s="53"/>
      <c r="D50" s="53"/>
      <c r="E50" s="53"/>
      <c r="M50" s="90" t="s">
        <v>43</v>
      </c>
      <c r="N50" s="97">
        <v>71.06952355121601</v>
      </c>
      <c r="O50" s="91">
        <v>28.930476448784</v>
      </c>
      <c r="P50" s="6"/>
      <c r="Q50" s="6"/>
    </row>
    <row r="51" spans="13:17" ht="12.75">
      <c r="M51" s="90" t="s">
        <v>34</v>
      </c>
      <c r="N51" s="97">
        <v>71.3432775812158</v>
      </c>
      <c r="O51" s="91">
        <v>28.6567224187842</v>
      </c>
      <c r="P51" s="6"/>
      <c r="Q51" s="6"/>
    </row>
    <row r="52" spans="13:17" ht="12.75">
      <c r="M52" s="90" t="s">
        <v>46</v>
      </c>
      <c r="N52" s="97">
        <v>72.42560918462979</v>
      </c>
      <c r="O52" s="91">
        <v>27.5743908153702</v>
      </c>
      <c r="P52" s="6"/>
      <c r="Q52" s="6"/>
    </row>
    <row r="53" spans="13:17" ht="12.75">
      <c r="M53" s="90" t="s">
        <v>36</v>
      </c>
      <c r="N53" s="97">
        <v>73.5809018567639</v>
      </c>
      <c r="O53" s="91">
        <v>26.4190981432361</v>
      </c>
      <c r="P53" s="6"/>
      <c r="Q53" s="6"/>
    </row>
    <row r="54" spans="13:17" ht="12.75">
      <c r="M54" s="90" t="s">
        <v>9</v>
      </c>
      <c r="N54" s="97">
        <v>74.3616233285252</v>
      </c>
      <c r="O54" s="91">
        <v>25.6383766714748</v>
      </c>
      <c r="P54" s="6"/>
      <c r="Q54" s="6"/>
    </row>
    <row r="55" spans="13:17" ht="12.75">
      <c r="M55" s="90" t="s">
        <v>37</v>
      </c>
      <c r="N55" s="97">
        <v>74.9074074074074</v>
      </c>
      <c r="O55" s="91">
        <v>25.0925925925926</v>
      </c>
      <c r="P55" s="6"/>
      <c r="Q55" s="6"/>
    </row>
    <row r="56" spans="13:17" ht="12.75">
      <c r="M56" s="90" t="s">
        <v>7</v>
      </c>
      <c r="N56" s="97">
        <v>75.13679101354815</v>
      </c>
      <c r="O56" s="98">
        <v>24.86320898645184</v>
      </c>
      <c r="P56" s="6"/>
      <c r="Q56" s="6"/>
    </row>
    <row r="57" spans="13:17" ht="12.75">
      <c r="M57" s="90" t="s">
        <v>10</v>
      </c>
      <c r="N57" s="97">
        <v>75.6028057869356</v>
      </c>
      <c r="O57" s="91">
        <v>24.3971942130644</v>
      </c>
      <c r="P57" s="6"/>
      <c r="Q57" s="6"/>
    </row>
    <row r="58" spans="13:17" ht="12.75">
      <c r="M58" s="90" t="s">
        <v>3</v>
      </c>
      <c r="N58" s="97">
        <v>75.61865720141981</v>
      </c>
      <c r="O58" s="91">
        <v>24.3813427985802</v>
      </c>
      <c r="P58" s="6"/>
      <c r="Q58" s="6"/>
    </row>
    <row r="59" spans="13:17" ht="12.75">
      <c r="M59" s="90" t="s">
        <v>13</v>
      </c>
      <c r="N59" s="97">
        <v>76.0696061755855</v>
      </c>
      <c r="O59" s="91">
        <v>23.9303938244145</v>
      </c>
      <c r="P59" s="6"/>
      <c r="Q59" s="6"/>
    </row>
    <row r="60" spans="13:17" ht="12.75">
      <c r="M60" s="90" t="s">
        <v>40</v>
      </c>
      <c r="N60" s="97">
        <v>76.2134871979805</v>
      </c>
      <c r="O60" s="91">
        <v>23.7865128020195</v>
      </c>
      <c r="P60" s="6"/>
      <c r="Q60" s="6"/>
    </row>
    <row r="61" spans="13:17" ht="12.75">
      <c r="M61" s="90" t="s">
        <v>32</v>
      </c>
      <c r="N61" s="97">
        <v>76.2639287625906</v>
      </c>
      <c r="O61" s="91">
        <v>23.7360712374094</v>
      </c>
      <c r="P61" s="6"/>
      <c r="Q61" s="6"/>
    </row>
    <row r="62" spans="13:17" ht="12.75">
      <c r="M62" s="90" t="s">
        <v>5</v>
      </c>
      <c r="N62" s="97">
        <v>76.3925673241943</v>
      </c>
      <c r="O62" s="91">
        <v>23.6074326758057</v>
      </c>
      <c r="P62" s="6"/>
      <c r="Q62" s="6"/>
    </row>
    <row r="63" spans="13:17" ht="12.75">
      <c r="M63" s="90" t="s">
        <v>47</v>
      </c>
      <c r="N63" s="97">
        <v>76.6444232602479</v>
      </c>
      <c r="O63" s="91">
        <v>23.3555767397521</v>
      </c>
      <c r="P63" s="6"/>
      <c r="Q63" s="6"/>
    </row>
    <row r="64" spans="1:17" ht="12.75">
      <c r="A64" s="53" t="s">
        <v>84</v>
      </c>
      <c r="M64" s="90" t="s">
        <v>42</v>
      </c>
      <c r="N64" s="97">
        <v>76.7226404169079</v>
      </c>
      <c r="O64" s="91">
        <v>23.2773595830921</v>
      </c>
      <c r="P64" s="6"/>
      <c r="Q64" s="6"/>
    </row>
    <row r="65" spans="13:17" ht="12.75">
      <c r="M65" s="90" t="s">
        <v>45</v>
      </c>
      <c r="N65" s="97">
        <v>77.3105910353034</v>
      </c>
      <c r="O65" s="91">
        <v>22.6894089646966</v>
      </c>
      <c r="P65" s="6"/>
      <c r="Q65" s="6"/>
    </row>
    <row r="66" spans="13:17" ht="12.75">
      <c r="M66" s="90" t="s">
        <v>4</v>
      </c>
      <c r="N66" s="97">
        <v>77.6114456167486</v>
      </c>
      <c r="O66" s="91">
        <v>22.3885543832514</v>
      </c>
      <c r="P66" s="6"/>
      <c r="Q66" s="6"/>
    </row>
    <row r="67" spans="13:17" ht="12.75">
      <c r="M67" s="90" t="s">
        <v>44</v>
      </c>
      <c r="N67" s="97">
        <v>77.916423973595</v>
      </c>
      <c r="O67" s="91">
        <v>22.083576026405</v>
      </c>
      <c r="P67" s="6"/>
      <c r="Q67" s="6"/>
    </row>
    <row r="68" spans="13:17" ht="12.75">
      <c r="M68" s="90" t="s">
        <v>11</v>
      </c>
      <c r="N68" s="97">
        <v>78.0798220684542</v>
      </c>
      <c r="O68" s="91">
        <v>21.9201779315458</v>
      </c>
      <c r="P68" s="6"/>
      <c r="Q68" s="6"/>
    </row>
    <row r="69" spans="13:17" ht="12.75">
      <c r="M69" s="90" t="s">
        <v>64</v>
      </c>
      <c r="N69" s="97">
        <v>79.27268945216309</v>
      </c>
      <c r="O69" s="91">
        <v>20.7273105478369</v>
      </c>
      <c r="P69" s="6"/>
      <c r="Q69" s="6"/>
    </row>
    <row r="70" spans="13:17" ht="12.75">
      <c r="M70" s="90" t="s">
        <v>41</v>
      </c>
      <c r="N70" s="97">
        <v>81.1148086522463</v>
      </c>
      <c r="O70" s="91">
        <v>18.8851913477537</v>
      </c>
      <c r="P70" s="6"/>
      <c r="Q70" s="6"/>
    </row>
    <row r="71" spans="13:17" ht="12.75">
      <c r="M71" s="90" t="s">
        <v>1</v>
      </c>
      <c r="N71" s="97">
        <v>84.1481651903831</v>
      </c>
      <c r="O71" s="91">
        <v>15.8518348096169</v>
      </c>
      <c r="P71" s="6"/>
      <c r="Q71" s="6"/>
    </row>
    <row r="72" spans="13:17" ht="12.75">
      <c r="M72" s="90" t="s">
        <v>6</v>
      </c>
      <c r="N72" s="97">
        <v>84.309511015583</v>
      </c>
      <c r="O72" s="91">
        <v>15.690488984417</v>
      </c>
      <c r="P72" s="6"/>
      <c r="Q72" s="6"/>
    </row>
    <row r="73" spans="13:17" ht="12.75">
      <c r="M73" s="90" t="s">
        <v>12</v>
      </c>
      <c r="N73" s="97">
        <v>89.2484717727436</v>
      </c>
      <c r="O73" s="91">
        <v>10.7515282272564</v>
      </c>
      <c r="P73" s="6"/>
      <c r="Q73" s="6"/>
    </row>
    <row r="74" ht="12.75" customHeight="1"/>
    <row r="75" spans="13:17" ht="12.75">
      <c r="M75" s="6"/>
      <c r="N75" s="6"/>
      <c r="O75" s="6"/>
      <c r="P75" s="6"/>
      <c r="Q75" s="6"/>
    </row>
    <row r="76" spans="13:17" ht="12.75">
      <c r="M76" s="100" t="s">
        <v>77</v>
      </c>
      <c r="N76" s="100"/>
      <c r="O76" s="100"/>
      <c r="P76" s="100"/>
      <c r="Q76" s="100"/>
    </row>
    <row r="77" spans="13:17" ht="12.75">
      <c r="M77" s="6"/>
      <c r="N77" s="6"/>
      <c r="O77" s="6"/>
      <c r="P77" s="6"/>
      <c r="Q77" s="6"/>
    </row>
    <row r="78" spans="13:17" ht="12.75">
      <c r="M78" s="99"/>
      <c r="N78" s="99"/>
      <c r="O78" s="99"/>
      <c r="P78" s="99"/>
      <c r="Q78" s="99"/>
    </row>
    <row r="79" spans="13:17" ht="12.75">
      <c r="M79" s="99"/>
      <c r="N79" s="99"/>
      <c r="O79" s="99"/>
      <c r="P79" s="99"/>
      <c r="Q79" s="99"/>
    </row>
    <row r="80" spans="13:17" ht="12.75">
      <c r="M80" s="99"/>
      <c r="N80" s="99"/>
      <c r="O80" s="99"/>
      <c r="P80" s="99"/>
      <c r="Q80" s="99"/>
    </row>
    <row r="81" spans="13:17" ht="12.75">
      <c r="M81" s="99"/>
      <c r="N81" s="99"/>
      <c r="O81" s="99"/>
      <c r="P81" s="99"/>
      <c r="Q81" s="99"/>
    </row>
    <row r="82" spans="13:17" ht="12.75">
      <c r="M82" s="99"/>
      <c r="N82" s="99"/>
      <c r="O82" s="99"/>
      <c r="P82" s="99"/>
      <c r="Q82" s="99"/>
    </row>
    <row r="83" spans="13:17" ht="12.75">
      <c r="M83" s="99"/>
      <c r="N83" s="99"/>
      <c r="O83" s="99"/>
      <c r="P83" s="99"/>
      <c r="Q83" s="99"/>
    </row>
    <row r="84" spans="13:17" ht="12.75">
      <c r="M84" s="99"/>
      <c r="N84" s="99"/>
      <c r="O84" s="99"/>
      <c r="P84" s="99"/>
      <c r="Q84" s="99"/>
    </row>
    <row r="85" spans="13:17" ht="12.75">
      <c r="M85" s="99"/>
      <c r="N85" s="99"/>
      <c r="O85" s="99"/>
      <c r="P85" s="99"/>
      <c r="Q85" s="99"/>
    </row>
    <row r="86" spans="13:17" ht="12.75">
      <c r="M86" s="99"/>
      <c r="N86" s="99"/>
      <c r="O86" s="99"/>
      <c r="P86" s="99"/>
      <c r="Q86" s="99"/>
    </row>
    <row r="87" spans="13:17" ht="12.75">
      <c r="M87" s="99"/>
      <c r="N87" s="99"/>
      <c r="O87" s="99"/>
      <c r="P87" s="99"/>
      <c r="Q87" s="99"/>
    </row>
    <row r="88" spans="13:17" ht="12.75">
      <c r="M88" s="99"/>
      <c r="N88" s="99"/>
      <c r="O88" s="99"/>
      <c r="P88" s="99"/>
      <c r="Q88" s="99"/>
    </row>
    <row r="89" spans="13:17" ht="12.75">
      <c r="M89" s="99"/>
      <c r="N89" s="99"/>
      <c r="O89" s="99"/>
      <c r="P89" s="99"/>
      <c r="Q89" s="99"/>
    </row>
    <row r="90" spans="13:17" ht="12.75">
      <c r="M90" s="99"/>
      <c r="N90" s="99"/>
      <c r="O90" s="99"/>
      <c r="P90" s="99"/>
      <c r="Q90" s="99"/>
    </row>
  </sheetData>
  <sheetProtection/>
  <mergeCells count="3">
    <mergeCell ref="M36:Q36"/>
    <mergeCell ref="M41:Q41"/>
    <mergeCell ref="M76:Q76"/>
  </mergeCells>
  <printOptions/>
  <pageMargins left="0.75" right="0.75" top="1" bottom="1" header="0.5" footer="0.5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herve_p</dc:creator>
  <cp:keywords/>
  <dc:description/>
  <cp:lastModifiedBy>Lynda HAWE</cp:lastModifiedBy>
  <cp:lastPrinted>2006-09-27T09:45:59Z</cp:lastPrinted>
  <dcterms:created xsi:type="dcterms:W3CDTF">2006-09-21T13:18:50Z</dcterms:created>
  <dcterms:modified xsi:type="dcterms:W3CDTF">2007-02-28T17:18:03Z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1961309470</vt:i4>
  </property>
  <property fmtid="{D5CDD505-2E9C-101B-9397-08002B2CF9AE}" pid="3" name="_EmailSubject">
    <vt:lpwstr>Disability and gender</vt:lpwstr>
  </property>
  <property fmtid="{D5CDD505-2E9C-101B-9397-08002B2CF9AE}" pid="4" name="_AuthorEmail">
    <vt:lpwstr>Philippe.HERVE@oecd.org</vt:lpwstr>
  </property>
  <property fmtid="{D5CDD505-2E9C-101B-9397-08002B2CF9AE}" pid="5" name="_AuthorEmailDisplayName">
    <vt:lpwstr>HERVE Philippe, EDU/CERI</vt:lpwstr>
  </property>
  <property fmtid="{D5CDD505-2E9C-101B-9397-08002B2CF9AE}" pid="6" name="_ReviewingToolsShownOnce">
    <vt:lpwstr/>
  </property>
</Properties>
</file>