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10" windowWidth="14580" windowHeight="8445" tabRatio="683" activeTab="0"/>
  </bookViews>
  <sheets>
    <sheet name="Name" sheetId="1" r:id="rId1"/>
    <sheet name="NLDP" sheetId="2" r:id="rId2"/>
    <sheet name="NLFP" sheetId="3" r:id="rId3"/>
    <sheet name="FLDP" sheetId="4" r:id="rId4"/>
    <sheet name="Aqua" sheetId="5" r:id="rId5"/>
    <sheet name="Employment" sheetId="6" r:id="rId6"/>
    <sheet name="Capacity" sheetId="7" r:id="rId7"/>
  </sheets>
  <definedNames>
    <definedName name="country">'Name'!$A$2</definedName>
    <definedName name="pays">'Name'!$A$6</definedName>
    <definedName name="_xlnm.Print_Area" localSheetId="4">'Aqua'!$A$1:$P$42</definedName>
    <definedName name="_xlnm.Print_Area" localSheetId="6">'Capacity'!$A$1:$P$30</definedName>
    <definedName name="_xlnm.Print_Area" localSheetId="5">'Employment'!$A$1:$W$30</definedName>
    <definedName name="_xlnm.Print_Area" localSheetId="3">'FLDP'!$A$1:$P$63</definedName>
    <definedName name="_xlnm.Print_Area" localSheetId="0">'Name'!$A$1:$A$6</definedName>
    <definedName name="_xlnm.Print_Area" localSheetId="1">'NLDP'!$A$1:$P$63</definedName>
    <definedName name="_xlnm.Print_Area" localSheetId="2">'NLFP'!$A$1:$P$63</definedName>
    <definedName name="unit">'Name'!$A$4</definedName>
  </definedNames>
  <calcPr fullCalcOnLoad="1"/>
</workbook>
</file>

<file path=xl/sharedStrings.xml><?xml version="1.0" encoding="utf-8"?>
<sst xmlns="http://schemas.openxmlformats.org/spreadsheetml/2006/main" count="3183" uniqueCount="247">
  <si>
    <t>FISHING FLEET</t>
  </si>
  <si>
    <t>FLOTTE DE PECHE</t>
  </si>
  <si>
    <t xml:space="preserve"> </t>
  </si>
  <si>
    <t>Total</t>
  </si>
  <si>
    <t>Vessels with engines</t>
  </si>
  <si>
    <t>..</t>
  </si>
  <si>
    <t>Navires à moteur</t>
  </si>
  <si>
    <t>7</t>
  </si>
  <si>
    <t>4</t>
  </si>
  <si>
    <t>Vessels without engine</t>
  </si>
  <si>
    <t>Navires sans moteur</t>
  </si>
  <si>
    <t>Unknown</t>
  </si>
  <si>
    <t>Inconnue</t>
  </si>
  <si>
    <t>0 - 5.9</t>
  </si>
  <si>
    <t>6 - 11.9</t>
  </si>
  <si>
    <t>12 - 17.9</t>
  </si>
  <si>
    <t>18 - 23.9</t>
  </si>
  <si>
    <t>24 - 29.9</t>
  </si>
  <si>
    <t>30 - 35.9</t>
  </si>
  <si>
    <t>36 - 44.9</t>
  </si>
  <si>
    <t>45 - 59.9</t>
  </si>
  <si>
    <t>60 - 74.9</t>
  </si>
  <si>
    <t>75 et plus</t>
  </si>
  <si>
    <t>EMPLOYMENT IN FISHERIES</t>
  </si>
  <si>
    <t>EMPLOI DANS LA PÊCHE</t>
  </si>
  <si>
    <t>Harvest sector</t>
  </si>
  <si>
    <t>Secteur de capture</t>
  </si>
  <si>
    <t>Inland fisheries</t>
  </si>
  <si>
    <t>Pêche en eaux intérieures</t>
  </si>
  <si>
    <t>Male</t>
  </si>
  <si>
    <t>Homme</t>
  </si>
  <si>
    <t>Female</t>
  </si>
  <si>
    <t>Femme</t>
  </si>
  <si>
    <t>Marine fisheries (coastal)</t>
  </si>
  <si>
    <t>Eaux maritimes (pêche côtière)</t>
  </si>
  <si>
    <t>Marine fisheries (deep sea)</t>
  </si>
  <si>
    <t>Eaux maritimes (pêche en haute mer)</t>
  </si>
  <si>
    <t>Aquaculture</t>
  </si>
  <si>
    <t>Processing</t>
  </si>
  <si>
    <t>Traitement</t>
  </si>
  <si>
    <t>PRODUCTION FROM AQUACULTURE</t>
  </si>
  <si>
    <t>PRODUCTION DE L'AQUACULTURE</t>
  </si>
  <si>
    <t>Tonnes</t>
  </si>
  <si>
    <t xml:space="preserve">  Atlantic Salmon</t>
  </si>
  <si>
    <t xml:space="preserve">  Pacific Salmon</t>
  </si>
  <si>
    <t xml:space="preserve">  Truite arc-en-ciel, dont</t>
  </si>
  <si>
    <t xml:space="preserve">  Sea Trout</t>
  </si>
  <si>
    <t xml:space="preserve">  Truite de mer</t>
  </si>
  <si>
    <t xml:space="preserve">  Flatfish</t>
  </si>
  <si>
    <t xml:space="preserve">  Poisson plat</t>
  </si>
  <si>
    <t xml:space="preserve">  Sea Bream</t>
  </si>
  <si>
    <t xml:space="preserve">  Dorade</t>
  </si>
  <si>
    <t xml:space="preserve">  Sea Bass</t>
  </si>
  <si>
    <t xml:space="preserve">  Bar</t>
  </si>
  <si>
    <t xml:space="preserve">  Catfish</t>
  </si>
  <si>
    <t xml:space="preserve">  Loup</t>
  </si>
  <si>
    <t xml:space="preserve">  Eels </t>
  </si>
  <si>
    <t xml:space="preserve">  Anguille</t>
  </si>
  <si>
    <t xml:space="preserve">  Other Finfish</t>
  </si>
  <si>
    <t xml:space="preserve">  Autres poissons</t>
  </si>
  <si>
    <t xml:space="preserve">  Bivalves</t>
  </si>
  <si>
    <t xml:space="preserve">  Other Shellfish</t>
  </si>
  <si>
    <t xml:space="preserve">  Autres coquillages et crustacés</t>
  </si>
  <si>
    <t xml:space="preserve">  Other Aquatic Plants</t>
  </si>
  <si>
    <t>TOTAL AQUATIC PLANTS</t>
  </si>
  <si>
    <t>TOTAL PLANTES AQUATIQUES</t>
  </si>
  <si>
    <t>FOREIGN LANDINGS IN DOMESTIC PORTS</t>
  </si>
  <si>
    <t>DÉBARQUEMENTS ÉTRANGERS DANS LES PORTS DOMESTIQUES</t>
  </si>
  <si>
    <t>Salmon</t>
  </si>
  <si>
    <t>-</t>
  </si>
  <si>
    <t>1</t>
  </si>
  <si>
    <t>Flatfish</t>
  </si>
  <si>
    <t>3</t>
  </si>
  <si>
    <t>Groundfish</t>
  </si>
  <si>
    <t>Pelagics</t>
  </si>
  <si>
    <t>Pélagiques</t>
  </si>
  <si>
    <t>Tuna</t>
  </si>
  <si>
    <t>Autres poissons</t>
  </si>
  <si>
    <t>TOTAL FISH</t>
  </si>
  <si>
    <t>TOTAL CRUSTACEANS</t>
  </si>
  <si>
    <t>TOTAL CRUSTACÉS</t>
  </si>
  <si>
    <t>2</t>
  </si>
  <si>
    <t>FISH FOR REDUCTION</t>
  </si>
  <si>
    <t>POISSON POUR RÉDUCTION</t>
  </si>
  <si>
    <t>GRAND TOTAL</t>
  </si>
  <si>
    <t>TOTAL GÉNÉRAL</t>
  </si>
  <si>
    <t>NATIONAL LANDINGS IN FOREIGN PORTS</t>
  </si>
  <si>
    <t>DÉBARQUEMENTS NATIONAUX DANS LES PORTS ÉTRANGERS</t>
  </si>
  <si>
    <t>6</t>
  </si>
  <si>
    <t>5</t>
  </si>
  <si>
    <t>8</t>
  </si>
  <si>
    <t>NATIONAL LANDINGS IN DOMESTIC PORTS</t>
  </si>
  <si>
    <t>DÉBARQUEMENTS NATIONAUX DANS LES PORTS DOMESTIQUES</t>
  </si>
  <si>
    <t>9</t>
  </si>
  <si>
    <t>BELGIUM</t>
  </si>
  <si>
    <t>BELGIQUE</t>
  </si>
  <si>
    <t>Number / Nombre</t>
  </si>
  <si>
    <t>Total GT</t>
  </si>
  <si>
    <t>Total Vessels</t>
  </si>
  <si>
    <t>Total des navires</t>
  </si>
  <si>
    <t>m: meters / mètres.</t>
  </si>
  <si>
    <t>0 - 5.9 m</t>
  </si>
  <si>
    <t>6 - 11.9 m</t>
  </si>
  <si>
    <t>12 - 17.9 m</t>
  </si>
  <si>
    <t>18 - 23.9 m</t>
  </si>
  <si>
    <t>24 - 29.9 m</t>
  </si>
  <si>
    <t>30 - 35.9 m</t>
  </si>
  <si>
    <t>36 - 44.9 m</t>
  </si>
  <si>
    <t>45 - 59.9 m</t>
  </si>
  <si>
    <t>60 - 74.9 m</t>
  </si>
  <si>
    <t>75m and over</t>
  </si>
  <si>
    <t>75m et plus</t>
  </si>
  <si>
    <t>Fish</t>
  </si>
  <si>
    <t>Poissons</t>
  </si>
  <si>
    <t>Shellfish</t>
  </si>
  <si>
    <t>Coquillages et crustacés</t>
  </si>
  <si>
    <t>TOTAL FISH AND SHELLFISH</t>
  </si>
  <si>
    <t>TOTAL POISSONS, COQUILLAGES ET CRUSTACÉS</t>
  </si>
  <si>
    <t>AUTRES ANIMAUX MARINS</t>
  </si>
  <si>
    <t>OTHER MARINE ANIMALS</t>
  </si>
  <si>
    <t xml:space="preserve">  Algue brune</t>
  </si>
  <si>
    <t xml:space="preserve">  Algue rouge</t>
  </si>
  <si>
    <t xml:space="preserve">  Algue verte</t>
  </si>
  <si>
    <t>Autres plantes aquatiques</t>
  </si>
  <si>
    <t xml:space="preserve">  Brown Seaweed</t>
  </si>
  <si>
    <t xml:space="preserve">  Red Seaweed</t>
  </si>
  <si>
    <t xml:space="preserve">  Green Seaweed</t>
  </si>
  <si>
    <t xml:space="preserve">  Shrimp and Prawn</t>
  </si>
  <si>
    <t xml:space="preserve">  Clam</t>
  </si>
  <si>
    <t xml:space="preserve">  Scallop</t>
  </si>
  <si>
    <t xml:space="preserve">  Mussel</t>
  </si>
  <si>
    <t xml:space="preserve">  Oyster, pearl</t>
  </si>
  <si>
    <t xml:space="preserve">  Oyster, edible</t>
  </si>
  <si>
    <t xml:space="preserve">  Tilapia</t>
  </si>
  <si>
    <t xml:space="preserve">  Carp</t>
  </si>
  <si>
    <t xml:space="preserve">  Rainbow Trout, of which</t>
  </si>
  <si>
    <t xml:space="preserve">  Saumon de l'atlantique</t>
  </si>
  <si>
    <t xml:space="preserve">  Saumon du pacifique</t>
  </si>
  <si>
    <t xml:space="preserve">  Truite arc-en-ciel d'eau de mer</t>
  </si>
  <si>
    <t xml:space="preserve">  Truite arc-en-ciel d'eau douce</t>
  </si>
  <si>
    <t xml:space="preserve">  Carpe</t>
  </si>
  <si>
    <t xml:space="preserve">  Huître</t>
  </si>
  <si>
    <t xml:space="preserve">  Huître, perle</t>
  </si>
  <si>
    <t xml:space="preserve">  Moule</t>
  </si>
  <si>
    <t>Coquille St.-Jacques</t>
  </si>
  <si>
    <t xml:space="preserve">  Crevette et bouquet</t>
  </si>
  <si>
    <t xml:space="preserve">  Rainbow Trout in freshwater pond</t>
  </si>
  <si>
    <t xml:space="preserve">  Rainbow Trout in sea cage</t>
  </si>
  <si>
    <t>Full-time / Plein temps</t>
  </si>
  <si>
    <t>Part-time / Temps partiel</t>
  </si>
  <si>
    <t>Pink Salmon</t>
  </si>
  <si>
    <t>Chum Salmon</t>
  </si>
  <si>
    <t>Sockeye Salmon</t>
  </si>
  <si>
    <t>Coho Salmon</t>
  </si>
  <si>
    <t>Other Salmon</t>
  </si>
  <si>
    <t xml:space="preserve">Halibut </t>
  </si>
  <si>
    <t>Greenland Halibut</t>
  </si>
  <si>
    <t>Sole</t>
  </si>
  <si>
    <t>Plaice</t>
  </si>
  <si>
    <t>Other Flatfish (incl. Turbot)</t>
  </si>
  <si>
    <t>Cod (Atlantic and Pacific)</t>
  </si>
  <si>
    <t>Haddock</t>
  </si>
  <si>
    <t>Saithe / Pollock</t>
  </si>
  <si>
    <t>Alaska Pollack</t>
  </si>
  <si>
    <t>Whiting / Silver Hake</t>
  </si>
  <si>
    <t>Hake (all spp.)</t>
  </si>
  <si>
    <t>Redfish (incl. Pac. Rockfish)</t>
  </si>
  <si>
    <t>Other Groudfish</t>
  </si>
  <si>
    <t>Horse Mackerel</t>
  </si>
  <si>
    <t>Mackerel</t>
  </si>
  <si>
    <t>Herring (Atlantic and Pacific)</t>
  </si>
  <si>
    <t>Sardine</t>
  </si>
  <si>
    <t>Other Pelagics</t>
  </si>
  <si>
    <t>Skipjack</t>
  </si>
  <si>
    <t>Bluefin Tuna (North and South)</t>
  </si>
  <si>
    <t>Albacore</t>
  </si>
  <si>
    <t>Yellowfin</t>
  </si>
  <si>
    <t>Bigeye</t>
  </si>
  <si>
    <t>Other Tuna</t>
  </si>
  <si>
    <t>Swordfish</t>
  </si>
  <si>
    <t>Other Fish</t>
  </si>
  <si>
    <t>Lobster (Rock or European)</t>
  </si>
  <si>
    <t>Norway Lobster (Nephrops)</t>
  </si>
  <si>
    <t>Shrimp</t>
  </si>
  <si>
    <t>Other Crustaceans</t>
  </si>
  <si>
    <t>Oyster, edible</t>
  </si>
  <si>
    <t>Mussel</t>
  </si>
  <si>
    <t>Scallop</t>
  </si>
  <si>
    <t>Clam</t>
  </si>
  <si>
    <t>Other Shellfish (incl. Whelk)</t>
  </si>
  <si>
    <t>Squid</t>
  </si>
  <si>
    <t>Cuttlefish</t>
  </si>
  <si>
    <t>Octopus</t>
  </si>
  <si>
    <t>Other Molluscs (incl. Sea Urchin)</t>
  </si>
  <si>
    <t>TOTAL SHELLFISH AND MOLLUSCS</t>
  </si>
  <si>
    <t>Brown Seaweed</t>
  </si>
  <si>
    <t>Red Seaweed</t>
  </si>
  <si>
    <t>Other Seaweed</t>
  </si>
  <si>
    <t>Saumon rose</t>
  </si>
  <si>
    <t>Saumon keta</t>
  </si>
  <si>
    <t>Saumon rouge</t>
  </si>
  <si>
    <t>Saumon argenté</t>
  </si>
  <si>
    <t>Autres saumons</t>
  </si>
  <si>
    <t>Saumons</t>
  </si>
  <si>
    <t xml:space="preserve">Flétan </t>
  </si>
  <si>
    <t>Flétan noir</t>
  </si>
  <si>
    <t>Plie</t>
  </si>
  <si>
    <t>Autres poissons plats</t>
  </si>
  <si>
    <t>Poissons plats</t>
  </si>
  <si>
    <t>Morue (atlantique et pacifique)</t>
  </si>
  <si>
    <t>Églefin</t>
  </si>
  <si>
    <t>Lieu</t>
  </si>
  <si>
    <t>Morue du pacifique occidental</t>
  </si>
  <si>
    <t>Merlan</t>
  </si>
  <si>
    <t>Merlu (toutes espèces)</t>
  </si>
  <si>
    <t>Sébaste</t>
  </si>
  <si>
    <t>Autres poissons de fond</t>
  </si>
  <si>
    <t>Poissons de fond</t>
  </si>
  <si>
    <t>Chinchard</t>
  </si>
  <si>
    <t>Maquereau</t>
  </si>
  <si>
    <t>Hareng (atlantique et pacifique)</t>
  </si>
  <si>
    <t>Autres pélagiques</t>
  </si>
  <si>
    <t>Listao</t>
  </si>
  <si>
    <t>Thon rouge (nord et sud)</t>
  </si>
  <si>
    <t>Germon</t>
  </si>
  <si>
    <t>Thon obèse</t>
  </si>
  <si>
    <t>Autres thons</t>
  </si>
  <si>
    <t>Espadon</t>
  </si>
  <si>
    <t>Thons</t>
  </si>
  <si>
    <t>TOTAL POISSONS</t>
  </si>
  <si>
    <t>Homard et langouste</t>
  </si>
  <si>
    <t>Langoustine</t>
  </si>
  <si>
    <t>Crevette</t>
  </si>
  <si>
    <t>Autres crustacés</t>
  </si>
  <si>
    <t>Huître</t>
  </si>
  <si>
    <t>Moule</t>
  </si>
  <si>
    <t>Bivalves</t>
  </si>
  <si>
    <t>Autres coquillages</t>
  </si>
  <si>
    <t>Calmar</t>
  </si>
  <si>
    <t>Seiche</t>
  </si>
  <si>
    <t>Poulpe</t>
  </si>
  <si>
    <t>Autres mollusques</t>
  </si>
  <si>
    <t>TOTAL COQUILLAGES ET MOLLUSQUES</t>
  </si>
  <si>
    <t xml:space="preserve"> Algue brune</t>
  </si>
  <si>
    <t xml:space="preserve"> Algue rouge</t>
  </si>
  <si>
    <t>Autres algues</t>
  </si>
  <si>
    <t>EUR 000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</si>
</sst>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General_)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5">
    <font>
      <sz val="10"/>
      <name val="Arial"/>
      <family val="0"/>
    </font>
    <font>
      <sz val="10"/>
      <name val="Times"/>
      <family val="0"/>
    </font>
    <font>
      <sz val="11"/>
      <name val="Times New Roman"/>
      <family val="0"/>
    </font>
    <font>
      <sz val="12"/>
      <name val="Helv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7"/>
      <name val="Times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4" fillId="0" borderId="0" xfId="21" applyNumberFormat="1" applyFont="1" applyFill="1" applyProtection="1">
      <alignment/>
      <protection/>
    </xf>
    <xf numFmtId="0" fontId="4" fillId="0" borderId="0" xfId="30" applyNumberFormat="1" applyFont="1" applyBorder="1" applyAlignment="1" applyProtection="1">
      <alignment horizontal="right"/>
      <protection/>
    </xf>
    <xf numFmtId="0" fontId="5" fillId="0" borderId="0" xfId="30" applyNumberFormat="1" applyFont="1" applyBorder="1" applyAlignment="1" applyProtection="1">
      <alignment horizontal="center" vertical="center"/>
      <protection/>
    </xf>
    <xf numFmtId="3" fontId="1" fillId="0" borderId="0" xfId="25" applyNumberFormat="1" applyFont="1" applyFill="1" applyBorder="1" applyAlignment="1" applyProtection="1" quotePrefix="1">
      <alignment horizontal="center"/>
      <protection locked="0"/>
    </xf>
    <xf numFmtId="0" fontId="1" fillId="0" borderId="0" xfId="25" applyNumberFormat="1" applyFont="1" applyFill="1" applyBorder="1" applyAlignment="1" applyProtection="1" quotePrefix="1">
      <alignment horizontal="center"/>
      <protection locked="0"/>
    </xf>
    <xf numFmtId="0" fontId="5" fillId="0" borderId="0" xfId="30" applyNumberFormat="1" applyFont="1" applyBorder="1" applyAlignment="1" applyProtection="1">
      <alignment horizontal="centerContinuous"/>
      <protection/>
    </xf>
    <xf numFmtId="0" fontId="5" fillId="0" borderId="0" xfId="30" applyNumberFormat="1" applyFont="1" applyBorder="1" applyProtection="1">
      <alignment/>
      <protection/>
    </xf>
    <xf numFmtId="0" fontId="4" fillId="0" borderId="0" xfId="30" applyNumberFormat="1" applyFont="1" applyBorder="1" applyAlignment="1" applyProtection="1" quotePrefix="1">
      <alignment horizontal="left" vertical="center"/>
      <protection/>
    </xf>
    <xf numFmtId="0" fontId="4" fillId="0" borderId="0" xfId="30" applyNumberFormat="1" applyFont="1" applyBorder="1" applyAlignment="1" applyProtection="1">
      <alignment vertical="center"/>
      <protection/>
    </xf>
    <xf numFmtId="0" fontId="4" fillId="0" borderId="0" xfId="30" applyNumberFormat="1" applyFont="1" applyBorder="1" applyAlignment="1" applyProtection="1">
      <alignment horizontal="centerContinuous" vertical="center"/>
      <protection/>
    </xf>
    <xf numFmtId="0" fontId="6" fillId="0" borderId="0" xfId="30" applyNumberFormat="1" applyFont="1" applyBorder="1" applyAlignment="1" applyProtection="1">
      <alignment horizontal="left" vertical="center"/>
      <protection/>
    </xf>
    <xf numFmtId="0" fontId="4" fillId="0" borderId="0" xfId="30" applyNumberFormat="1" applyFont="1" applyBorder="1" applyAlignment="1" applyProtection="1">
      <alignment horizontal="left"/>
      <protection/>
    </xf>
    <xf numFmtId="3" fontId="5" fillId="0" borderId="0" xfId="25" applyNumberFormat="1" applyFont="1" applyFill="1" applyBorder="1" applyAlignment="1" applyProtection="1" quotePrefix="1">
      <alignment horizontal="center"/>
      <protection locked="0"/>
    </xf>
    <xf numFmtId="0" fontId="5" fillId="0" borderId="0" xfId="30" applyNumberFormat="1" applyFont="1" applyBorder="1">
      <alignment/>
      <protection/>
    </xf>
    <xf numFmtId="0" fontId="4" fillId="0" borderId="0" xfId="30" applyNumberFormat="1" applyFont="1" applyBorder="1">
      <alignment/>
      <protection/>
    </xf>
    <xf numFmtId="0" fontId="5" fillId="0" borderId="0" xfId="30" applyNumberFormat="1" applyFont="1" applyBorder="1" applyProtection="1">
      <alignment/>
      <protection locked="0"/>
    </xf>
    <xf numFmtId="0" fontId="5" fillId="0" borderId="0" xfId="30" applyNumberFormat="1" applyFont="1" applyBorder="1" applyAlignment="1" applyProtection="1">
      <alignment vertical="center"/>
      <protection/>
    </xf>
    <xf numFmtId="0" fontId="7" fillId="0" borderId="0" xfId="3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26" applyNumberFormat="1" applyFont="1" applyBorder="1" applyAlignment="1" applyProtection="1">
      <alignment vertical="center"/>
      <protection/>
    </xf>
    <xf numFmtId="0" fontId="4" fillId="0" borderId="1" xfId="26" applyNumberFormat="1" applyFont="1" applyBorder="1" applyAlignment="1" applyProtection="1" quotePrefix="1">
      <alignment horizontal="centerContinuous" vertical="center"/>
      <protection/>
    </xf>
    <xf numFmtId="0" fontId="5" fillId="0" borderId="0" xfId="26" applyNumberFormat="1" applyFont="1" applyBorder="1" applyAlignment="1" applyProtection="1">
      <alignment horizontal="left"/>
      <protection/>
    </xf>
    <xf numFmtId="0" fontId="5" fillId="0" borderId="0" xfId="26" applyNumberFormat="1" applyFont="1" applyBorder="1" applyProtection="1">
      <alignment/>
      <protection/>
    </xf>
    <xf numFmtId="0" fontId="5" fillId="0" borderId="0" xfId="26" applyNumberFormat="1" applyFont="1" applyFill="1" applyBorder="1" applyAlignment="1" applyProtection="1">
      <alignment horizontal="left"/>
      <protection/>
    </xf>
    <xf numFmtId="0" fontId="5" fillId="0" borderId="0" xfId="25" applyNumberFormat="1" applyFont="1" applyFill="1" applyBorder="1" applyAlignment="1" applyProtection="1" quotePrefix="1">
      <alignment horizontal="center"/>
      <protection locked="0"/>
    </xf>
    <xf numFmtId="0" fontId="9" fillId="0" borderId="0" xfId="31" applyNumberFormat="1" applyFont="1" applyBorder="1" applyAlignment="1" applyProtection="1">
      <alignment horizontal="left"/>
      <protection/>
    </xf>
    <xf numFmtId="0" fontId="11" fillId="0" borderId="0" xfId="31" applyNumberFormat="1" applyFont="1" applyBorder="1" applyAlignment="1" applyProtection="1">
      <alignment horizontal="left"/>
      <protection/>
    </xf>
    <xf numFmtId="0" fontId="11" fillId="0" borderId="0" xfId="26" applyNumberFormat="1" applyFont="1" applyFill="1" applyBorder="1" applyAlignment="1" applyProtection="1">
      <alignment horizontal="left"/>
      <protection/>
    </xf>
    <xf numFmtId="0" fontId="1" fillId="0" borderId="0" xfId="26" applyNumberFormat="1" applyFont="1" applyFill="1" applyBorder="1" applyAlignment="1" applyProtection="1">
      <alignment horizontal="left"/>
      <protection/>
    </xf>
    <xf numFmtId="0" fontId="12" fillId="0" borderId="0" xfId="25" applyNumberFormat="1" applyFont="1" applyFill="1" applyBorder="1" applyAlignment="1" applyProtection="1" quotePrefix="1">
      <alignment horizontal="left"/>
      <protection locked="0"/>
    </xf>
    <xf numFmtId="0" fontId="5" fillId="0" borderId="0" xfId="29" applyNumberFormat="1" applyFont="1" applyFill="1" applyBorder="1" applyAlignment="1" applyProtection="1">
      <alignment horizontal="left"/>
      <protection/>
    </xf>
    <xf numFmtId="0" fontId="10" fillId="0" borderId="0" xfId="26" applyNumberFormat="1" applyFont="1" applyFill="1" applyBorder="1" applyAlignment="1" applyProtection="1">
      <alignment horizontal="left"/>
      <protection/>
    </xf>
    <xf numFmtId="0" fontId="5" fillId="0" borderId="0" xfId="26" applyNumberFormat="1" applyFont="1" applyFill="1" applyBorder="1" applyAlignment="1" applyProtection="1">
      <alignment horizontal="left" wrapText="1"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24" applyNumberFormat="1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 locked="0"/>
    </xf>
    <xf numFmtId="0" fontId="5" fillId="0" borderId="0" xfId="21" applyNumberFormat="1" applyFont="1" applyFill="1" applyProtection="1">
      <alignment/>
      <protection/>
    </xf>
    <xf numFmtId="0" fontId="4" fillId="0" borderId="0" xfId="0" applyNumberFormat="1" applyFont="1" applyAlignment="1" applyProtection="1">
      <alignment horizontal="right" vertical="center"/>
      <protection/>
    </xf>
    <xf numFmtId="0" fontId="5" fillId="0" borderId="0" xfId="24" applyNumberFormat="1" applyFont="1" applyFill="1" applyBorder="1" applyProtection="1">
      <alignment/>
      <protection/>
    </xf>
    <xf numFmtId="0" fontId="5" fillId="0" borderId="0" xfId="24" applyNumberFormat="1" applyFont="1" applyFill="1" applyProtection="1">
      <alignment/>
      <protection/>
    </xf>
    <xf numFmtId="0" fontId="5" fillId="0" borderId="0" xfId="24" applyNumberFormat="1" applyFont="1" applyFill="1" applyAlignment="1" applyProtection="1">
      <alignment vertical="top" wrapText="1"/>
      <protection/>
    </xf>
    <xf numFmtId="0" fontId="5" fillId="0" borderId="0" xfId="24" applyNumberFormat="1" applyFont="1" applyFill="1" applyBorder="1" applyAlignment="1" applyProtection="1">
      <alignment horizontal="right" vertical="top" wrapText="1"/>
      <protection/>
    </xf>
    <xf numFmtId="0" fontId="5" fillId="0" borderId="0" xfId="24" applyNumberFormat="1" applyFont="1" applyFill="1" applyAlignment="1" applyProtection="1">
      <alignment horizontal="right" vertical="top" wrapText="1"/>
      <protection/>
    </xf>
    <xf numFmtId="0" fontId="5" fillId="0" borderId="0" xfId="24" applyNumberFormat="1" applyFont="1" applyFill="1" applyAlignment="1" applyProtection="1">
      <alignment horizontal="centerContinuous" vertical="top" wrapText="1"/>
      <protection/>
    </xf>
    <xf numFmtId="0" fontId="5" fillId="0" borderId="0" xfId="24" applyNumberFormat="1" applyFont="1" applyFill="1" applyBorder="1" applyAlignment="1" applyProtection="1">
      <alignment vertical="center"/>
      <protection/>
    </xf>
    <xf numFmtId="0" fontId="5" fillId="0" borderId="0" xfId="24" applyNumberFormat="1" applyFont="1" applyFill="1" applyAlignment="1" applyProtection="1">
      <alignment vertical="center"/>
      <protection/>
    </xf>
    <xf numFmtId="0" fontId="5" fillId="0" borderId="0" xfId="24" applyNumberFormat="1" applyFont="1" applyFill="1" applyBorder="1" applyAlignment="1" applyProtection="1">
      <alignment horizontal="center" vertical="center"/>
      <protection/>
    </xf>
    <xf numFmtId="0" fontId="5" fillId="0" borderId="0" xfId="24" applyNumberFormat="1" applyFont="1" applyFill="1" applyAlignment="1" applyProtection="1">
      <alignment horizontal="center" vertical="center"/>
      <protection/>
    </xf>
    <xf numFmtId="0" fontId="5" fillId="0" borderId="0" xfId="24" applyNumberFormat="1" applyFont="1" applyFill="1" applyBorder="1">
      <alignment/>
      <protection/>
    </xf>
    <xf numFmtId="0" fontId="5" fillId="0" borderId="0" xfId="24" applyNumberFormat="1" applyFont="1" applyFill="1">
      <alignment/>
      <protection/>
    </xf>
    <xf numFmtId="0" fontId="5" fillId="0" borderId="0" xfId="24" applyNumberFormat="1" applyFont="1" applyFill="1" applyAlignment="1" applyProtection="1">
      <alignment horizontal="left"/>
      <protection/>
    </xf>
    <xf numFmtId="0" fontId="5" fillId="0" borderId="0" xfId="24" applyNumberFormat="1" applyFont="1" applyFill="1" applyBorder="1" applyProtection="1">
      <alignment/>
      <protection locked="0"/>
    </xf>
    <xf numFmtId="0" fontId="5" fillId="0" borderId="0" xfId="24" applyNumberFormat="1" applyFont="1" applyFill="1" applyProtection="1">
      <alignment/>
      <protection locked="0"/>
    </xf>
    <xf numFmtId="0" fontId="5" fillId="0" borderId="0" xfId="24" applyNumberFormat="1" applyFont="1" applyFill="1" applyBorder="1" applyAlignment="1" applyProtection="1">
      <alignment vertical="top" wrapText="1"/>
      <protection/>
    </xf>
    <xf numFmtId="0" fontId="4" fillId="0" borderId="0" xfId="21" applyNumberFormat="1" applyFont="1" applyFill="1" applyBorder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0" borderId="0" xfId="25" applyNumberFormat="1" applyFont="1" applyFill="1" applyBorder="1" applyAlignment="1" applyProtection="1">
      <alignment horizontal="center"/>
      <protection locked="0"/>
    </xf>
    <xf numFmtId="0" fontId="5" fillId="0" borderId="0" xfId="30" applyNumberFormat="1" applyFont="1" applyBorder="1" applyAlignment="1">
      <alignment horizontal="right"/>
      <protection/>
    </xf>
    <xf numFmtId="3" fontId="5" fillId="0" borderId="0" xfId="25" applyNumberFormat="1" applyFont="1" applyFill="1" applyBorder="1" applyAlignment="1" applyProtection="1">
      <alignment horizontal="center"/>
      <protection locked="0"/>
    </xf>
    <xf numFmtId="0" fontId="9" fillId="0" borderId="0" xfId="30" applyNumberFormat="1" applyFont="1" applyBorder="1" applyAlignment="1" applyProtection="1">
      <alignment horizontal="left" indent="1"/>
      <protection/>
    </xf>
    <xf numFmtId="0" fontId="5" fillId="0" borderId="0" xfId="22" applyNumberFormat="1" applyFont="1" applyBorder="1" applyAlignment="1">
      <alignment horizontal="left" indent="2"/>
      <protection/>
    </xf>
    <xf numFmtId="0" fontId="9" fillId="0" borderId="0" xfId="30" applyNumberFormat="1" applyFont="1" applyBorder="1" applyAlignment="1">
      <alignment horizontal="left" indent="1"/>
      <protection/>
    </xf>
    <xf numFmtId="0" fontId="4" fillId="0" borderId="0" xfId="21" applyNumberFormat="1" applyFont="1" applyFill="1" applyBorder="1" applyAlignment="1" applyProtection="1">
      <alignment horizontal="right"/>
      <protection/>
    </xf>
    <xf numFmtId="0" fontId="4" fillId="0" borderId="2" xfId="21" applyNumberFormat="1" applyFont="1" applyFill="1" applyBorder="1" applyProtection="1">
      <alignment/>
      <protection/>
    </xf>
    <xf numFmtId="0" fontId="5" fillId="0" borderId="2" xfId="21" applyNumberFormat="1" applyFont="1" applyFill="1" applyBorder="1" applyProtection="1">
      <alignment/>
      <protection/>
    </xf>
    <xf numFmtId="0" fontId="4" fillId="0" borderId="2" xfId="21" applyNumberFormat="1" applyFont="1" applyFill="1" applyBorder="1" applyAlignment="1" applyProtection="1">
      <alignment horizontal="centerContinuous"/>
      <protection/>
    </xf>
    <xf numFmtId="0" fontId="5" fillId="0" borderId="2" xfId="24" applyNumberFormat="1" applyFont="1" applyFill="1" applyBorder="1" applyAlignment="1" applyProtection="1">
      <alignment vertical="top" wrapText="1"/>
      <protection/>
    </xf>
    <xf numFmtId="0" fontId="4" fillId="0" borderId="2" xfId="21" applyNumberFormat="1" applyFont="1" applyFill="1" applyBorder="1" applyAlignment="1" applyProtection="1">
      <alignment horizontal="right"/>
      <protection/>
    </xf>
    <xf numFmtId="0" fontId="4" fillId="0" borderId="0" xfId="24" applyNumberFormat="1" applyFont="1" applyFill="1" applyBorder="1" applyAlignment="1" applyProtection="1">
      <alignment horizontal="center" vertical="center"/>
      <protection/>
    </xf>
    <xf numFmtId="0" fontId="4" fillId="0" borderId="1" xfId="24" applyNumberFormat="1" applyFont="1" applyFill="1" applyBorder="1" applyAlignment="1" applyProtection="1" quotePrefix="1">
      <alignment horizontal="centerContinuous" vertical="center"/>
      <protection/>
    </xf>
    <xf numFmtId="0" fontId="5" fillId="0" borderId="1" xfId="24" applyNumberFormat="1" applyFont="1" applyFill="1" applyBorder="1" applyAlignment="1" applyProtection="1">
      <alignment horizontal="centerContinuous" vertical="center"/>
      <protection/>
    </xf>
    <xf numFmtId="0" fontId="5" fillId="0" borderId="3" xfId="32" applyNumberFormat="1" applyFont="1" applyFill="1" applyBorder="1" applyAlignment="1" applyProtection="1">
      <alignment horizontal="center" vertical="center"/>
      <protection/>
    </xf>
    <xf numFmtId="0" fontId="5" fillId="0" borderId="3" xfId="28" applyNumberFormat="1" applyFont="1" applyBorder="1" applyAlignment="1" applyProtection="1">
      <alignment horizontal="center" vertical="center"/>
      <protection/>
    </xf>
    <xf numFmtId="0" fontId="5" fillId="0" borderId="4" xfId="25" applyNumberFormat="1" applyFont="1" applyFill="1" applyBorder="1" applyAlignment="1" applyProtection="1" quotePrefix="1">
      <alignment horizontal="center"/>
      <protection locked="0"/>
    </xf>
    <xf numFmtId="3" fontId="5" fillId="0" borderId="4" xfId="25" applyNumberFormat="1" applyFont="1" applyFill="1" applyBorder="1" applyAlignment="1" applyProtection="1" quotePrefix="1">
      <alignment horizontal="center"/>
      <protection locked="0"/>
    </xf>
    <xf numFmtId="0" fontId="4" fillId="0" borderId="3" xfId="24" applyNumberFormat="1" applyFont="1" applyFill="1" applyBorder="1" applyAlignment="1" applyProtection="1">
      <alignment horizontal="left"/>
      <protection/>
    </xf>
    <xf numFmtId="0" fontId="4" fillId="0" borderId="5" xfId="24" applyNumberFormat="1" applyFont="1" applyFill="1" applyBorder="1" applyAlignment="1" applyProtection="1">
      <alignment horizontal="left"/>
      <protection/>
    </xf>
    <xf numFmtId="0" fontId="5" fillId="0" borderId="0" xfId="23" applyNumberFormat="1" applyFont="1" applyBorder="1" applyProtection="1">
      <alignment/>
      <protection/>
    </xf>
    <xf numFmtId="0" fontId="5" fillId="0" borderId="0" xfId="26" applyNumberFormat="1" applyFont="1" applyBorder="1" applyAlignment="1" applyProtection="1">
      <alignment horizontal="center" vertical="center"/>
      <protection/>
    </xf>
    <xf numFmtId="0" fontId="5" fillId="0" borderId="0" xfId="26" applyNumberFormat="1" applyFont="1" applyBorder="1">
      <alignment/>
      <protection/>
    </xf>
    <xf numFmtId="0" fontId="9" fillId="0" borderId="0" xfId="26" applyNumberFormat="1" applyFont="1" applyBorder="1">
      <alignment/>
      <protection/>
    </xf>
    <xf numFmtId="0" fontId="5" fillId="0" borderId="0" xfId="31" applyNumberFormat="1" applyFont="1" applyBorder="1">
      <alignment/>
      <protection/>
    </xf>
    <xf numFmtId="0" fontId="5" fillId="0" borderId="0" xfId="26" applyNumberFormat="1" applyFont="1" applyBorder="1" applyAlignment="1">
      <alignment horizontal="left"/>
      <protection/>
    </xf>
    <xf numFmtId="0" fontId="4" fillId="0" borderId="0" xfId="26" applyNumberFormat="1" applyFont="1" applyBorder="1">
      <alignment/>
      <protection/>
    </xf>
    <xf numFmtId="0" fontId="5" fillId="0" borderId="0" xfId="26" applyNumberFormat="1" applyFont="1" applyBorder="1" applyAlignment="1" applyProtection="1">
      <alignment horizontal="left"/>
      <protection locked="0"/>
    </xf>
    <xf numFmtId="0" fontId="5" fillId="0" borderId="0" xfId="26" applyNumberFormat="1" applyFont="1" applyBorder="1" applyProtection="1">
      <alignment/>
      <protection locked="0"/>
    </xf>
    <xf numFmtId="0" fontId="5" fillId="0" borderId="0" xfId="31" applyNumberFormat="1" applyFont="1" applyBorder="1" applyProtection="1">
      <alignment/>
      <protection locked="0"/>
    </xf>
    <xf numFmtId="0" fontId="5" fillId="0" borderId="0" xfId="27" applyNumberFormat="1" applyFont="1" applyBorder="1" applyProtection="1">
      <alignment/>
      <protection locked="0"/>
    </xf>
    <xf numFmtId="0" fontId="4" fillId="0" borderId="2" xfId="23" applyNumberFormat="1" applyFont="1" applyBorder="1" applyProtection="1">
      <alignment/>
      <protection/>
    </xf>
    <xf numFmtId="0" fontId="5" fillId="0" borderId="2" xfId="23" applyNumberFormat="1" applyFont="1" applyBorder="1" applyProtection="1">
      <alignment/>
      <protection/>
    </xf>
    <xf numFmtId="0" fontId="5" fillId="0" borderId="2" xfId="0" applyFont="1" applyBorder="1" applyAlignment="1" applyProtection="1">
      <alignment horizontal="centerContinuous"/>
      <protection/>
    </xf>
    <xf numFmtId="0" fontId="4" fillId="0" borderId="2" xfId="23" applyNumberFormat="1" applyFont="1" applyBorder="1" applyAlignment="1" applyProtection="1">
      <alignment horizontal="right"/>
      <protection/>
    </xf>
    <xf numFmtId="0" fontId="4" fillId="0" borderId="1" xfId="31" applyNumberFormat="1" applyFont="1" applyBorder="1" applyAlignment="1" applyProtection="1" quotePrefix="1">
      <alignment horizontal="centerContinuous" vertical="center"/>
      <protection/>
    </xf>
    <xf numFmtId="0" fontId="4" fillId="0" borderId="1" xfId="31" applyNumberFormat="1" applyFont="1" applyBorder="1" applyAlignment="1" applyProtection="1">
      <alignment horizontal="centerContinuous" vertical="center"/>
      <protection/>
    </xf>
    <xf numFmtId="0" fontId="5" fillId="0" borderId="4" xfId="26" applyNumberFormat="1" applyFont="1" applyFill="1" applyBorder="1" applyAlignment="1" applyProtection="1">
      <alignment horizontal="left"/>
      <protection/>
    </xf>
    <xf numFmtId="0" fontId="4" fillId="0" borderId="3" xfId="26" applyNumberFormat="1" applyFont="1" applyFill="1" applyBorder="1" applyAlignment="1" applyProtection="1">
      <alignment horizontal="left"/>
      <protection/>
    </xf>
    <xf numFmtId="0" fontId="4" fillId="0" borderId="3" xfId="26" applyNumberFormat="1" applyFont="1" applyFill="1" applyBorder="1" applyAlignment="1" applyProtection="1">
      <alignment horizontal="left" vertical="center" wrapText="1"/>
      <protection/>
    </xf>
    <xf numFmtId="0" fontId="4" fillId="0" borderId="3" xfId="26" applyNumberFormat="1" applyFont="1" applyBorder="1">
      <alignment/>
      <protection/>
    </xf>
    <xf numFmtId="0" fontId="4" fillId="0" borderId="5" xfId="26" applyNumberFormat="1" applyFont="1" applyFill="1" applyBorder="1" applyAlignment="1" applyProtection="1">
      <alignment horizontal="left"/>
      <protection/>
    </xf>
    <xf numFmtId="0" fontId="5" fillId="0" borderId="6" xfId="0" applyFont="1" applyBorder="1" applyAlignment="1" applyProtection="1">
      <alignment horizontal="centerContinuous" vertical="center"/>
      <protection/>
    </xf>
    <xf numFmtId="0" fontId="5" fillId="0" borderId="7" xfId="28" applyNumberFormat="1" applyFont="1" applyBorder="1" applyAlignment="1" applyProtection="1">
      <alignment horizontal="center" vertical="center"/>
      <protection/>
    </xf>
    <xf numFmtId="0" fontId="5" fillId="0" borderId="8" xfId="25" applyNumberFormat="1" applyFont="1" applyFill="1" applyBorder="1" applyAlignment="1" applyProtection="1" quotePrefix="1">
      <alignment horizontal="center"/>
      <protection locked="0"/>
    </xf>
    <xf numFmtId="0" fontId="1" fillId="0" borderId="8" xfId="25" applyNumberFormat="1" applyFont="1" applyFill="1" applyBorder="1" applyAlignment="1" applyProtection="1" quotePrefix="1">
      <alignment horizontal="center"/>
      <protection locked="0"/>
    </xf>
    <xf numFmtId="3" fontId="5" fillId="0" borderId="9" xfId="24" applyNumberFormat="1" applyFont="1" applyFill="1" applyBorder="1" applyAlignment="1" applyProtection="1">
      <alignment horizontal="center" wrapText="1"/>
      <protection/>
    </xf>
    <xf numFmtId="0" fontId="5" fillId="0" borderId="9" xfId="25" applyNumberFormat="1" applyFont="1" applyFill="1" applyBorder="1" applyAlignment="1" applyProtection="1" quotePrefix="1">
      <alignment horizontal="center"/>
      <protection locked="0"/>
    </xf>
    <xf numFmtId="0" fontId="4" fillId="0" borderId="6" xfId="31" applyNumberFormat="1" applyFont="1" applyBorder="1" applyAlignment="1" applyProtection="1">
      <alignment horizontal="centerContinuous" vertical="center"/>
      <protection/>
    </xf>
    <xf numFmtId="0" fontId="4" fillId="0" borderId="2" xfId="30" applyNumberFormat="1" applyFont="1" applyBorder="1" applyAlignment="1" applyProtection="1">
      <alignment/>
      <protection/>
    </xf>
    <xf numFmtId="0" fontId="4" fillId="0" borderId="2" xfId="30" applyNumberFormat="1" applyFont="1" applyBorder="1" applyAlignment="1" applyProtection="1">
      <alignment horizontal="right"/>
      <protection/>
    </xf>
    <xf numFmtId="0" fontId="6" fillId="0" borderId="2" xfId="30" applyNumberFormat="1" applyFont="1" applyBorder="1" applyAlignment="1" applyProtection="1">
      <alignment horizontal="right"/>
      <protection/>
    </xf>
    <xf numFmtId="0" fontId="4" fillId="0" borderId="0" xfId="21" applyNumberFormat="1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right"/>
      <protection/>
    </xf>
    <xf numFmtId="0" fontId="5" fillId="0" borderId="0" xfId="30" applyNumberFormat="1" applyFont="1" applyBorder="1" applyAlignment="1" applyProtection="1">
      <alignment/>
      <protection/>
    </xf>
    <xf numFmtId="0" fontId="5" fillId="0" borderId="0" xfId="30" applyNumberFormat="1" applyFont="1" applyBorder="1" applyAlignment="1" applyProtection="1">
      <alignment horizontal="right"/>
      <protection locked="0"/>
    </xf>
    <xf numFmtId="0" fontId="7" fillId="0" borderId="0" xfId="30" applyNumberFormat="1" applyFont="1" applyBorder="1" applyAlignment="1" applyProtection="1">
      <alignment horizontal="right"/>
      <protection locked="0"/>
    </xf>
    <xf numFmtId="0" fontId="7" fillId="0" borderId="0" xfId="30" applyNumberFormat="1" applyFont="1" applyBorder="1" applyAlignment="1">
      <alignment horizontal="right"/>
      <protection/>
    </xf>
    <xf numFmtId="0" fontId="4" fillId="0" borderId="1" xfId="30" applyNumberFormat="1" applyFont="1" applyBorder="1" applyAlignment="1" applyProtection="1" quotePrefix="1">
      <alignment horizontal="centerContinuous" vertical="center"/>
      <protection/>
    </xf>
    <xf numFmtId="0" fontId="5" fillId="0" borderId="1" xfId="30" applyNumberFormat="1" applyFont="1" applyBorder="1" applyAlignment="1" applyProtection="1">
      <alignment horizontal="centerContinuous" vertical="center"/>
      <protection/>
    </xf>
    <xf numFmtId="0" fontId="5" fillId="0" borderId="3" xfId="30" applyNumberFormat="1" applyFont="1" applyBorder="1" applyAlignment="1" applyProtection="1">
      <alignment horizontal="center" vertical="center"/>
      <protection/>
    </xf>
    <xf numFmtId="0" fontId="5" fillId="0" borderId="2" xfId="22" applyNumberFormat="1" applyFont="1" applyBorder="1" applyAlignment="1">
      <alignment horizontal="left" indent="2"/>
      <protection/>
    </xf>
    <xf numFmtId="3" fontId="5" fillId="0" borderId="2" xfId="25" applyNumberFormat="1" applyFont="1" applyFill="1" applyBorder="1" applyAlignment="1" applyProtection="1" quotePrefix="1">
      <alignment horizontal="center"/>
      <protection locked="0"/>
    </xf>
    <xf numFmtId="0" fontId="5" fillId="0" borderId="2" xfId="25" applyNumberFormat="1" applyFont="1" applyFill="1" applyBorder="1" applyAlignment="1" applyProtection="1" quotePrefix="1">
      <alignment horizontal="center"/>
      <protection locked="0"/>
    </xf>
    <xf numFmtId="0" fontId="5" fillId="0" borderId="6" xfId="30" applyNumberFormat="1" applyFont="1" applyBorder="1" applyAlignment="1" applyProtection="1">
      <alignment horizontal="centerContinuous" vertical="center"/>
      <protection/>
    </xf>
    <xf numFmtId="0" fontId="5" fillId="0" borderId="7" xfId="30" applyNumberFormat="1" applyFont="1" applyBorder="1" applyAlignment="1" applyProtection="1">
      <alignment horizontal="center" vertical="center"/>
      <protection/>
    </xf>
    <xf numFmtId="3" fontId="5" fillId="0" borderId="8" xfId="25" applyNumberFormat="1" applyFont="1" applyFill="1" applyBorder="1" applyAlignment="1" applyProtection="1" quotePrefix="1">
      <alignment horizontal="center"/>
      <protection locked="0"/>
    </xf>
    <xf numFmtId="3" fontId="5" fillId="0" borderId="10" xfId="25" applyNumberFormat="1" applyFont="1" applyFill="1" applyBorder="1" applyAlignment="1" applyProtection="1" quotePrefix="1">
      <alignment horizontal="center"/>
      <protection locked="0"/>
    </xf>
    <xf numFmtId="0" fontId="5" fillId="0" borderId="10" xfId="25" applyNumberFormat="1" applyFont="1" applyFill="1" applyBorder="1" applyAlignment="1" applyProtection="1" quotePrefix="1">
      <alignment horizontal="center"/>
      <protection locked="0"/>
    </xf>
    <xf numFmtId="3" fontId="5" fillId="0" borderId="8" xfId="25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 vertical="center"/>
    </xf>
    <xf numFmtId="0" fontId="5" fillId="0" borderId="0" xfId="30" applyNumberFormat="1" applyFont="1" applyBorder="1" applyAlignment="1">
      <alignment horizontal="left" indent="2"/>
      <protection/>
    </xf>
    <xf numFmtId="0" fontId="4" fillId="0" borderId="2" xfId="30" applyNumberFormat="1" applyFont="1" applyBorder="1" applyAlignment="1" applyProtection="1">
      <alignment horizontal="centerContinuous"/>
      <protection/>
    </xf>
    <xf numFmtId="0" fontId="4" fillId="0" borderId="2" xfId="21" applyNumberFormat="1" applyFont="1" applyFill="1" applyBorder="1" applyAlignment="1" applyProtection="1">
      <alignment horizontal="center"/>
      <protection/>
    </xf>
    <xf numFmtId="0" fontId="4" fillId="0" borderId="2" xfId="30" applyNumberFormat="1" applyFont="1" applyBorder="1" applyAlignment="1" applyProtection="1">
      <alignment horizontal="left"/>
      <protection/>
    </xf>
    <xf numFmtId="0" fontId="4" fillId="0" borderId="1" xfId="30" applyNumberFormat="1" applyFont="1" applyBorder="1" applyAlignment="1" applyProtection="1">
      <alignment horizontal="centerContinuous" vertical="center"/>
      <protection/>
    </xf>
    <xf numFmtId="0" fontId="5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9" fillId="0" borderId="2" xfId="30" applyNumberFormat="1" applyFont="1" applyBorder="1" applyAlignment="1">
      <alignment horizontal="left" indent="1"/>
      <protection/>
    </xf>
    <xf numFmtId="0" fontId="4" fillId="0" borderId="6" xfId="30" applyNumberFormat="1" applyFont="1" applyBorder="1" applyAlignment="1" applyProtection="1">
      <alignment horizontal="centerContinuous" vertical="center"/>
      <protection/>
    </xf>
    <xf numFmtId="0" fontId="1" fillId="0" borderId="7" xfId="0" applyFont="1" applyBorder="1" applyAlignment="1">
      <alignment horizontal="center" vertical="center"/>
    </xf>
    <xf numFmtId="3" fontId="1" fillId="0" borderId="8" xfId="25" applyNumberFormat="1" applyFont="1" applyFill="1" applyBorder="1" applyAlignment="1" applyProtection="1" quotePrefix="1">
      <alignment horizontal="center"/>
      <protection locked="0"/>
    </xf>
    <xf numFmtId="0" fontId="4" fillId="0" borderId="6" xfId="30" applyNumberFormat="1" applyFont="1" applyBorder="1" applyAlignment="1" applyProtection="1" quotePrefix="1">
      <alignment horizontal="centerContinuous" vertical="center"/>
      <protection/>
    </xf>
    <xf numFmtId="0" fontId="4" fillId="0" borderId="3" xfId="25" applyNumberFormat="1" applyFont="1" applyFill="1" applyBorder="1" applyAlignment="1" applyProtection="1" quotePrefix="1">
      <alignment horizontal="center"/>
      <protection locked="0"/>
    </xf>
    <xf numFmtId="3" fontId="4" fillId="0" borderId="3" xfId="25" applyNumberFormat="1" applyFont="1" applyFill="1" applyBorder="1" applyAlignment="1" applyProtection="1" quotePrefix="1">
      <alignment horizontal="center"/>
      <protection locked="0"/>
    </xf>
    <xf numFmtId="0" fontId="4" fillId="0" borderId="0" xfId="24" applyNumberFormat="1" applyFont="1" applyFill="1" applyBorder="1">
      <alignment/>
      <protection/>
    </xf>
    <xf numFmtId="0" fontId="4" fillId="0" borderId="0" xfId="24" applyNumberFormat="1" applyFont="1" applyFill="1">
      <alignment/>
      <protection/>
    </xf>
    <xf numFmtId="3" fontId="4" fillId="0" borderId="5" xfId="25" applyNumberFormat="1" applyFont="1" applyFill="1" applyBorder="1" applyAlignment="1" applyProtection="1" quotePrefix="1">
      <alignment horizontal="center"/>
      <protection locked="0"/>
    </xf>
    <xf numFmtId="0" fontId="4" fillId="0" borderId="5" xfId="25" applyNumberFormat="1" applyFont="1" applyFill="1" applyBorder="1" applyAlignment="1" applyProtection="1" quotePrefix="1">
      <alignment horizontal="center"/>
      <protection locked="0"/>
    </xf>
    <xf numFmtId="3" fontId="4" fillId="0" borderId="7" xfId="24" applyNumberFormat="1" applyFont="1" applyFill="1" applyBorder="1" applyAlignment="1" applyProtection="1">
      <alignment horizontal="center" wrapText="1"/>
      <protection/>
    </xf>
    <xf numFmtId="0" fontId="4" fillId="0" borderId="7" xfId="25" applyNumberFormat="1" applyFont="1" applyFill="1" applyBorder="1" applyAlignment="1" applyProtection="1" quotePrefix="1">
      <alignment horizontal="center"/>
      <protection locked="0"/>
    </xf>
    <xf numFmtId="3" fontId="4" fillId="0" borderId="7" xfId="21" applyNumberFormat="1" applyFont="1" applyFill="1" applyBorder="1" applyAlignment="1" applyProtection="1">
      <alignment horizontal="centerContinuous"/>
      <protection/>
    </xf>
    <xf numFmtId="0" fontId="4" fillId="0" borderId="0" xfId="31" applyNumberFormat="1" applyFont="1" applyBorder="1">
      <alignment/>
      <protection/>
    </xf>
    <xf numFmtId="3" fontId="4" fillId="0" borderId="3" xfId="25" applyNumberFormat="1" applyFont="1" applyFill="1" applyBorder="1" applyAlignment="1" applyProtection="1" quotePrefix="1">
      <alignment horizontal="center" vertical="center"/>
      <protection locked="0"/>
    </xf>
    <xf numFmtId="3" fontId="4" fillId="0" borderId="7" xfId="25" applyNumberFormat="1" applyFont="1" applyFill="1" applyBorder="1" applyAlignment="1" applyProtection="1" quotePrefix="1">
      <alignment horizontal="center" vertical="center"/>
      <protection locked="0"/>
    </xf>
    <xf numFmtId="0" fontId="4" fillId="0" borderId="3" xfId="25" applyNumberFormat="1" applyFont="1" applyFill="1" applyBorder="1" applyAlignment="1" applyProtection="1" quotePrefix="1">
      <alignment horizontal="center" vertical="center"/>
      <protection locked="0"/>
    </xf>
    <xf numFmtId="0" fontId="4" fillId="0" borderId="7" xfId="25" applyNumberFormat="1" applyFont="1" applyFill="1" applyBorder="1" applyAlignment="1" applyProtection="1" quotePrefix="1">
      <alignment horizontal="center" vertical="center"/>
      <protection locked="0"/>
    </xf>
    <xf numFmtId="0" fontId="4" fillId="0" borderId="0" xfId="26" applyNumberFormat="1" applyFont="1" applyBorder="1" applyAlignment="1">
      <alignment vertical="center" wrapText="1"/>
      <protection/>
    </xf>
    <xf numFmtId="0" fontId="4" fillId="0" borderId="0" xfId="26" applyNumberFormat="1" applyFont="1" applyBorder="1" applyAlignment="1">
      <alignment vertical="center"/>
      <protection/>
    </xf>
    <xf numFmtId="3" fontId="4" fillId="0" borderId="11" xfId="24" applyNumberFormat="1" applyFont="1" applyFill="1" applyBorder="1" applyAlignment="1" applyProtection="1">
      <alignment horizontal="center" wrapText="1"/>
      <protection/>
    </xf>
    <xf numFmtId="0" fontId="4" fillId="0" borderId="11" xfId="25" applyNumberFormat="1" applyFont="1" applyFill="1" applyBorder="1" applyAlignment="1" applyProtection="1" quotePrefix="1">
      <alignment horizontal="center"/>
      <protection locked="0"/>
    </xf>
    <xf numFmtId="3" fontId="4" fillId="0" borderId="11" xfId="21" applyNumberFormat="1" applyFont="1" applyFill="1" applyBorder="1" applyAlignment="1" applyProtection="1">
      <alignment horizontal="centerContinuous"/>
      <protection/>
    </xf>
    <xf numFmtId="0" fontId="5" fillId="0" borderId="6" xfId="24" applyNumberFormat="1" applyFont="1" applyFill="1" applyBorder="1" applyAlignment="1" applyProtection="1">
      <alignment horizontal="centerContinuous" vertical="center"/>
      <protection/>
    </xf>
    <xf numFmtId="3" fontId="5" fillId="0" borderId="8" xfId="24" applyNumberFormat="1" applyFont="1" applyFill="1" applyBorder="1" applyAlignment="1" applyProtection="1">
      <alignment horizontal="center" wrapText="1"/>
      <protection/>
    </xf>
    <xf numFmtId="3" fontId="4" fillId="0" borderId="11" xfId="25" applyNumberFormat="1" applyFont="1" applyFill="1" applyBorder="1" applyAlignment="1" applyProtection="1" quotePrefix="1">
      <alignment horizontal="center"/>
      <protection locked="0"/>
    </xf>
    <xf numFmtId="3" fontId="5" fillId="0" borderId="9" xfId="25" applyNumberFormat="1" applyFont="1" applyFill="1" applyBorder="1" applyAlignment="1" applyProtection="1" quotePrefix="1">
      <alignment horizontal="center"/>
      <protection locked="0"/>
    </xf>
    <xf numFmtId="3" fontId="4" fillId="0" borderId="7" xfId="25" applyNumberFormat="1" applyFont="1" applyFill="1" applyBorder="1" applyAlignment="1" applyProtection="1" quotePrefix="1">
      <alignment horizontal="center"/>
      <protection locked="0"/>
    </xf>
    <xf numFmtId="3" fontId="5" fillId="0" borderId="8" xfId="21" applyNumberFormat="1" applyFont="1" applyFill="1" applyBorder="1" applyAlignment="1" applyProtection="1">
      <alignment horizontal="center"/>
      <protection/>
    </xf>
    <xf numFmtId="3" fontId="5" fillId="0" borderId="9" xfId="21" applyNumberFormat="1" applyFont="1" applyFill="1" applyBorder="1" applyAlignment="1" applyProtection="1">
      <alignment horizontal="center"/>
      <protection/>
    </xf>
    <xf numFmtId="3" fontId="4" fillId="0" borderId="7" xfId="21" applyNumberFormat="1" applyFont="1" applyFill="1" applyBorder="1" applyAlignment="1" applyProtection="1">
      <alignment horizontal="center"/>
      <protection/>
    </xf>
    <xf numFmtId="3" fontId="4" fillId="0" borderId="11" xfId="21" applyNumberFormat="1" applyFont="1" applyFill="1" applyBorder="1" applyAlignment="1" applyProtection="1">
      <alignment horizontal="center"/>
      <protection/>
    </xf>
    <xf numFmtId="0" fontId="5" fillId="0" borderId="0" xfId="24" applyNumberFormat="1" applyFont="1" applyFill="1" applyBorder="1" applyAlignment="1" applyProtection="1">
      <alignment horizontal="left" indent="1"/>
      <protection/>
    </xf>
    <xf numFmtId="0" fontId="5" fillId="0" borderId="4" xfId="24" applyNumberFormat="1" applyFont="1" applyFill="1" applyBorder="1" applyAlignment="1" applyProtection="1">
      <alignment horizontal="left" indent="1"/>
      <protection/>
    </xf>
    <xf numFmtId="0" fontId="5" fillId="0" borderId="0" xfId="24" applyNumberFormat="1" applyFont="1" applyFill="1" applyBorder="1" applyAlignment="1" applyProtection="1">
      <alignment horizontal="left" indent="2"/>
      <protection/>
    </xf>
    <xf numFmtId="0" fontId="5" fillId="0" borderId="4" xfId="24" applyNumberFormat="1" applyFont="1" applyFill="1" applyBorder="1" applyAlignment="1" applyProtection="1">
      <alignment horizontal="left" indent="2"/>
      <protection/>
    </xf>
    <xf numFmtId="3" fontId="4" fillId="0" borderId="3" xfId="25" applyNumberFormat="1" applyFont="1" applyFill="1" applyBorder="1" applyAlignment="1" applyProtection="1">
      <alignment horizontal="center"/>
      <protection locked="0"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ll_LNDS" xfId="21"/>
    <cellStyle name="Normal_ALL_TABS" xfId="22"/>
    <cellStyle name="Normal_AQUACULT" xfId="23"/>
    <cellStyle name="Normal_Canada" xfId="24"/>
    <cellStyle name="Normal_J_AQUA" xfId="25"/>
    <cellStyle name="Normal_KO_AQUA" xfId="26"/>
    <cellStyle name="Normal_Korea" xfId="27"/>
    <cellStyle name="Normal_Sheet1" xfId="28"/>
    <cellStyle name="Normal_TU_AQUA" xfId="29"/>
    <cellStyle name="Normal_XX_TAB10" xfId="30"/>
    <cellStyle name="Normal_XX_TAB11" xfId="31"/>
    <cellStyle name="Normal_XX_TAB8" xfId="32"/>
    <cellStyle name="Percent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9"/>
  <dimension ref="A1:U25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4.28125" style="35" customWidth="1"/>
    <col min="2" max="2" width="9.140625" style="35" customWidth="1"/>
    <col min="3" max="4" width="13.7109375" style="35" customWidth="1"/>
    <col min="5" max="5" width="9.140625" style="35" customWidth="1"/>
    <col min="6" max="7" width="13.7109375" style="35" customWidth="1"/>
    <col min="8" max="8" width="9.140625" style="35" customWidth="1"/>
    <col min="9" max="10" width="13.7109375" style="35" customWidth="1"/>
    <col min="11" max="11" width="9.140625" style="35" customWidth="1"/>
    <col min="12" max="13" width="13.7109375" style="35" customWidth="1"/>
    <col min="14" max="14" width="4.7109375" style="35" customWidth="1"/>
    <col min="15" max="16384" width="9.140625" style="35" customWidth="1"/>
  </cols>
  <sheetData>
    <row r="1" spans="1:2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ht="12.75">
      <c r="A2" s="57" t="s">
        <v>94</v>
      </c>
      <c r="B2" s="19"/>
      <c r="C2" s="19"/>
      <c r="D2" s="19"/>
      <c r="E2" s="19"/>
      <c r="F2" s="19"/>
      <c r="G2" s="19"/>
      <c r="H2" s="19"/>
      <c r="I2" s="19"/>
      <c r="J2" s="19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2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1:21" ht="12.75">
      <c r="A4" s="58" t="s">
        <v>246</v>
      </c>
      <c r="B4" s="19"/>
      <c r="C4" s="19"/>
      <c r="D4" s="19"/>
      <c r="E4" s="19"/>
      <c r="F4" s="19"/>
      <c r="G4" s="19"/>
      <c r="H4" s="19"/>
      <c r="I4" s="19"/>
      <c r="J4" s="19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1:21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</row>
    <row r="6" spans="1:21" ht="12.75">
      <c r="A6" s="57" t="s">
        <v>95</v>
      </c>
      <c r="B6" s="19"/>
      <c r="C6" s="19"/>
      <c r="D6" s="19"/>
      <c r="E6" s="19"/>
      <c r="F6" s="19"/>
      <c r="G6" s="19"/>
      <c r="H6" s="19"/>
      <c r="I6" s="19"/>
      <c r="J6" s="19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</row>
    <row r="7" spans="1:21" ht="12.75">
      <c r="A7" s="19"/>
      <c r="B7" s="19"/>
      <c r="C7" s="19"/>
      <c r="D7" s="19"/>
      <c r="E7" s="19"/>
      <c r="F7" s="19"/>
      <c r="G7" s="19"/>
      <c r="H7" s="19"/>
      <c r="I7" s="19"/>
      <c r="J7" s="19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</row>
    <row r="8" spans="1:17" ht="12.75">
      <c r="A8" s="19"/>
      <c r="B8" s="19"/>
      <c r="C8" s="19"/>
      <c r="D8" s="19"/>
      <c r="E8" s="19"/>
      <c r="F8" s="19"/>
      <c r="G8" s="19"/>
      <c r="H8" s="19"/>
      <c r="I8" s="19"/>
      <c r="J8" s="19"/>
      <c r="K8" s="37"/>
      <c r="L8" s="37"/>
      <c r="M8" s="37"/>
      <c r="N8" s="37"/>
      <c r="O8" s="37"/>
      <c r="P8" s="37"/>
      <c r="Q8" s="37"/>
    </row>
    <row r="9" spans="1:17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37"/>
      <c r="L9" s="37"/>
      <c r="M9" s="37"/>
      <c r="N9" s="37"/>
      <c r="O9" s="37"/>
      <c r="P9" s="37"/>
      <c r="Q9" s="37"/>
    </row>
    <row r="10" spans="1:17" ht="12.7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37"/>
      <c r="L10" s="37"/>
      <c r="M10" s="37"/>
      <c r="N10" s="37"/>
      <c r="O10" s="37"/>
      <c r="P10" s="37"/>
      <c r="Q10" s="37"/>
    </row>
    <row r="11" spans="1:17" ht="12.7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37"/>
      <c r="L11" s="37"/>
      <c r="M11" s="37"/>
      <c r="N11" s="37"/>
      <c r="O11" s="37"/>
      <c r="P11" s="37"/>
      <c r="Q11" s="37"/>
    </row>
    <row r="12" spans="1:17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37"/>
      <c r="L12" s="37"/>
      <c r="M12" s="37"/>
      <c r="N12" s="37"/>
      <c r="O12" s="37"/>
      <c r="P12" s="37"/>
      <c r="Q12" s="37"/>
    </row>
    <row r="13" spans="1:17" ht="12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37"/>
      <c r="L13" s="37"/>
      <c r="M13" s="37"/>
      <c r="N13" s="37"/>
      <c r="O13" s="37"/>
      <c r="P13" s="37"/>
      <c r="Q13" s="37"/>
    </row>
    <row r="14" spans="1:17" ht="12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37"/>
      <c r="L14" s="37"/>
      <c r="M14" s="37"/>
      <c r="N14" s="37"/>
      <c r="O14" s="37"/>
      <c r="P14" s="37"/>
      <c r="Q14" s="37"/>
    </row>
    <row r="15" spans="1:17" ht="12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37"/>
      <c r="L15" s="37"/>
      <c r="M15" s="37"/>
      <c r="N15" s="37"/>
      <c r="O15" s="37"/>
      <c r="P15" s="37"/>
      <c r="Q15" s="37"/>
    </row>
    <row r="16" spans="1:17" ht="12.7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37"/>
      <c r="L16" s="37"/>
      <c r="M16" s="37"/>
      <c r="N16" s="37"/>
      <c r="O16" s="37"/>
      <c r="P16" s="37"/>
      <c r="Q16" s="37"/>
    </row>
    <row r="17" spans="1:17" ht="12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37"/>
      <c r="L17" s="37"/>
      <c r="M17" s="37"/>
      <c r="N17" s="37"/>
      <c r="O17" s="37"/>
      <c r="P17" s="37"/>
      <c r="Q17" s="37"/>
    </row>
    <row r="18" spans="1:17" ht="12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37"/>
      <c r="L18" s="37"/>
      <c r="M18" s="37"/>
      <c r="N18" s="37"/>
      <c r="O18" s="37"/>
      <c r="P18" s="37"/>
      <c r="Q18" s="37"/>
    </row>
    <row r="19" spans="1:17" ht="12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37"/>
      <c r="L19" s="37"/>
      <c r="M19" s="37"/>
      <c r="N19" s="37"/>
      <c r="O19" s="37"/>
      <c r="P19" s="37"/>
      <c r="Q19" s="37"/>
    </row>
    <row r="20" spans="1:17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37"/>
      <c r="L20" s="37"/>
      <c r="M20" s="37"/>
      <c r="N20" s="37"/>
      <c r="O20" s="37"/>
      <c r="P20" s="37"/>
      <c r="Q20" s="37"/>
    </row>
    <row r="21" spans="1:17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37"/>
      <c r="L21" s="37"/>
      <c r="M21" s="37"/>
      <c r="N21" s="37"/>
      <c r="O21" s="37"/>
      <c r="P21" s="37"/>
      <c r="Q21" s="37"/>
    </row>
    <row r="22" spans="1:17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37"/>
      <c r="L22" s="37"/>
      <c r="M22" s="37"/>
      <c r="N22" s="37"/>
      <c r="O22" s="37"/>
      <c r="P22" s="37"/>
      <c r="Q22" s="37"/>
    </row>
    <row r="23" spans="1:17" ht="12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37"/>
      <c r="L23" s="37"/>
      <c r="M23" s="37"/>
      <c r="N23" s="37"/>
      <c r="O23" s="37"/>
      <c r="P23" s="37"/>
      <c r="Q23" s="37"/>
    </row>
    <row r="24" spans="1:17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37"/>
      <c r="L24" s="37"/>
      <c r="M24" s="37"/>
      <c r="N24" s="37"/>
      <c r="O24" s="37"/>
      <c r="P24" s="37"/>
      <c r="Q24" s="37"/>
    </row>
    <row r="25" spans="1:17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37"/>
      <c r="L25" s="37"/>
      <c r="M25" s="37"/>
      <c r="N25" s="37"/>
      <c r="O25" s="37"/>
      <c r="P25" s="37"/>
      <c r="Q25" s="37"/>
    </row>
    <row r="26" spans="1:17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37"/>
      <c r="L26" s="37"/>
      <c r="M26" s="37"/>
      <c r="N26" s="37"/>
      <c r="O26" s="37"/>
      <c r="P26" s="37"/>
      <c r="Q26" s="37"/>
    </row>
    <row r="27" spans="1:17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37"/>
      <c r="L27" s="37"/>
      <c r="M27" s="37"/>
      <c r="N27" s="37"/>
      <c r="O27" s="37"/>
      <c r="P27" s="37"/>
      <c r="Q27" s="37"/>
    </row>
    <row r="28" spans="1:17" ht="12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37"/>
      <c r="L28" s="37"/>
      <c r="M28" s="37"/>
      <c r="N28" s="37"/>
      <c r="O28" s="37"/>
      <c r="P28" s="37"/>
      <c r="Q28" s="37"/>
    </row>
    <row r="29" spans="1:17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37"/>
      <c r="L29" s="37"/>
      <c r="M29" s="37"/>
      <c r="N29" s="37"/>
      <c r="O29" s="37"/>
      <c r="P29" s="37"/>
      <c r="Q29" s="37"/>
    </row>
    <row r="30" spans="1:17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37"/>
      <c r="L30" s="37"/>
      <c r="M30" s="37"/>
      <c r="N30" s="37"/>
      <c r="O30" s="37"/>
      <c r="P30" s="37"/>
      <c r="Q30" s="37"/>
    </row>
    <row r="31" spans="1:17" ht="12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37"/>
      <c r="L31" s="37"/>
      <c r="M31" s="37"/>
      <c r="N31" s="37"/>
      <c r="O31" s="37"/>
      <c r="P31" s="37"/>
      <c r="Q31" s="37"/>
    </row>
    <row r="32" spans="1:17" ht="12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37"/>
      <c r="L32" s="37"/>
      <c r="M32" s="37"/>
      <c r="N32" s="37"/>
      <c r="O32" s="37"/>
      <c r="P32" s="37"/>
      <c r="Q32" s="37"/>
    </row>
    <row r="33" spans="1:17" ht="12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37"/>
      <c r="L33" s="37"/>
      <c r="M33" s="37"/>
      <c r="N33" s="37"/>
      <c r="O33" s="37"/>
      <c r="P33" s="37"/>
      <c r="Q33" s="37"/>
    </row>
    <row r="34" spans="1:17" ht="12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37"/>
      <c r="L34" s="37"/>
      <c r="M34" s="37"/>
      <c r="N34" s="37"/>
      <c r="O34" s="37"/>
      <c r="P34" s="37"/>
      <c r="Q34" s="37"/>
    </row>
    <row r="35" spans="1:17" ht="12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37"/>
      <c r="L35" s="37"/>
      <c r="M35" s="37"/>
      <c r="N35" s="37"/>
      <c r="O35" s="37"/>
      <c r="P35" s="37"/>
      <c r="Q35" s="37"/>
    </row>
    <row r="36" spans="1:17" ht="12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37"/>
      <c r="L36" s="37"/>
      <c r="M36" s="37"/>
      <c r="N36" s="37"/>
      <c r="O36" s="37"/>
      <c r="P36" s="37"/>
      <c r="Q36" s="37"/>
    </row>
    <row r="37" spans="1:17" ht="12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37"/>
      <c r="L37" s="37"/>
      <c r="M37" s="37"/>
      <c r="N37" s="37"/>
      <c r="O37" s="37"/>
      <c r="P37" s="37"/>
      <c r="Q37" s="37"/>
    </row>
    <row r="38" spans="1:17" ht="12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37"/>
      <c r="L38" s="37"/>
      <c r="M38" s="37"/>
      <c r="N38" s="37"/>
      <c r="O38" s="37"/>
      <c r="P38" s="37"/>
      <c r="Q38" s="37"/>
    </row>
    <row r="39" spans="1:17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37"/>
      <c r="L39" s="37"/>
      <c r="M39" s="37"/>
      <c r="N39" s="37"/>
      <c r="O39" s="37"/>
      <c r="P39" s="37"/>
      <c r="Q39" s="37"/>
    </row>
    <row r="40" spans="1:17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37"/>
      <c r="L40" s="37"/>
      <c r="M40" s="37"/>
      <c r="N40" s="37"/>
      <c r="O40" s="37"/>
      <c r="P40" s="37"/>
      <c r="Q40" s="37"/>
    </row>
    <row r="41" spans="1:17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37"/>
      <c r="L41" s="37"/>
      <c r="M41" s="37"/>
      <c r="N41" s="37"/>
      <c r="O41" s="37"/>
      <c r="P41" s="37"/>
      <c r="Q41" s="37"/>
    </row>
    <row r="42" spans="1:17" ht="12.7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</row>
    <row r="43" spans="1:17" ht="12.7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</row>
    <row r="44" spans="1:17" ht="12.7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</row>
    <row r="45" spans="1:17" ht="12.7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</row>
    <row r="46" spans="1:17" ht="12.7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</row>
    <row r="47" spans="1:17" ht="12.7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</row>
    <row r="48" spans="1:17" ht="12.7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</row>
    <row r="49" spans="1:17" ht="12.7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</row>
    <row r="50" spans="1:17" ht="12.7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</row>
    <row r="51" spans="1:17" ht="12.7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</row>
    <row r="52" spans="1:17" ht="12.7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</row>
    <row r="53" spans="1:17" ht="12.7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</row>
    <row r="54" spans="1:17" ht="12.7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</row>
    <row r="55" spans="1:17" ht="12.7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</row>
    <row r="56" spans="1:17" ht="12.7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</row>
    <row r="57" spans="1:17" ht="12.7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</row>
    <row r="58" spans="1:17" ht="12.7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</row>
    <row r="59" spans="1:17" ht="12.7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</row>
    <row r="60" spans="1:17" ht="12.7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</row>
    <row r="61" spans="1:17" ht="12.7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</row>
    <row r="62" spans="1:17" ht="12.7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</row>
    <row r="63" spans="1:17" ht="12.7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</row>
    <row r="64" spans="1:17" ht="12.7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</row>
    <row r="65" spans="1:17" ht="12.7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</row>
    <row r="66" spans="1:17" ht="12.7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</row>
    <row r="67" spans="1:17" ht="12.7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1:17" ht="12.7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</row>
    <row r="69" spans="1:17" ht="12.7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</row>
    <row r="70" spans="1:17" ht="12.7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</row>
    <row r="71" spans="1:17" ht="12.7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</row>
    <row r="72" spans="1:17" ht="12.7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</row>
    <row r="73" spans="1:17" ht="12.7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</row>
    <row r="74" spans="1:17" ht="12.7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</row>
    <row r="75" spans="1:17" ht="12.7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</row>
    <row r="76" spans="1:17" ht="12.7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</row>
    <row r="77" spans="1:17" ht="12.7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</row>
    <row r="78" spans="1:17" ht="12.7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</row>
    <row r="79" spans="1:17" ht="12.7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</row>
    <row r="80" spans="1:17" ht="12.7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</row>
    <row r="81" spans="1:17" ht="12.7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</row>
    <row r="82" spans="1:17" ht="12.7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</row>
    <row r="83" spans="1:17" ht="12.7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</row>
    <row r="84" spans="1:17" ht="12.7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</row>
    <row r="85" spans="1:17" ht="12.7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</row>
    <row r="86" spans="1:17" ht="12.7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</row>
    <row r="87" spans="1:17" ht="12.7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</row>
    <row r="88" spans="1:17" ht="12.7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</row>
    <row r="89" spans="1:17" ht="12.7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</row>
    <row r="90" spans="1:17" ht="12.7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</row>
    <row r="91" spans="1:17" ht="12.7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</row>
    <row r="92" spans="1:17" ht="12.7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</row>
    <row r="93" spans="1:17" ht="12.7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</row>
    <row r="94" spans="1:17" ht="12.7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</row>
    <row r="95" spans="1:17" ht="12.7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</row>
    <row r="96" spans="1:17" ht="12.7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</row>
    <row r="97" spans="1:17" ht="12.7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</row>
    <row r="98" spans="1:17" ht="12.7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</row>
    <row r="99" spans="1:17" ht="12.7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</row>
    <row r="100" spans="1:17" ht="12.7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</row>
    <row r="101" spans="1:17" ht="12.7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</row>
    <row r="102" spans="1:17" ht="12.7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</row>
    <row r="103" spans="1:17" ht="12.7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</row>
    <row r="104" spans="1:17" ht="12.7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</row>
    <row r="105" spans="1:17" ht="12.7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</row>
    <row r="106" spans="1:17" ht="12.7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</row>
    <row r="107" spans="1:17" ht="12.7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</row>
    <row r="108" spans="1:17" ht="12.7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</row>
    <row r="109" spans="1:17" ht="12.7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</row>
    <row r="110" spans="1:17" ht="12.7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</row>
    <row r="111" spans="1:17" ht="12.7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2.7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</row>
    <row r="113" spans="1:17" ht="12.7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</row>
    <row r="114" spans="1:17" ht="12.7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</row>
    <row r="115" spans="1:17" ht="12.7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</row>
    <row r="116" spans="1:17" ht="12.7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</row>
    <row r="117" spans="1:17" ht="12.7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</row>
    <row r="118" spans="1:17" ht="12.7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</row>
    <row r="119" spans="1:17" ht="12.7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</row>
    <row r="120" spans="1:17" ht="12.7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</row>
    <row r="121" spans="1:17" ht="12.7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</row>
    <row r="122" spans="1:17" ht="12.7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</row>
    <row r="123" spans="1:17" ht="12.7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</row>
    <row r="124" spans="1:17" ht="12.7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</row>
    <row r="125" spans="1:17" ht="12.7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</row>
    <row r="126" spans="1:17" ht="12.7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</row>
    <row r="127" spans="1:17" ht="12.7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</row>
    <row r="128" spans="1:17" ht="12.7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</row>
    <row r="129" spans="1:17" ht="12.7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</row>
    <row r="130" spans="1:17" ht="12.7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</row>
    <row r="131" spans="1:17" ht="12.7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</row>
    <row r="132" spans="1:17" ht="12.7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</row>
    <row r="133" spans="1:17" ht="12.7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</row>
    <row r="134" spans="1:17" ht="12.7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</row>
    <row r="135" spans="1:17" ht="12.7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</row>
    <row r="136" spans="1:17" ht="12.7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</row>
    <row r="137" spans="1:17" ht="12.7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</row>
    <row r="138" spans="1:17" ht="12.7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</row>
    <row r="139" spans="1:17" ht="12.7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</row>
    <row r="140" spans="1:17" ht="12.7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</row>
    <row r="141" spans="1:17" ht="12.7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</row>
    <row r="142" spans="1:17" ht="12.7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</row>
    <row r="143" spans="1:17" ht="12.7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</row>
    <row r="144" spans="1:17" ht="12.7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</row>
    <row r="145" spans="1:17" ht="12.7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</row>
    <row r="146" spans="1:17" ht="12.7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</row>
    <row r="147" spans="1:17" ht="12.7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</row>
    <row r="148" spans="1:17" ht="12.7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</row>
    <row r="149" spans="1:17" ht="12.7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1:17" ht="12.7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</row>
    <row r="151" spans="1:17" ht="12.7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</row>
    <row r="152" spans="1:17" ht="12.7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</row>
    <row r="153" spans="1:17" ht="12.7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</row>
    <row r="154" spans="1:17" ht="12.7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</row>
    <row r="155" spans="1:17" ht="12.7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</row>
    <row r="156" spans="1:17" ht="12.7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</row>
    <row r="157" spans="1:17" ht="12.7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</row>
    <row r="158" spans="1:17" ht="12.7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</row>
    <row r="159" spans="1:17" ht="12.7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</row>
    <row r="160" spans="1:17" ht="12.7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</row>
    <row r="161" spans="1:17" ht="12.7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</row>
    <row r="162" spans="1:17" ht="12.7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</row>
    <row r="163" spans="1:17" ht="12.7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</row>
    <row r="164" spans="1:17" ht="12.7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</row>
    <row r="165" spans="1:17" ht="12.7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</row>
    <row r="166" spans="1:17" ht="12.7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</row>
    <row r="167" spans="1:17" ht="12.7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</row>
    <row r="168" spans="1:17" ht="12.7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</row>
    <row r="169" spans="1:17" ht="12.7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</row>
    <row r="170" spans="1:17" ht="12.7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</row>
    <row r="171" spans="1:17" ht="12.7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</row>
    <row r="172" spans="1:17" ht="12.7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</row>
    <row r="173" spans="1:17" ht="12.7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</row>
    <row r="174" spans="1:17" ht="12.7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</row>
    <row r="175" spans="1:17" ht="12.7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</row>
    <row r="176" spans="1:17" ht="12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</row>
    <row r="177" spans="1:17" ht="12.7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</row>
    <row r="178" spans="1:17" ht="12.7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</row>
    <row r="179" spans="1:17" ht="12.7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</row>
    <row r="180" spans="1:17" ht="12.7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</row>
    <row r="181" spans="1:17" ht="12.7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</row>
    <row r="182" spans="1:17" ht="12.7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</row>
    <row r="183" spans="1:17" ht="12.7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</row>
    <row r="184" spans="1:17" ht="12.7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</row>
    <row r="185" spans="1:17" ht="12.7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</row>
    <row r="186" spans="1:17" ht="12.7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</row>
    <row r="187" spans="1:17" ht="12.7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</row>
    <row r="188" spans="1:17" ht="12.7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</row>
    <row r="189" spans="1:17" ht="12.7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</row>
    <row r="190" spans="1:17" ht="12.7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</row>
    <row r="191" spans="1:17" ht="12.7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</row>
    <row r="192" spans="1:17" ht="12.7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</row>
    <row r="193" spans="1:17" ht="12.7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</row>
    <row r="194" spans="1:17" ht="12.7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</row>
    <row r="195" spans="1:17" ht="12.7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</row>
    <row r="196" spans="1:17" ht="12.7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</row>
    <row r="197" spans="1:17" ht="12.7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</row>
    <row r="198" spans="1:17" ht="12.7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</row>
    <row r="199" spans="1:17" ht="12.7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</row>
    <row r="200" spans="1:17" ht="12.7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</row>
    <row r="201" spans="1:17" ht="12.7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</row>
    <row r="202" spans="1:17" ht="12.7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</row>
    <row r="203" spans="1:17" ht="12.7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</row>
    <row r="204" spans="1:17" ht="12.7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</row>
    <row r="205" spans="1:17" ht="12.7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</row>
    <row r="206" spans="1:17" ht="12.7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</row>
    <row r="207" spans="1:17" ht="12.7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</row>
    <row r="208" spans="1:17" ht="12.7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</row>
    <row r="209" spans="1:17" ht="12.7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</row>
    <row r="210" spans="1:17" ht="12.7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</row>
    <row r="211" spans="1:17" ht="12.7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</row>
    <row r="212" spans="1:17" ht="12.7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</row>
    <row r="213" spans="1:17" ht="12.7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</row>
    <row r="214" spans="1:17" ht="12.7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</row>
    <row r="215" spans="1:17" ht="12.7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</row>
    <row r="216" spans="1:17" ht="12.7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</row>
    <row r="217" spans="1:17" ht="12.7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</row>
    <row r="218" spans="1:17" ht="12.7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</row>
    <row r="219" spans="1:17" ht="12.7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</row>
    <row r="220" spans="1:17" ht="12.7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</row>
    <row r="221" spans="1:17" ht="12.7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</row>
    <row r="222" spans="1:17" ht="12.7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</row>
    <row r="223" spans="1:17" ht="12.7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</row>
    <row r="224" spans="1:17" ht="12.7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</row>
    <row r="225" spans="1:17" ht="12.7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</row>
    <row r="226" spans="1:17" ht="12.7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</row>
    <row r="227" spans="1:17" ht="12.7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</row>
    <row r="228" spans="1:17" ht="12.7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</row>
    <row r="229" spans="1:17" ht="12.7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</row>
    <row r="230" spans="1:17" ht="12.7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</row>
    <row r="231" spans="1:17" ht="12.7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</row>
    <row r="232" spans="1:17" ht="12.7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</row>
    <row r="233" spans="1:17" ht="12.7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</row>
    <row r="234" spans="1:17" ht="12.7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</row>
    <row r="235" spans="1:17" ht="12.7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</row>
    <row r="236" spans="1:17" ht="12.7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</row>
    <row r="237" spans="1:17" ht="12.7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</row>
    <row r="238" spans="1:17" ht="12.7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</row>
    <row r="239" spans="1:17" ht="12.7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</row>
    <row r="240" spans="1:17" ht="12.7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</row>
    <row r="241" spans="1:17" ht="12.7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</row>
    <row r="242" spans="1:17" ht="12.7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</row>
    <row r="243" spans="1:17" ht="12.7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</row>
    <row r="244" spans="1:17" ht="12.7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</row>
    <row r="245" spans="1:17" ht="12.7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1:17" ht="12.7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</row>
    <row r="247" spans="1:17" ht="12.7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</row>
    <row r="248" spans="1:17" ht="12.7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</row>
    <row r="249" spans="1:17" ht="12.7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</row>
    <row r="250" spans="1:17" ht="12.7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</row>
  </sheetData>
  <printOptions/>
  <pageMargins left="0.75" right="0.75" top="1" bottom="1" header="0.5" footer="0.5"/>
  <pageSetup horizontalDpi="300" verticalDpi="300" orientation="landscape" paperSize="9" scale="75" r:id="rId1"/>
  <headerFooter alignWithMargins="0">
    <oddHeader>&amp;R&amp;A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9"/>
  <dimension ref="A1:X110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4.7109375" style="51" customWidth="1"/>
    <col min="2" max="15" width="9.7109375" style="51" customWidth="1"/>
    <col min="16" max="16" width="24.7109375" style="51" customWidth="1"/>
    <col min="17" max="17" width="13.7109375" style="50" customWidth="1"/>
    <col min="18" max="19" width="12.57421875" style="51" customWidth="1"/>
    <col min="20" max="20" width="46.00390625" style="51" customWidth="1"/>
    <col min="21" max="16384" width="12.57421875" style="51" customWidth="1"/>
  </cols>
  <sheetData>
    <row r="1" spans="1:17" s="41" customFormat="1" ht="18" customHeight="1">
      <c r="A1" s="1" t="str">
        <f>country</f>
        <v>BELGIUM</v>
      </c>
      <c r="B1" s="38"/>
      <c r="C1" s="1"/>
      <c r="D1" s="38"/>
      <c r="E1" s="1"/>
      <c r="F1" s="38"/>
      <c r="G1" s="1"/>
      <c r="H1" s="38"/>
      <c r="I1" s="1"/>
      <c r="J1" s="38"/>
      <c r="K1" s="1"/>
      <c r="L1" s="38"/>
      <c r="M1" s="1"/>
      <c r="N1" s="38"/>
      <c r="O1" s="1"/>
      <c r="P1" s="39" t="str">
        <f>pays</f>
        <v>BELGIQUE</v>
      </c>
      <c r="Q1" s="40"/>
    </row>
    <row r="2" spans="1:24" s="42" customFormat="1" ht="18" customHeight="1" thickBot="1">
      <c r="A2" s="66" t="s">
        <v>91</v>
      </c>
      <c r="B2" s="67"/>
      <c r="C2" s="68"/>
      <c r="D2" s="69"/>
      <c r="E2" s="68"/>
      <c r="F2" s="67"/>
      <c r="G2" s="68"/>
      <c r="H2" s="67"/>
      <c r="I2" s="68"/>
      <c r="J2" s="67"/>
      <c r="K2" s="68"/>
      <c r="L2" s="67"/>
      <c r="M2" s="68"/>
      <c r="N2" s="67"/>
      <c r="O2" s="68"/>
      <c r="P2" s="70" t="s">
        <v>92</v>
      </c>
      <c r="Q2" s="55"/>
      <c r="R2" s="45"/>
      <c r="U2" s="45"/>
      <c r="V2" s="45"/>
      <c r="W2" s="45"/>
      <c r="X2" s="45"/>
    </row>
    <row r="3" spans="1:17" s="47" customFormat="1" ht="19.5" customHeight="1">
      <c r="A3" s="46"/>
      <c r="B3" s="72">
        <v>1995</v>
      </c>
      <c r="C3" s="164"/>
      <c r="D3" s="72">
        <v>1996</v>
      </c>
      <c r="E3" s="164"/>
      <c r="F3" s="72">
        <v>1997</v>
      </c>
      <c r="G3" s="164"/>
      <c r="H3" s="72">
        <v>1998</v>
      </c>
      <c r="I3" s="164"/>
      <c r="J3" s="72">
        <v>1999</v>
      </c>
      <c r="K3" s="164"/>
      <c r="L3" s="72">
        <v>2000</v>
      </c>
      <c r="M3" s="164"/>
      <c r="N3" s="72">
        <v>2001</v>
      </c>
      <c r="O3" s="73"/>
      <c r="P3" s="46"/>
      <c r="Q3" s="46"/>
    </row>
    <row r="4" spans="1:17" s="49" customFormat="1" ht="18" customHeight="1">
      <c r="A4" s="71" t="s">
        <v>2</v>
      </c>
      <c r="B4" s="74" t="s">
        <v>42</v>
      </c>
      <c r="C4" s="103" t="str">
        <f>unit</f>
        <v>EUR 000</v>
      </c>
      <c r="D4" s="74" t="s">
        <v>42</v>
      </c>
      <c r="E4" s="103" t="str">
        <f>unit</f>
        <v>EUR 000</v>
      </c>
      <c r="F4" s="74" t="s">
        <v>42</v>
      </c>
      <c r="G4" s="103" t="str">
        <f>unit</f>
        <v>EUR 000</v>
      </c>
      <c r="H4" s="74" t="s">
        <v>42</v>
      </c>
      <c r="I4" s="103" t="str">
        <f>unit</f>
        <v>EUR 000</v>
      </c>
      <c r="J4" s="74" t="s">
        <v>42</v>
      </c>
      <c r="K4" s="103" t="str">
        <f>unit</f>
        <v>EUR 000</v>
      </c>
      <c r="L4" s="74" t="s">
        <v>42</v>
      </c>
      <c r="M4" s="103" t="str">
        <f>unit</f>
        <v>EUR 000</v>
      </c>
      <c r="N4" s="74" t="s">
        <v>42</v>
      </c>
      <c r="O4" s="75" t="str">
        <f>unit</f>
        <v>EUR 000</v>
      </c>
      <c r="P4" s="71" t="s">
        <v>2</v>
      </c>
      <c r="Q4" s="48"/>
    </row>
    <row r="5" spans="1:16" ht="15" customHeight="1">
      <c r="A5" s="173" t="s">
        <v>150</v>
      </c>
      <c r="B5" s="13" t="s">
        <v>5</v>
      </c>
      <c r="C5" s="165" t="s">
        <v>5</v>
      </c>
      <c r="D5" s="13" t="s">
        <v>5</v>
      </c>
      <c r="E5" s="165" t="s">
        <v>5</v>
      </c>
      <c r="F5" s="13" t="s">
        <v>5</v>
      </c>
      <c r="G5" s="165" t="s">
        <v>5</v>
      </c>
      <c r="H5" s="13" t="s">
        <v>5</v>
      </c>
      <c r="I5" s="128" t="s">
        <v>5</v>
      </c>
      <c r="J5" s="13" t="s">
        <v>5</v>
      </c>
      <c r="K5" s="128" t="s">
        <v>5</v>
      </c>
      <c r="L5" s="13" t="s">
        <v>5</v>
      </c>
      <c r="M5" s="128" t="s">
        <v>5</v>
      </c>
      <c r="N5" s="13" t="s">
        <v>5</v>
      </c>
      <c r="O5" s="13" t="s">
        <v>5</v>
      </c>
      <c r="P5" s="173" t="s">
        <v>198</v>
      </c>
    </row>
    <row r="6" spans="1:16" ht="15" customHeight="1">
      <c r="A6" s="173" t="s">
        <v>151</v>
      </c>
      <c r="B6" s="13" t="s">
        <v>5</v>
      </c>
      <c r="C6" s="165" t="s">
        <v>5</v>
      </c>
      <c r="D6" s="13" t="s">
        <v>5</v>
      </c>
      <c r="E6" s="165" t="s">
        <v>5</v>
      </c>
      <c r="F6" s="13" t="s">
        <v>5</v>
      </c>
      <c r="G6" s="165" t="s">
        <v>5</v>
      </c>
      <c r="H6" s="13" t="s">
        <v>5</v>
      </c>
      <c r="I6" s="128" t="s">
        <v>5</v>
      </c>
      <c r="J6" s="13" t="s">
        <v>5</v>
      </c>
      <c r="K6" s="128" t="s">
        <v>5</v>
      </c>
      <c r="L6" s="13" t="s">
        <v>5</v>
      </c>
      <c r="M6" s="128" t="s">
        <v>5</v>
      </c>
      <c r="N6" s="13" t="s">
        <v>5</v>
      </c>
      <c r="O6" s="13" t="s">
        <v>5</v>
      </c>
      <c r="P6" s="173" t="s">
        <v>199</v>
      </c>
    </row>
    <row r="7" spans="1:16" ht="15" customHeight="1">
      <c r="A7" s="173" t="s">
        <v>152</v>
      </c>
      <c r="B7" s="13" t="s">
        <v>5</v>
      </c>
      <c r="C7" s="165" t="s">
        <v>5</v>
      </c>
      <c r="D7" s="13" t="s">
        <v>5</v>
      </c>
      <c r="E7" s="165" t="s">
        <v>5</v>
      </c>
      <c r="F7" s="13" t="s">
        <v>5</v>
      </c>
      <c r="G7" s="165" t="s">
        <v>5</v>
      </c>
      <c r="H7" s="13" t="s">
        <v>5</v>
      </c>
      <c r="I7" s="128" t="s">
        <v>5</v>
      </c>
      <c r="J7" s="13" t="s">
        <v>5</v>
      </c>
      <c r="K7" s="128" t="s">
        <v>5</v>
      </c>
      <c r="L7" s="13" t="s">
        <v>5</v>
      </c>
      <c r="M7" s="128" t="s">
        <v>5</v>
      </c>
      <c r="N7" s="13" t="s">
        <v>5</v>
      </c>
      <c r="O7" s="13" t="s">
        <v>5</v>
      </c>
      <c r="P7" s="173" t="s">
        <v>200</v>
      </c>
    </row>
    <row r="8" spans="1:16" ht="15" customHeight="1">
      <c r="A8" s="173" t="s">
        <v>153</v>
      </c>
      <c r="B8" s="13" t="s">
        <v>5</v>
      </c>
      <c r="C8" s="165" t="s">
        <v>5</v>
      </c>
      <c r="D8" s="13" t="s">
        <v>5</v>
      </c>
      <c r="E8" s="165" t="s">
        <v>5</v>
      </c>
      <c r="F8" s="13" t="s">
        <v>5</v>
      </c>
      <c r="G8" s="165" t="s">
        <v>5</v>
      </c>
      <c r="H8" s="13" t="s">
        <v>5</v>
      </c>
      <c r="I8" s="128" t="s">
        <v>5</v>
      </c>
      <c r="J8" s="13" t="s">
        <v>5</v>
      </c>
      <c r="K8" s="128" t="s">
        <v>5</v>
      </c>
      <c r="L8" s="13" t="s">
        <v>5</v>
      </c>
      <c r="M8" s="128" t="s">
        <v>5</v>
      </c>
      <c r="N8" s="13" t="s">
        <v>5</v>
      </c>
      <c r="O8" s="13" t="s">
        <v>5</v>
      </c>
      <c r="P8" s="173" t="s">
        <v>201</v>
      </c>
    </row>
    <row r="9" spans="1:16" ht="15" customHeight="1">
      <c r="A9" s="174" t="s">
        <v>154</v>
      </c>
      <c r="B9" s="77" t="s">
        <v>5</v>
      </c>
      <c r="C9" s="106" t="s">
        <v>5</v>
      </c>
      <c r="D9" s="77" t="s">
        <v>5</v>
      </c>
      <c r="E9" s="106" t="s">
        <v>5</v>
      </c>
      <c r="F9" s="77" t="s">
        <v>5</v>
      </c>
      <c r="G9" s="106" t="s">
        <v>5</v>
      </c>
      <c r="H9" s="77" t="s">
        <v>5</v>
      </c>
      <c r="I9" s="167" t="s">
        <v>5</v>
      </c>
      <c r="J9" s="77" t="s">
        <v>5</v>
      </c>
      <c r="K9" s="167" t="s">
        <v>5</v>
      </c>
      <c r="L9" s="77" t="s">
        <v>5</v>
      </c>
      <c r="M9" s="167" t="s">
        <v>5</v>
      </c>
      <c r="N9" s="77" t="s">
        <v>5</v>
      </c>
      <c r="O9" s="77" t="s">
        <v>5</v>
      </c>
      <c r="P9" s="174" t="s">
        <v>202</v>
      </c>
    </row>
    <row r="10" spans="1:17" s="148" customFormat="1" ht="15" customHeight="1">
      <c r="A10" s="78" t="s">
        <v>68</v>
      </c>
      <c r="B10" s="146" t="s">
        <v>5</v>
      </c>
      <c r="C10" s="151" t="s">
        <v>5</v>
      </c>
      <c r="D10" s="146" t="s">
        <v>5</v>
      </c>
      <c r="E10" s="151" t="s">
        <v>5</v>
      </c>
      <c r="F10" s="146" t="s">
        <v>5</v>
      </c>
      <c r="G10" s="151" t="s">
        <v>5</v>
      </c>
      <c r="H10" s="146" t="s">
        <v>5</v>
      </c>
      <c r="I10" s="168" t="s">
        <v>5</v>
      </c>
      <c r="J10" s="146" t="s">
        <v>5</v>
      </c>
      <c r="K10" s="168" t="s">
        <v>5</v>
      </c>
      <c r="L10" s="146" t="s">
        <v>5</v>
      </c>
      <c r="M10" s="168" t="s">
        <v>5</v>
      </c>
      <c r="N10" s="146" t="s">
        <v>5</v>
      </c>
      <c r="O10" s="146" t="s">
        <v>5</v>
      </c>
      <c r="P10" s="78" t="s">
        <v>203</v>
      </c>
      <c r="Q10" s="147"/>
    </row>
    <row r="11" spans="1:16" ht="15" customHeight="1">
      <c r="A11" s="173" t="s">
        <v>155</v>
      </c>
      <c r="B11" s="13" t="s">
        <v>70</v>
      </c>
      <c r="C11" s="165" t="s">
        <v>5</v>
      </c>
      <c r="D11" s="13" t="s">
        <v>70</v>
      </c>
      <c r="E11" s="165" t="s">
        <v>5</v>
      </c>
      <c r="F11" s="13" t="s">
        <v>70</v>
      </c>
      <c r="G11" s="165" t="s">
        <v>5</v>
      </c>
      <c r="H11" s="13" t="s">
        <v>5</v>
      </c>
      <c r="I11" s="128" t="s">
        <v>5</v>
      </c>
      <c r="J11" s="13">
        <v>1</v>
      </c>
      <c r="K11" s="128">
        <v>12.17189</v>
      </c>
      <c r="L11" s="13" t="s">
        <v>70</v>
      </c>
      <c r="M11" s="128">
        <v>13.584372</v>
      </c>
      <c r="N11" s="13" t="s">
        <v>70</v>
      </c>
      <c r="O11" s="13">
        <v>10.9</v>
      </c>
      <c r="P11" s="173" t="s">
        <v>204</v>
      </c>
    </row>
    <row r="12" spans="1:16" ht="15" customHeight="1">
      <c r="A12" s="173" t="s">
        <v>156</v>
      </c>
      <c r="B12" s="13" t="s">
        <v>5</v>
      </c>
      <c r="C12" s="165" t="s">
        <v>5</v>
      </c>
      <c r="D12" s="13" t="s">
        <v>5</v>
      </c>
      <c r="E12" s="165" t="s">
        <v>5</v>
      </c>
      <c r="F12" s="13" t="s">
        <v>5</v>
      </c>
      <c r="G12" s="165" t="s">
        <v>5</v>
      </c>
      <c r="H12" s="13" t="s">
        <v>5</v>
      </c>
      <c r="I12" s="128" t="s">
        <v>5</v>
      </c>
      <c r="J12" s="13" t="s">
        <v>5</v>
      </c>
      <c r="K12" s="128" t="s">
        <v>5</v>
      </c>
      <c r="L12" s="13" t="s">
        <v>5</v>
      </c>
      <c r="M12" s="128" t="s">
        <v>5</v>
      </c>
      <c r="N12" s="13" t="s">
        <v>5</v>
      </c>
      <c r="O12" s="13" t="s">
        <v>5</v>
      </c>
      <c r="P12" s="173" t="s">
        <v>205</v>
      </c>
    </row>
    <row r="13" spans="1:16" ht="15" customHeight="1">
      <c r="A13" s="173" t="s">
        <v>157</v>
      </c>
      <c r="B13" s="13" t="s">
        <v>5</v>
      </c>
      <c r="C13" s="165" t="s">
        <v>5</v>
      </c>
      <c r="D13" s="13" t="s">
        <v>5</v>
      </c>
      <c r="E13" s="165" t="s">
        <v>5</v>
      </c>
      <c r="F13" s="13" t="s">
        <v>5</v>
      </c>
      <c r="G13" s="165" t="s">
        <v>5</v>
      </c>
      <c r="H13" s="13" t="s">
        <v>5</v>
      </c>
      <c r="I13" s="128" t="s">
        <v>5</v>
      </c>
      <c r="J13" s="13" t="s">
        <v>5</v>
      </c>
      <c r="K13" s="128" t="s">
        <v>5</v>
      </c>
      <c r="L13" s="13" t="s">
        <v>5</v>
      </c>
      <c r="M13" s="128" t="s">
        <v>5</v>
      </c>
      <c r="N13" s="13">
        <v>3724</v>
      </c>
      <c r="O13" s="13">
        <v>33818</v>
      </c>
      <c r="P13" s="173" t="s">
        <v>157</v>
      </c>
    </row>
    <row r="14" spans="1:16" ht="15" customHeight="1">
      <c r="A14" s="173" t="s">
        <v>158</v>
      </c>
      <c r="B14" s="13">
        <v>5124</v>
      </c>
      <c r="C14" s="165">
        <v>7188.912218423943</v>
      </c>
      <c r="D14" s="13">
        <v>5093</v>
      </c>
      <c r="E14" s="165">
        <v>8180.4863175169</v>
      </c>
      <c r="F14" s="13">
        <v>4774</v>
      </c>
      <c r="G14" s="165">
        <v>7932.592792743661</v>
      </c>
      <c r="H14" s="13" t="s">
        <v>5</v>
      </c>
      <c r="I14" s="128" t="s">
        <v>5</v>
      </c>
      <c r="J14" s="13">
        <v>4901</v>
      </c>
      <c r="K14" s="169">
        <v>9575.41019</v>
      </c>
      <c r="L14" s="13">
        <v>4938</v>
      </c>
      <c r="M14" s="169">
        <v>8228.336715</v>
      </c>
      <c r="N14" s="13">
        <v>4725</v>
      </c>
      <c r="O14" s="13">
        <v>8027.8</v>
      </c>
      <c r="P14" s="173" t="s">
        <v>206</v>
      </c>
    </row>
    <row r="15" spans="1:16" ht="15" customHeight="1">
      <c r="A15" s="174" t="s">
        <v>159</v>
      </c>
      <c r="B15" s="77">
        <v>7334</v>
      </c>
      <c r="C15" s="106">
        <v>31978.264695747883</v>
      </c>
      <c r="D15" s="77">
        <v>7845</v>
      </c>
      <c r="E15" s="106">
        <v>41150.32511235774</v>
      </c>
      <c r="F15" s="77">
        <v>7115</v>
      </c>
      <c r="G15" s="106">
        <v>46108.195607822534</v>
      </c>
      <c r="H15" s="77" t="s">
        <v>5</v>
      </c>
      <c r="I15" s="167" t="s">
        <v>5</v>
      </c>
      <c r="J15" s="77">
        <v>6535</v>
      </c>
      <c r="K15" s="170">
        <v>36609.57452</v>
      </c>
      <c r="L15" s="77">
        <v>6429</v>
      </c>
      <c r="M15" s="170">
        <v>39546.164379</v>
      </c>
      <c r="N15" s="77">
        <v>3382</v>
      </c>
      <c r="O15" s="77">
        <v>10765.3</v>
      </c>
      <c r="P15" s="174" t="s">
        <v>207</v>
      </c>
    </row>
    <row r="16" spans="1:17" s="148" customFormat="1" ht="15" customHeight="1">
      <c r="A16" s="78" t="s">
        <v>71</v>
      </c>
      <c r="B16" s="146">
        <v>12459</v>
      </c>
      <c r="C16" s="151">
        <v>39167.176914171825</v>
      </c>
      <c r="D16" s="146">
        <v>12939</v>
      </c>
      <c r="E16" s="151">
        <v>49330.811429874644</v>
      </c>
      <c r="F16" s="146">
        <v>11889</v>
      </c>
      <c r="G16" s="151">
        <v>54288.681925339435</v>
      </c>
      <c r="H16" s="146" t="s">
        <v>5</v>
      </c>
      <c r="I16" s="168" t="s">
        <v>5</v>
      </c>
      <c r="J16" s="146">
        <v>11437</v>
      </c>
      <c r="K16" s="171">
        <v>46197.1566</v>
      </c>
      <c r="L16" s="146">
        <v>11368</v>
      </c>
      <c r="M16" s="171">
        <v>47788.085466</v>
      </c>
      <c r="N16" s="146">
        <v>11832</v>
      </c>
      <c r="O16" s="146">
        <v>52622</v>
      </c>
      <c r="P16" s="78" t="s">
        <v>208</v>
      </c>
      <c r="Q16" s="147"/>
    </row>
    <row r="17" spans="1:16" ht="15" customHeight="1">
      <c r="A17" s="173" t="s">
        <v>160</v>
      </c>
      <c r="B17" s="13">
        <v>3015</v>
      </c>
      <c r="C17" s="165">
        <v>3718.402871598591</v>
      </c>
      <c r="D17" s="13">
        <v>2705</v>
      </c>
      <c r="E17" s="165">
        <v>3718.402871598591</v>
      </c>
      <c r="F17" s="13">
        <v>3057</v>
      </c>
      <c r="G17" s="165">
        <v>4462.08344591831</v>
      </c>
      <c r="H17" s="13" t="s">
        <v>5</v>
      </c>
      <c r="I17" s="128" t="s">
        <v>5</v>
      </c>
      <c r="J17" s="13">
        <v>2278</v>
      </c>
      <c r="K17" s="169">
        <v>5207.1395</v>
      </c>
      <c r="L17" s="13">
        <v>1697</v>
      </c>
      <c r="M17" s="169">
        <v>4411.004238</v>
      </c>
      <c r="N17" s="13">
        <v>1634</v>
      </c>
      <c r="O17" s="13">
        <v>4336.5</v>
      </c>
      <c r="P17" s="173" t="s">
        <v>209</v>
      </c>
    </row>
    <row r="18" spans="1:16" ht="15" customHeight="1">
      <c r="A18" s="173" t="s">
        <v>161</v>
      </c>
      <c r="B18" s="13">
        <v>304</v>
      </c>
      <c r="C18" s="165">
        <v>247.89352477323942</v>
      </c>
      <c r="D18" s="13">
        <v>193</v>
      </c>
      <c r="E18" s="165" t="s">
        <v>5</v>
      </c>
      <c r="F18" s="13">
        <v>396</v>
      </c>
      <c r="G18" s="165">
        <v>247.89352477323942</v>
      </c>
      <c r="H18" s="13" t="s">
        <v>5</v>
      </c>
      <c r="I18" s="128" t="s">
        <v>5</v>
      </c>
      <c r="J18" s="13">
        <v>318</v>
      </c>
      <c r="K18" s="128">
        <v>458.46626</v>
      </c>
      <c r="L18" s="13">
        <v>255</v>
      </c>
      <c r="M18" s="169">
        <v>355.920462</v>
      </c>
      <c r="N18" s="13">
        <v>433</v>
      </c>
      <c r="O18" s="13">
        <v>473.2</v>
      </c>
      <c r="P18" s="173" t="s">
        <v>210</v>
      </c>
    </row>
    <row r="19" spans="1:16" ht="15" customHeight="1">
      <c r="A19" s="173" t="s">
        <v>162</v>
      </c>
      <c r="B19" s="13">
        <v>15</v>
      </c>
      <c r="C19" s="165" t="s">
        <v>5</v>
      </c>
      <c r="D19" s="13">
        <v>16</v>
      </c>
      <c r="E19" s="165" t="s">
        <v>5</v>
      </c>
      <c r="F19" s="13">
        <v>25</v>
      </c>
      <c r="G19" s="165" t="s">
        <v>5</v>
      </c>
      <c r="H19" s="13" t="s">
        <v>5</v>
      </c>
      <c r="I19" s="128" t="s">
        <v>5</v>
      </c>
      <c r="J19" s="13">
        <v>56</v>
      </c>
      <c r="K19" s="128">
        <v>62.14853</v>
      </c>
      <c r="L19" s="13">
        <v>83</v>
      </c>
      <c r="M19" s="128">
        <v>70.004136</v>
      </c>
      <c r="N19" s="13" t="s">
        <v>93</v>
      </c>
      <c r="O19" s="13" t="s">
        <v>93</v>
      </c>
      <c r="P19" s="173" t="s">
        <v>211</v>
      </c>
    </row>
    <row r="20" spans="1:16" ht="15" customHeight="1">
      <c r="A20" s="173" t="s">
        <v>163</v>
      </c>
      <c r="B20" s="13" t="s">
        <v>5</v>
      </c>
      <c r="C20" s="165" t="s">
        <v>5</v>
      </c>
      <c r="D20" s="13" t="s">
        <v>5</v>
      </c>
      <c r="E20" s="165" t="s">
        <v>5</v>
      </c>
      <c r="F20" s="13" t="s">
        <v>5</v>
      </c>
      <c r="G20" s="165" t="s">
        <v>5</v>
      </c>
      <c r="H20" s="13" t="s">
        <v>5</v>
      </c>
      <c r="I20" s="128" t="s">
        <v>5</v>
      </c>
      <c r="J20" s="13">
        <v>80</v>
      </c>
      <c r="K20" s="128">
        <v>172.66235</v>
      </c>
      <c r="L20" s="13">
        <v>77</v>
      </c>
      <c r="M20" s="128">
        <v>194.395338</v>
      </c>
      <c r="N20" s="13">
        <v>93</v>
      </c>
      <c r="O20" s="13">
        <v>220.9</v>
      </c>
      <c r="P20" s="173" t="s">
        <v>212</v>
      </c>
    </row>
    <row r="21" spans="1:16" ht="15" customHeight="1">
      <c r="A21" s="173" t="s">
        <v>164</v>
      </c>
      <c r="B21" s="13">
        <v>664</v>
      </c>
      <c r="C21" s="165">
        <v>495.78704954647884</v>
      </c>
      <c r="D21" s="13">
        <v>694</v>
      </c>
      <c r="E21" s="165">
        <v>495.78704954647884</v>
      </c>
      <c r="F21" s="13">
        <v>544</v>
      </c>
      <c r="G21" s="165">
        <v>247.89352477323942</v>
      </c>
      <c r="H21" s="13" t="s">
        <v>5</v>
      </c>
      <c r="I21" s="128" t="s">
        <v>5</v>
      </c>
      <c r="J21" s="13">
        <v>531</v>
      </c>
      <c r="K21" s="169">
        <v>489.42897</v>
      </c>
      <c r="L21" s="13">
        <v>434</v>
      </c>
      <c r="M21" s="169">
        <v>427.411938</v>
      </c>
      <c r="N21" s="13">
        <v>444</v>
      </c>
      <c r="O21" s="13">
        <v>400.5</v>
      </c>
      <c r="P21" s="173" t="s">
        <v>213</v>
      </c>
    </row>
    <row r="22" spans="1:16" ht="15" customHeight="1">
      <c r="A22" s="173" t="s">
        <v>165</v>
      </c>
      <c r="B22" s="13">
        <v>38</v>
      </c>
      <c r="C22" s="165" t="s">
        <v>5</v>
      </c>
      <c r="D22" s="13">
        <v>24</v>
      </c>
      <c r="E22" s="165" t="s">
        <v>5</v>
      </c>
      <c r="F22" s="13">
        <v>30</v>
      </c>
      <c r="G22" s="165" t="s">
        <v>5</v>
      </c>
      <c r="H22" s="13" t="s">
        <v>5</v>
      </c>
      <c r="I22" s="128" t="s">
        <v>5</v>
      </c>
      <c r="J22" s="13">
        <v>48</v>
      </c>
      <c r="K22" s="128">
        <v>87.90534</v>
      </c>
      <c r="L22" s="13">
        <v>69</v>
      </c>
      <c r="M22" s="128">
        <v>108.32793</v>
      </c>
      <c r="N22" s="13">
        <v>58</v>
      </c>
      <c r="O22" s="13">
        <v>105.6</v>
      </c>
      <c r="P22" s="173" t="s">
        <v>214</v>
      </c>
    </row>
    <row r="23" spans="1:16" ht="15" customHeight="1">
      <c r="A23" s="173" t="s">
        <v>166</v>
      </c>
      <c r="B23" s="13" t="s">
        <v>5</v>
      </c>
      <c r="C23" s="165" t="s">
        <v>5</v>
      </c>
      <c r="D23" s="13" t="s">
        <v>5</v>
      </c>
      <c r="E23" s="165" t="s">
        <v>5</v>
      </c>
      <c r="F23" s="13" t="s">
        <v>5</v>
      </c>
      <c r="G23" s="165" t="s">
        <v>5</v>
      </c>
      <c r="H23" s="13" t="s">
        <v>5</v>
      </c>
      <c r="I23" s="128" t="s">
        <v>5</v>
      </c>
      <c r="J23" s="13">
        <v>2</v>
      </c>
      <c r="K23" s="128">
        <v>1.93362</v>
      </c>
      <c r="L23" s="13" t="s">
        <v>70</v>
      </c>
      <c r="M23" s="128">
        <v>1.016349</v>
      </c>
      <c r="N23" s="13" t="s">
        <v>70</v>
      </c>
      <c r="O23" s="13">
        <v>0.6</v>
      </c>
      <c r="P23" s="173" t="s">
        <v>215</v>
      </c>
    </row>
    <row r="24" spans="1:16" ht="15" customHeight="1">
      <c r="A24" s="174" t="s">
        <v>167</v>
      </c>
      <c r="B24" s="77">
        <v>2048</v>
      </c>
      <c r="C24" s="106">
        <v>3718.402871598591</v>
      </c>
      <c r="D24" s="77">
        <v>2070</v>
      </c>
      <c r="E24" s="106">
        <v>3718.402871598591</v>
      </c>
      <c r="F24" s="77">
        <v>1994</v>
      </c>
      <c r="G24" s="106">
        <v>4214.18992114507</v>
      </c>
      <c r="H24" s="77" t="s">
        <v>5</v>
      </c>
      <c r="I24" s="167" t="s">
        <v>5</v>
      </c>
      <c r="J24" s="77">
        <v>1857</v>
      </c>
      <c r="K24" s="170">
        <v>3951.82348</v>
      </c>
      <c r="L24" s="77">
        <v>2125</v>
      </c>
      <c r="M24" s="170">
        <v>4812.486882</v>
      </c>
      <c r="N24" s="77">
        <v>2048</v>
      </c>
      <c r="O24" s="77">
        <v>5268.9</v>
      </c>
      <c r="P24" s="174" t="s">
        <v>216</v>
      </c>
    </row>
    <row r="25" spans="1:17" s="148" customFormat="1" ht="15" customHeight="1">
      <c r="A25" s="78" t="s">
        <v>73</v>
      </c>
      <c r="B25" s="146">
        <v>6084</v>
      </c>
      <c r="C25" s="151">
        <v>8180.4863175169</v>
      </c>
      <c r="D25" s="146">
        <v>5702</v>
      </c>
      <c r="E25" s="151">
        <v>8428.37984229014</v>
      </c>
      <c r="F25" s="146">
        <v>6046</v>
      </c>
      <c r="G25" s="151">
        <v>9667.847466156338</v>
      </c>
      <c r="H25" s="146" t="s">
        <v>5</v>
      </c>
      <c r="I25" s="168" t="s">
        <v>5</v>
      </c>
      <c r="J25" s="146">
        <v>5170</v>
      </c>
      <c r="K25" s="171">
        <v>10431.50805</v>
      </c>
      <c r="L25" s="146">
        <v>4741</v>
      </c>
      <c r="M25" s="171">
        <v>10380.567273</v>
      </c>
      <c r="N25" s="146">
        <v>4720</v>
      </c>
      <c r="O25" s="146">
        <v>10815.2</v>
      </c>
      <c r="P25" s="78" t="s">
        <v>217</v>
      </c>
      <c r="Q25" s="147"/>
    </row>
    <row r="26" spans="1:16" ht="15" customHeight="1">
      <c r="A26" s="173" t="s">
        <v>168</v>
      </c>
      <c r="B26" s="13" t="s">
        <v>93</v>
      </c>
      <c r="C26" s="165" t="s">
        <v>5</v>
      </c>
      <c r="D26" s="13" t="s">
        <v>7</v>
      </c>
      <c r="E26" s="165" t="s">
        <v>5</v>
      </c>
      <c r="F26" s="13" t="s">
        <v>88</v>
      </c>
      <c r="G26" s="165" t="s">
        <v>5</v>
      </c>
      <c r="H26" s="13" t="s">
        <v>5</v>
      </c>
      <c r="I26" s="128" t="s">
        <v>5</v>
      </c>
      <c r="J26" s="13">
        <v>8</v>
      </c>
      <c r="K26" s="128">
        <v>1.46261</v>
      </c>
      <c r="L26" s="13" t="s">
        <v>8</v>
      </c>
      <c r="M26" s="128">
        <v>1.065927</v>
      </c>
      <c r="N26" s="13" t="s">
        <v>8</v>
      </c>
      <c r="O26" s="13">
        <v>0.9</v>
      </c>
      <c r="P26" s="173" t="s">
        <v>218</v>
      </c>
    </row>
    <row r="27" spans="1:16" ht="15" customHeight="1">
      <c r="A27" s="173" t="s">
        <v>169</v>
      </c>
      <c r="B27" s="13" t="s">
        <v>8</v>
      </c>
      <c r="C27" s="165" t="s">
        <v>5</v>
      </c>
      <c r="D27" s="13" t="s">
        <v>70</v>
      </c>
      <c r="E27" s="165" t="s">
        <v>5</v>
      </c>
      <c r="F27" s="13" t="s">
        <v>81</v>
      </c>
      <c r="G27" s="165" t="s">
        <v>5</v>
      </c>
      <c r="H27" s="13" t="s">
        <v>5</v>
      </c>
      <c r="I27" s="128" t="s">
        <v>5</v>
      </c>
      <c r="J27" s="13">
        <v>4</v>
      </c>
      <c r="K27" s="128">
        <v>3.24749</v>
      </c>
      <c r="L27" s="13" t="s">
        <v>89</v>
      </c>
      <c r="M27" s="128">
        <v>3.693561</v>
      </c>
      <c r="N27" s="13" t="s">
        <v>8</v>
      </c>
      <c r="O27" s="13">
        <v>4.2</v>
      </c>
      <c r="P27" s="173" t="s">
        <v>219</v>
      </c>
    </row>
    <row r="28" spans="1:16" ht="15" customHeight="1">
      <c r="A28" s="173" t="s">
        <v>170</v>
      </c>
      <c r="B28" s="13">
        <v>11</v>
      </c>
      <c r="C28" s="165" t="s">
        <v>5</v>
      </c>
      <c r="D28" s="13" t="s">
        <v>81</v>
      </c>
      <c r="E28" s="165" t="s">
        <v>5</v>
      </c>
      <c r="F28" s="13" t="s">
        <v>70</v>
      </c>
      <c r="G28" s="165" t="s">
        <v>5</v>
      </c>
      <c r="H28" s="13" t="s">
        <v>5</v>
      </c>
      <c r="I28" s="128" t="s">
        <v>5</v>
      </c>
      <c r="J28" s="13">
        <v>1</v>
      </c>
      <c r="K28" s="128">
        <v>0.91723</v>
      </c>
      <c r="L28" s="13" t="s">
        <v>70</v>
      </c>
      <c r="M28" s="128">
        <v>1.016349</v>
      </c>
      <c r="N28" s="13">
        <v>11</v>
      </c>
      <c r="O28" s="13">
        <v>2.9</v>
      </c>
      <c r="P28" s="173" t="s">
        <v>220</v>
      </c>
    </row>
    <row r="29" spans="1:16" ht="15" customHeight="1">
      <c r="A29" s="173" t="s">
        <v>171</v>
      </c>
      <c r="B29" s="13" t="s">
        <v>5</v>
      </c>
      <c r="C29" s="165" t="s">
        <v>5</v>
      </c>
      <c r="D29" s="13" t="s">
        <v>5</v>
      </c>
      <c r="E29" s="165" t="s">
        <v>5</v>
      </c>
      <c r="F29" s="13" t="s">
        <v>5</v>
      </c>
      <c r="G29" s="165" t="s">
        <v>5</v>
      </c>
      <c r="H29" s="13" t="s">
        <v>5</v>
      </c>
      <c r="I29" s="128" t="s">
        <v>5</v>
      </c>
      <c r="J29" s="13" t="s">
        <v>5</v>
      </c>
      <c r="K29" s="128" t="s">
        <v>5</v>
      </c>
      <c r="L29" s="13" t="s">
        <v>5</v>
      </c>
      <c r="M29" s="128" t="s">
        <v>5</v>
      </c>
      <c r="N29" s="13" t="s">
        <v>5</v>
      </c>
      <c r="O29" s="13" t="s">
        <v>5</v>
      </c>
      <c r="P29" s="173" t="s">
        <v>171</v>
      </c>
    </row>
    <row r="30" spans="1:16" ht="15" customHeight="1">
      <c r="A30" s="174" t="s">
        <v>172</v>
      </c>
      <c r="B30" s="77" t="s">
        <v>5</v>
      </c>
      <c r="C30" s="106" t="s">
        <v>5</v>
      </c>
      <c r="D30" s="77" t="s">
        <v>81</v>
      </c>
      <c r="E30" s="106" t="s">
        <v>5</v>
      </c>
      <c r="F30" s="77" t="s">
        <v>88</v>
      </c>
      <c r="G30" s="106" t="s">
        <v>5</v>
      </c>
      <c r="H30" s="77" t="s">
        <v>5</v>
      </c>
      <c r="I30" s="167" t="s">
        <v>5</v>
      </c>
      <c r="J30" s="77">
        <v>2</v>
      </c>
      <c r="K30" s="167">
        <v>2.2311</v>
      </c>
      <c r="L30" s="77" t="s">
        <v>81</v>
      </c>
      <c r="M30" s="167">
        <v>1.933542</v>
      </c>
      <c r="N30" s="77" t="s">
        <v>72</v>
      </c>
      <c r="O30" s="77">
        <v>12.6</v>
      </c>
      <c r="P30" s="174" t="s">
        <v>221</v>
      </c>
    </row>
    <row r="31" spans="1:17" s="148" customFormat="1" ht="15" customHeight="1">
      <c r="A31" s="78" t="s">
        <v>74</v>
      </c>
      <c r="B31" s="146">
        <v>24</v>
      </c>
      <c r="C31" s="151" t="s">
        <v>5</v>
      </c>
      <c r="D31" s="146">
        <v>12</v>
      </c>
      <c r="E31" s="151" t="s">
        <v>5</v>
      </c>
      <c r="F31" s="146">
        <v>15</v>
      </c>
      <c r="G31" s="151" t="s">
        <v>5</v>
      </c>
      <c r="H31" s="146" t="s">
        <v>5</v>
      </c>
      <c r="I31" s="168" t="s">
        <v>5</v>
      </c>
      <c r="J31" s="146">
        <v>15</v>
      </c>
      <c r="K31" s="168">
        <v>7.85843</v>
      </c>
      <c r="L31" s="146">
        <v>12</v>
      </c>
      <c r="M31" s="168">
        <v>7.709379</v>
      </c>
      <c r="N31" s="146">
        <v>22</v>
      </c>
      <c r="O31" s="146">
        <v>20.6</v>
      </c>
      <c r="P31" s="78" t="s">
        <v>75</v>
      </c>
      <c r="Q31" s="147"/>
    </row>
    <row r="32" spans="1:16" ht="15" customHeight="1">
      <c r="A32" s="173" t="s">
        <v>173</v>
      </c>
      <c r="B32" s="13" t="s">
        <v>5</v>
      </c>
      <c r="C32" s="165" t="s">
        <v>5</v>
      </c>
      <c r="D32" s="13" t="s">
        <v>5</v>
      </c>
      <c r="E32" s="165" t="s">
        <v>5</v>
      </c>
      <c r="F32" s="13" t="s">
        <v>5</v>
      </c>
      <c r="G32" s="165" t="s">
        <v>5</v>
      </c>
      <c r="H32" s="13" t="s">
        <v>5</v>
      </c>
      <c r="I32" s="128" t="s">
        <v>5</v>
      </c>
      <c r="J32" s="13" t="s">
        <v>5</v>
      </c>
      <c r="K32" s="128" t="s">
        <v>5</v>
      </c>
      <c r="L32" s="13" t="s">
        <v>5</v>
      </c>
      <c r="M32" s="128" t="s">
        <v>5</v>
      </c>
      <c r="N32" s="13" t="s">
        <v>5</v>
      </c>
      <c r="O32" s="13" t="s">
        <v>5</v>
      </c>
      <c r="P32" s="173" t="s">
        <v>222</v>
      </c>
    </row>
    <row r="33" spans="1:16" ht="15" customHeight="1">
      <c r="A33" s="173" t="s">
        <v>174</v>
      </c>
      <c r="B33" s="13" t="s">
        <v>5</v>
      </c>
      <c r="C33" s="165" t="s">
        <v>5</v>
      </c>
      <c r="D33" s="13" t="s">
        <v>5</v>
      </c>
      <c r="E33" s="165" t="s">
        <v>5</v>
      </c>
      <c r="F33" s="13" t="s">
        <v>5</v>
      </c>
      <c r="G33" s="165" t="s">
        <v>5</v>
      </c>
      <c r="H33" s="13" t="s">
        <v>5</v>
      </c>
      <c r="I33" s="128" t="s">
        <v>5</v>
      </c>
      <c r="J33" s="13" t="s">
        <v>5</v>
      </c>
      <c r="K33" s="128" t="s">
        <v>5</v>
      </c>
      <c r="L33" s="13" t="s">
        <v>5</v>
      </c>
      <c r="M33" s="128" t="s">
        <v>5</v>
      </c>
      <c r="N33" s="13" t="s">
        <v>5</v>
      </c>
      <c r="O33" s="13" t="s">
        <v>5</v>
      </c>
      <c r="P33" s="173" t="s">
        <v>223</v>
      </c>
    </row>
    <row r="34" spans="1:16" ht="15" customHeight="1">
      <c r="A34" s="173" t="s">
        <v>175</v>
      </c>
      <c r="B34" s="13" t="s">
        <v>5</v>
      </c>
      <c r="C34" s="165" t="s">
        <v>5</v>
      </c>
      <c r="D34" s="13" t="s">
        <v>5</v>
      </c>
      <c r="E34" s="165" t="s">
        <v>5</v>
      </c>
      <c r="F34" s="13" t="s">
        <v>5</v>
      </c>
      <c r="G34" s="165" t="s">
        <v>5</v>
      </c>
      <c r="H34" s="13" t="s">
        <v>5</v>
      </c>
      <c r="I34" s="128" t="s">
        <v>5</v>
      </c>
      <c r="J34" s="13" t="s">
        <v>5</v>
      </c>
      <c r="K34" s="128" t="s">
        <v>5</v>
      </c>
      <c r="L34" s="13" t="s">
        <v>5</v>
      </c>
      <c r="M34" s="128" t="s">
        <v>5</v>
      </c>
      <c r="N34" s="13" t="s">
        <v>5</v>
      </c>
      <c r="O34" s="13" t="s">
        <v>5</v>
      </c>
      <c r="P34" s="173" t="s">
        <v>224</v>
      </c>
    </row>
    <row r="35" spans="1:16" ht="15" customHeight="1">
      <c r="A35" s="173" t="s">
        <v>176</v>
      </c>
      <c r="B35" s="13" t="s">
        <v>5</v>
      </c>
      <c r="C35" s="165" t="s">
        <v>5</v>
      </c>
      <c r="D35" s="13" t="s">
        <v>5</v>
      </c>
      <c r="E35" s="165" t="s">
        <v>5</v>
      </c>
      <c r="F35" s="13" t="s">
        <v>5</v>
      </c>
      <c r="G35" s="165" t="s">
        <v>5</v>
      </c>
      <c r="H35" s="13" t="s">
        <v>5</v>
      </c>
      <c r="I35" s="128" t="s">
        <v>5</v>
      </c>
      <c r="J35" s="13" t="s">
        <v>5</v>
      </c>
      <c r="K35" s="128" t="s">
        <v>5</v>
      </c>
      <c r="L35" s="13" t="s">
        <v>5</v>
      </c>
      <c r="M35" s="128" t="s">
        <v>5</v>
      </c>
      <c r="N35" s="13" t="s">
        <v>5</v>
      </c>
      <c r="O35" s="13" t="s">
        <v>5</v>
      </c>
      <c r="P35" s="173" t="s">
        <v>175</v>
      </c>
    </row>
    <row r="36" spans="1:16" ht="15" customHeight="1">
      <c r="A36" s="173" t="s">
        <v>177</v>
      </c>
      <c r="B36" s="13" t="s">
        <v>5</v>
      </c>
      <c r="C36" s="165" t="s">
        <v>5</v>
      </c>
      <c r="D36" s="13" t="s">
        <v>5</v>
      </c>
      <c r="E36" s="165" t="s">
        <v>5</v>
      </c>
      <c r="F36" s="13" t="s">
        <v>5</v>
      </c>
      <c r="G36" s="165" t="s">
        <v>5</v>
      </c>
      <c r="H36" s="13" t="s">
        <v>5</v>
      </c>
      <c r="I36" s="128" t="s">
        <v>5</v>
      </c>
      <c r="J36" s="13" t="s">
        <v>5</v>
      </c>
      <c r="K36" s="128" t="s">
        <v>5</v>
      </c>
      <c r="L36" s="13" t="s">
        <v>5</v>
      </c>
      <c r="M36" s="128" t="s">
        <v>5</v>
      </c>
      <c r="N36" s="13" t="s">
        <v>5</v>
      </c>
      <c r="O36" s="13" t="s">
        <v>5</v>
      </c>
      <c r="P36" s="173" t="s">
        <v>225</v>
      </c>
    </row>
    <row r="37" spans="1:16" ht="15" customHeight="1">
      <c r="A37" s="173" t="s">
        <v>178</v>
      </c>
      <c r="B37" s="13" t="s">
        <v>5</v>
      </c>
      <c r="C37" s="165" t="s">
        <v>5</v>
      </c>
      <c r="D37" s="13" t="s">
        <v>5</v>
      </c>
      <c r="E37" s="165" t="s">
        <v>5</v>
      </c>
      <c r="F37" s="13" t="s">
        <v>5</v>
      </c>
      <c r="G37" s="165" t="s">
        <v>5</v>
      </c>
      <c r="H37" s="13" t="s">
        <v>5</v>
      </c>
      <c r="I37" s="128" t="s">
        <v>5</v>
      </c>
      <c r="J37" s="13" t="s">
        <v>5</v>
      </c>
      <c r="K37" s="128" t="s">
        <v>5</v>
      </c>
      <c r="L37" s="13" t="s">
        <v>5</v>
      </c>
      <c r="M37" s="128" t="s">
        <v>5</v>
      </c>
      <c r="N37" s="13" t="s">
        <v>5</v>
      </c>
      <c r="O37" s="13" t="s">
        <v>5</v>
      </c>
      <c r="P37" s="173" t="s">
        <v>226</v>
      </c>
    </row>
    <row r="38" spans="1:16" ht="15" customHeight="1">
      <c r="A38" s="174" t="s">
        <v>179</v>
      </c>
      <c r="B38" s="77" t="s">
        <v>5</v>
      </c>
      <c r="C38" s="106" t="s">
        <v>5</v>
      </c>
      <c r="D38" s="77" t="s">
        <v>5</v>
      </c>
      <c r="E38" s="106" t="s">
        <v>5</v>
      </c>
      <c r="F38" s="77" t="s">
        <v>5</v>
      </c>
      <c r="G38" s="106" t="s">
        <v>5</v>
      </c>
      <c r="H38" s="77" t="s">
        <v>5</v>
      </c>
      <c r="I38" s="167" t="s">
        <v>5</v>
      </c>
      <c r="J38" s="77" t="s">
        <v>5</v>
      </c>
      <c r="K38" s="167" t="s">
        <v>5</v>
      </c>
      <c r="L38" s="77" t="s">
        <v>5</v>
      </c>
      <c r="M38" s="167" t="s">
        <v>5</v>
      </c>
      <c r="N38" s="77" t="s">
        <v>5</v>
      </c>
      <c r="O38" s="77" t="s">
        <v>5</v>
      </c>
      <c r="P38" s="174" t="s">
        <v>227</v>
      </c>
    </row>
    <row r="39" spans="1:17" s="148" customFormat="1" ht="15" customHeight="1">
      <c r="A39" s="78" t="s">
        <v>76</v>
      </c>
      <c r="B39" s="146" t="s">
        <v>5</v>
      </c>
      <c r="C39" s="151" t="s">
        <v>5</v>
      </c>
      <c r="D39" s="146" t="s">
        <v>5</v>
      </c>
      <c r="E39" s="151" t="s">
        <v>5</v>
      </c>
      <c r="F39" s="146" t="s">
        <v>5</v>
      </c>
      <c r="G39" s="151" t="s">
        <v>5</v>
      </c>
      <c r="H39" s="146" t="s">
        <v>5</v>
      </c>
      <c r="I39" s="168" t="s">
        <v>5</v>
      </c>
      <c r="J39" s="146" t="s">
        <v>5</v>
      </c>
      <c r="K39" s="168" t="s">
        <v>5</v>
      </c>
      <c r="L39" s="146" t="s">
        <v>5</v>
      </c>
      <c r="M39" s="168" t="s">
        <v>5</v>
      </c>
      <c r="N39" s="146" t="s">
        <v>5</v>
      </c>
      <c r="O39" s="146" t="s">
        <v>5</v>
      </c>
      <c r="P39" s="78" t="s">
        <v>228</v>
      </c>
      <c r="Q39" s="147"/>
    </row>
    <row r="40" spans="1:17" s="148" customFormat="1" ht="15" customHeight="1">
      <c r="A40" s="78" t="s">
        <v>180</v>
      </c>
      <c r="B40" s="146" t="s">
        <v>5</v>
      </c>
      <c r="C40" s="151" t="s">
        <v>5</v>
      </c>
      <c r="D40" s="146" t="s">
        <v>5</v>
      </c>
      <c r="E40" s="151" t="s">
        <v>5</v>
      </c>
      <c r="F40" s="146" t="s">
        <v>5</v>
      </c>
      <c r="G40" s="151" t="s">
        <v>5</v>
      </c>
      <c r="H40" s="146" t="s">
        <v>5</v>
      </c>
      <c r="I40" s="168" t="s">
        <v>5</v>
      </c>
      <c r="J40" s="146" t="s">
        <v>5</v>
      </c>
      <c r="K40" s="168" t="s">
        <v>5</v>
      </c>
      <c r="L40" s="146" t="s">
        <v>5</v>
      </c>
      <c r="M40" s="168" t="s">
        <v>5</v>
      </c>
      <c r="N40" s="146" t="s">
        <v>5</v>
      </c>
      <c r="O40" s="146" t="s">
        <v>5</v>
      </c>
      <c r="P40" s="78" t="s">
        <v>77</v>
      </c>
      <c r="Q40" s="147"/>
    </row>
    <row r="41" spans="1:17" s="148" customFormat="1" ht="15" customHeight="1">
      <c r="A41" s="78" t="s">
        <v>78</v>
      </c>
      <c r="B41" s="146">
        <v>18567</v>
      </c>
      <c r="C41" s="151">
        <v>47595.55675646197</v>
      </c>
      <c r="D41" s="146">
        <v>18653</v>
      </c>
      <c r="E41" s="151">
        <v>57759.19127216478</v>
      </c>
      <c r="F41" s="146">
        <v>17950</v>
      </c>
      <c r="G41" s="151">
        <v>63956.529391495766</v>
      </c>
      <c r="H41" s="146" t="s">
        <v>5</v>
      </c>
      <c r="I41" s="168" t="s">
        <v>5</v>
      </c>
      <c r="J41" s="146">
        <v>16622</v>
      </c>
      <c r="K41" s="171">
        <v>56636.52308</v>
      </c>
      <c r="L41" s="146">
        <v>16121</v>
      </c>
      <c r="M41" s="171">
        <v>58176.362118</v>
      </c>
      <c r="N41" s="146">
        <v>16574</v>
      </c>
      <c r="O41" s="146">
        <v>63457.8</v>
      </c>
      <c r="P41" s="78" t="s">
        <v>229</v>
      </c>
      <c r="Q41" s="147"/>
    </row>
    <row r="42" spans="1:16" ht="15" customHeight="1">
      <c r="A42" s="173" t="s">
        <v>181</v>
      </c>
      <c r="B42" s="13" t="s">
        <v>5</v>
      </c>
      <c r="C42" s="165" t="s">
        <v>5</v>
      </c>
      <c r="D42" s="13" t="s">
        <v>5</v>
      </c>
      <c r="E42" s="165" t="s">
        <v>5</v>
      </c>
      <c r="F42" s="13" t="s">
        <v>5</v>
      </c>
      <c r="G42" s="165" t="s">
        <v>5</v>
      </c>
      <c r="H42" s="13" t="s">
        <v>5</v>
      </c>
      <c r="I42" s="128" t="s">
        <v>5</v>
      </c>
      <c r="J42" s="13" t="s">
        <v>5</v>
      </c>
      <c r="K42" s="128" t="s">
        <v>5</v>
      </c>
      <c r="L42" s="13" t="s">
        <v>5</v>
      </c>
      <c r="M42" s="128" t="s">
        <v>5</v>
      </c>
      <c r="N42" s="13">
        <v>92</v>
      </c>
      <c r="O42" s="13">
        <v>105.4</v>
      </c>
      <c r="P42" s="173" t="s">
        <v>230</v>
      </c>
    </row>
    <row r="43" spans="1:16" ht="15" customHeight="1">
      <c r="A43" s="173" t="s">
        <v>182</v>
      </c>
      <c r="B43" s="13">
        <v>458</v>
      </c>
      <c r="C43" s="165">
        <v>1983.1481981859154</v>
      </c>
      <c r="D43" s="13">
        <v>201</v>
      </c>
      <c r="E43" s="165">
        <v>991.5740990929577</v>
      </c>
      <c r="F43" s="13">
        <v>337</v>
      </c>
      <c r="G43" s="165">
        <v>1735.2546734126759</v>
      </c>
      <c r="H43" s="13" t="s">
        <v>5</v>
      </c>
      <c r="I43" s="128" t="s">
        <v>5</v>
      </c>
      <c r="J43" s="13">
        <v>293</v>
      </c>
      <c r="K43" s="169">
        <v>1707.06419</v>
      </c>
      <c r="L43" s="13">
        <v>228</v>
      </c>
      <c r="M43" s="169">
        <v>1365.849111</v>
      </c>
      <c r="N43" s="13">
        <v>233</v>
      </c>
      <c r="O43" s="13">
        <v>1449.1</v>
      </c>
      <c r="P43" s="173" t="s">
        <v>231</v>
      </c>
    </row>
    <row r="44" spans="1:16" ht="15" customHeight="1">
      <c r="A44" s="173" t="s">
        <v>183</v>
      </c>
      <c r="B44" s="13">
        <v>513</v>
      </c>
      <c r="C44" s="165">
        <v>1487.3611486394366</v>
      </c>
      <c r="D44" s="13">
        <v>401</v>
      </c>
      <c r="E44" s="165">
        <v>1487.3611486394366</v>
      </c>
      <c r="F44" s="13">
        <v>345</v>
      </c>
      <c r="G44" s="165">
        <v>991.5740990929577</v>
      </c>
      <c r="H44" s="13" t="s">
        <v>5</v>
      </c>
      <c r="I44" s="128" t="s">
        <v>5</v>
      </c>
      <c r="J44" s="13">
        <v>589</v>
      </c>
      <c r="K44" s="169">
        <v>2063.61876</v>
      </c>
      <c r="L44" s="13">
        <v>325</v>
      </c>
      <c r="M44" s="169">
        <v>1434.192384</v>
      </c>
      <c r="N44" s="13">
        <v>392</v>
      </c>
      <c r="O44" s="13">
        <v>1689.1</v>
      </c>
      <c r="P44" s="173" t="s">
        <v>232</v>
      </c>
    </row>
    <row r="45" spans="1:16" ht="15" customHeight="1">
      <c r="A45" s="174" t="s">
        <v>184</v>
      </c>
      <c r="B45" s="77">
        <v>99</v>
      </c>
      <c r="C45" s="106" t="s">
        <v>5</v>
      </c>
      <c r="D45" s="77">
        <v>104</v>
      </c>
      <c r="E45" s="106" t="s">
        <v>5</v>
      </c>
      <c r="F45" s="77">
        <v>97</v>
      </c>
      <c r="G45" s="106" t="s">
        <v>5</v>
      </c>
      <c r="H45" s="77" t="s">
        <v>5</v>
      </c>
      <c r="I45" s="167" t="s">
        <v>5</v>
      </c>
      <c r="J45" s="77">
        <v>80</v>
      </c>
      <c r="K45" s="167">
        <v>131.70927</v>
      </c>
      <c r="L45" s="77">
        <v>96</v>
      </c>
      <c r="M45" s="167">
        <v>68.615952</v>
      </c>
      <c r="N45" s="77" t="s">
        <v>5</v>
      </c>
      <c r="O45" s="77">
        <v>2.2</v>
      </c>
      <c r="P45" s="174" t="s">
        <v>233</v>
      </c>
    </row>
    <row r="46" spans="1:17" s="148" customFormat="1" ht="15" customHeight="1">
      <c r="A46" s="78" t="s">
        <v>79</v>
      </c>
      <c r="B46" s="146">
        <v>1070</v>
      </c>
      <c r="C46" s="151">
        <v>3718.402871598591</v>
      </c>
      <c r="D46" s="146">
        <v>706</v>
      </c>
      <c r="E46" s="151">
        <v>2726.8287725056334</v>
      </c>
      <c r="F46" s="146">
        <v>779</v>
      </c>
      <c r="G46" s="151">
        <v>2974.722297278873</v>
      </c>
      <c r="H46" s="146" t="s">
        <v>5</v>
      </c>
      <c r="I46" s="168" t="s">
        <v>5</v>
      </c>
      <c r="J46" s="146">
        <v>962</v>
      </c>
      <c r="K46" s="171">
        <v>3902.3922199999997</v>
      </c>
      <c r="L46" s="146">
        <v>649</v>
      </c>
      <c r="M46" s="171">
        <v>2868.657447</v>
      </c>
      <c r="N46" s="146">
        <v>717</v>
      </c>
      <c r="O46" s="146">
        <v>3245.8</v>
      </c>
      <c r="P46" s="78" t="s">
        <v>80</v>
      </c>
      <c r="Q46" s="147"/>
    </row>
    <row r="47" spans="1:16" ht="15" customHeight="1">
      <c r="A47" s="173" t="s">
        <v>185</v>
      </c>
      <c r="B47" s="13" t="s">
        <v>5</v>
      </c>
      <c r="C47" s="165" t="s">
        <v>5</v>
      </c>
      <c r="D47" s="13" t="s">
        <v>5</v>
      </c>
      <c r="E47" s="165" t="s">
        <v>5</v>
      </c>
      <c r="F47" s="13" t="s">
        <v>5</v>
      </c>
      <c r="G47" s="165" t="s">
        <v>5</v>
      </c>
      <c r="H47" s="13" t="s">
        <v>5</v>
      </c>
      <c r="I47" s="128" t="s">
        <v>5</v>
      </c>
      <c r="J47" s="13" t="s">
        <v>5</v>
      </c>
      <c r="K47" s="128" t="s">
        <v>5</v>
      </c>
      <c r="L47" s="13" t="s">
        <v>5</v>
      </c>
      <c r="M47" s="128" t="s">
        <v>5</v>
      </c>
      <c r="N47" s="13" t="s">
        <v>5</v>
      </c>
      <c r="O47" s="13" t="s">
        <v>5</v>
      </c>
      <c r="P47" s="173" t="s">
        <v>234</v>
      </c>
    </row>
    <row r="48" spans="1:16" ht="15" customHeight="1">
      <c r="A48" s="173" t="s">
        <v>186</v>
      </c>
      <c r="B48" s="13" t="s">
        <v>5</v>
      </c>
      <c r="C48" s="165" t="s">
        <v>5</v>
      </c>
      <c r="D48" s="13" t="s">
        <v>5</v>
      </c>
      <c r="E48" s="165" t="s">
        <v>5</v>
      </c>
      <c r="F48" s="13" t="s">
        <v>5</v>
      </c>
      <c r="G48" s="165" t="s">
        <v>5</v>
      </c>
      <c r="H48" s="13" t="s">
        <v>5</v>
      </c>
      <c r="I48" s="128" t="s">
        <v>5</v>
      </c>
      <c r="J48" s="13" t="s">
        <v>5</v>
      </c>
      <c r="K48" s="128" t="s">
        <v>5</v>
      </c>
      <c r="L48" s="13" t="s">
        <v>5</v>
      </c>
      <c r="M48" s="128" t="s">
        <v>5</v>
      </c>
      <c r="N48" s="13" t="s">
        <v>5</v>
      </c>
      <c r="O48" s="13" t="s">
        <v>5</v>
      </c>
      <c r="P48" s="173" t="s">
        <v>235</v>
      </c>
    </row>
    <row r="49" spans="1:16" ht="15" customHeight="1">
      <c r="A49" s="173" t="s">
        <v>187</v>
      </c>
      <c r="B49" s="13">
        <v>136</v>
      </c>
      <c r="C49" s="165" t="s">
        <v>5</v>
      </c>
      <c r="D49" s="13">
        <v>159</v>
      </c>
      <c r="E49" s="165">
        <v>247.89352477323942</v>
      </c>
      <c r="F49" s="13">
        <v>206</v>
      </c>
      <c r="G49" s="165">
        <v>247.89352477323942</v>
      </c>
      <c r="H49" s="13" t="s">
        <v>5</v>
      </c>
      <c r="I49" s="128" t="s">
        <v>5</v>
      </c>
      <c r="J49" s="13">
        <v>239</v>
      </c>
      <c r="K49" s="169">
        <v>562.50989</v>
      </c>
      <c r="L49" s="13">
        <v>255</v>
      </c>
      <c r="M49" s="169">
        <v>723.34302</v>
      </c>
      <c r="N49" s="13">
        <v>284</v>
      </c>
      <c r="O49" s="13">
        <v>821.5</v>
      </c>
      <c r="P49" s="173" t="s">
        <v>144</v>
      </c>
    </row>
    <row r="50" spans="1:16" ht="15" customHeight="1">
      <c r="A50" s="173" t="s">
        <v>188</v>
      </c>
      <c r="B50" s="13" t="s">
        <v>70</v>
      </c>
      <c r="C50" s="165" t="s">
        <v>5</v>
      </c>
      <c r="D50" s="13" t="s">
        <v>8</v>
      </c>
      <c r="E50" s="165" t="s">
        <v>5</v>
      </c>
      <c r="F50" s="13" t="s">
        <v>89</v>
      </c>
      <c r="G50" s="165" t="s">
        <v>5</v>
      </c>
      <c r="H50" s="13" t="s">
        <v>5</v>
      </c>
      <c r="I50" s="128" t="s">
        <v>5</v>
      </c>
      <c r="J50" s="13" t="s">
        <v>5</v>
      </c>
      <c r="K50" s="128" t="s">
        <v>5</v>
      </c>
      <c r="L50" s="13" t="s">
        <v>5</v>
      </c>
      <c r="M50" s="128" t="s">
        <v>5</v>
      </c>
      <c r="N50" s="13" t="s">
        <v>5</v>
      </c>
      <c r="O50" s="13" t="s">
        <v>5</v>
      </c>
      <c r="P50" s="173" t="s">
        <v>236</v>
      </c>
    </row>
    <row r="51" spans="1:16" ht="15" customHeight="1">
      <c r="A51" s="173" t="s">
        <v>189</v>
      </c>
      <c r="B51" s="13" t="s">
        <v>5</v>
      </c>
      <c r="C51" s="165" t="s">
        <v>5</v>
      </c>
      <c r="D51" s="13" t="s">
        <v>5</v>
      </c>
      <c r="E51" s="165" t="s">
        <v>5</v>
      </c>
      <c r="F51" s="13">
        <v>165</v>
      </c>
      <c r="G51" s="165" t="s">
        <v>5</v>
      </c>
      <c r="H51" s="13" t="s">
        <v>5</v>
      </c>
      <c r="I51" s="128" t="s">
        <v>5</v>
      </c>
      <c r="J51" s="13">
        <v>84</v>
      </c>
      <c r="K51" s="128">
        <v>46.20856</v>
      </c>
      <c r="L51" s="13">
        <v>91</v>
      </c>
      <c r="M51" s="128">
        <v>63.385473</v>
      </c>
      <c r="N51" s="13">
        <v>107</v>
      </c>
      <c r="O51" s="13">
        <v>75</v>
      </c>
      <c r="P51" s="173" t="s">
        <v>237</v>
      </c>
    </row>
    <row r="52" spans="1:16" ht="15" customHeight="1">
      <c r="A52" s="173" t="s">
        <v>190</v>
      </c>
      <c r="B52" s="13">
        <v>467</v>
      </c>
      <c r="C52" s="165">
        <v>495.78704954647884</v>
      </c>
      <c r="D52" s="13">
        <v>384</v>
      </c>
      <c r="E52" s="165">
        <v>495.78704954647884</v>
      </c>
      <c r="F52" s="13">
        <v>152</v>
      </c>
      <c r="G52" s="165">
        <v>247.89352477323942</v>
      </c>
      <c r="H52" s="13" t="s">
        <v>5</v>
      </c>
      <c r="I52" s="128" t="s">
        <v>5</v>
      </c>
      <c r="J52" s="13">
        <v>21</v>
      </c>
      <c r="K52" s="169">
        <v>54.93464</v>
      </c>
      <c r="L52" s="13">
        <v>23</v>
      </c>
      <c r="M52" s="169">
        <v>63.013638</v>
      </c>
      <c r="N52" s="13">
        <v>39</v>
      </c>
      <c r="O52" s="13">
        <v>77.6</v>
      </c>
      <c r="P52" s="173" t="s">
        <v>238</v>
      </c>
    </row>
    <row r="53" spans="1:16" ht="15" customHeight="1">
      <c r="A53" s="173" t="s">
        <v>191</v>
      </c>
      <c r="B53" s="13">
        <v>36</v>
      </c>
      <c r="C53" s="165" t="s">
        <v>5</v>
      </c>
      <c r="D53" s="13">
        <v>20</v>
      </c>
      <c r="E53" s="165" t="s">
        <v>5</v>
      </c>
      <c r="F53" s="13">
        <v>14</v>
      </c>
      <c r="G53" s="165" t="s">
        <v>5</v>
      </c>
      <c r="H53" s="13" t="s">
        <v>5</v>
      </c>
      <c r="I53" s="128" t="s">
        <v>5</v>
      </c>
      <c r="J53" s="13">
        <v>213</v>
      </c>
      <c r="K53" s="128">
        <v>288.15896</v>
      </c>
      <c r="L53" s="13">
        <v>397</v>
      </c>
      <c r="M53" s="128">
        <v>599.001396</v>
      </c>
      <c r="N53" s="13">
        <v>306</v>
      </c>
      <c r="O53" s="13">
        <v>534.2</v>
      </c>
      <c r="P53" s="173" t="s">
        <v>239</v>
      </c>
    </row>
    <row r="54" spans="1:16" ht="15" customHeight="1">
      <c r="A54" s="173" t="s">
        <v>192</v>
      </c>
      <c r="B54" s="13">
        <v>61</v>
      </c>
      <c r="C54" s="165" t="s">
        <v>5</v>
      </c>
      <c r="D54" s="13">
        <v>28</v>
      </c>
      <c r="E54" s="165" t="s">
        <v>5</v>
      </c>
      <c r="F54" s="13">
        <v>46</v>
      </c>
      <c r="G54" s="165" t="s">
        <v>5</v>
      </c>
      <c r="H54" s="13" t="s">
        <v>5</v>
      </c>
      <c r="I54" s="128" t="s">
        <v>5</v>
      </c>
      <c r="J54" s="13">
        <v>40</v>
      </c>
      <c r="K54" s="128">
        <v>33.9623</v>
      </c>
      <c r="L54" s="13">
        <v>42</v>
      </c>
      <c r="M54" s="128">
        <v>34.184031</v>
      </c>
      <c r="N54" s="13">
        <v>27</v>
      </c>
      <c r="O54" s="13">
        <v>26.2</v>
      </c>
      <c r="P54" s="173" t="s">
        <v>240</v>
      </c>
    </row>
    <row r="55" spans="1:16" ht="15" customHeight="1">
      <c r="A55" s="174" t="s">
        <v>193</v>
      </c>
      <c r="B55" s="77">
        <v>183</v>
      </c>
      <c r="C55" s="106" t="s">
        <v>5</v>
      </c>
      <c r="D55" s="77">
        <v>246</v>
      </c>
      <c r="E55" s="106" t="s">
        <v>5</v>
      </c>
      <c r="F55" s="77">
        <v>189</v>
      </c>
      <c r="G55" s="106" t="s">
        <v>5</v>
      </c>
      <c r="H55" s="77" t="s">
        <v>5</v>
      </c>
      <c r="I55" s="167" t="s">
        <v>5</v>
      </c>
      <c r="J55" s="77">
        <v>21</v>
      </c>
      <c r="K55" s="167">
        <v>34.92911</v>
      </c>
      <c r="L55" s="77" t="s">
        <v>72</v>
      </c>
      <c r="M55" s="167">
        <v>6.122883</v>
      </c>
      <c r="N55" s="77" t="s">
        <v>7</v>
      </c>
      <c r="O55" s="77">
        <v>18.2</v>
      </c>
      <c r="P55" s="174" t="s">
        <v>241</v>
      </c>
    </row>
    <row r="56" spans="1:17" s="148" customFormat="1" ht="15" customHeight="1">
      <c r="A56" s="78" t="s">
        <v>194</v>
      </c>
      <c r="B56" s="146">
        <v>884</v>
      </c>
      <c r="C56" s="151">
        <v>743.6805743197183</v>
      </c>
      <c r="D56" s="146">
        <v>841</v>
      </c>
      <c r="E56" s="151">
        <v>991.5740990929577</v>
      </c>
      <c r="F56" s="146">
        <v>588</v>
      </c>
      <c r="G56" s="151">
        <v>743.6805743197183</v>
      </c>
      <c r="H56" s="146" t="s">
        <v>5</v>
      </c>
      <c r="I56" s="168" t="s">
        <v>5</v>
      </c>
      <c r="J56" s="146">
        <v>618</v>
      </c>
      <c r="K56" s="171">
        <v>1020.70346</v>
      </c>
      <c r="L56" s="146">
        <v>811</v>
      </c>
      <c r="M56" s="171">
        <v>1489.050441</v>
      </c>
      <c r="N56" s="146">
        <v>770</v>
      </c>
      <c r="O56" s="146">
        <v>1552.7</v>
      </c>
      <c r="P56" s="78" t="s">
        <v>242</v>
      </c>
      <c r="Q56" s="147"/>
    </row>
    <row r="57" spans="1:17" s="148" customFormat="1" ht="15" customHeight="1">
      <c r="A57" s="78" t="s">
        <v>119</v>
      </c>
      <c r="B57" s="146" t="s">
        <v>5</v>
      </c>
      <c r="C57" s="151" t="s">
        <v>5</v>
      </c>
      <c r="D57" s="146" t="s">
        <v>5</v>
      </c>
      <c r="E57" s="151" t="s">
        <v>5</v>
      </c>
      <c r="F57" s="146" t="s">
        <v>5</v>
      </c>
      <c r="G57" s="151" t="s">
        <v>5</v>
      </c>
      <c r="H57" s="146" t="s">
        <v>5</v>
      </c>
      <c r="I57" s="168" t="s">
        <v>5</v>
      </c>
      <c r="J57" s="146" t="s">
        <v>5</v>
      </c>
      <c r="K57" s="168" t="s">
        <v>5</v>
      </c>
      <c r="L57" s="146" t="s">
        <v>5</v>
      </c>
      <c r="M57" s="168" t="s">
        <v>5</v>
      </c>
      <c r="N57" s="146" t="s">
        <v>5</v>
      </c>
      <c r="O57" s="146" t="s">
        <v>5</v>
      </c>
      <c r="P57" s="78" t="s">
        <v>118</v>
      </c>
      <c r="Q57" s="147"/>
    </row>
    <row r="58" spans="1:16" ht="15" customHeight="1">
      <c r="A58" s="175" t="s">
        <v>195</v>
      </c>
      <c r="B58" s="13" t="s">
        <v>5</v>
      </c>
      <c r="C58" s="165" t="s">
        <v>5</v>
      </c>
      <c r="D58" s="13" t="s">
        <v>5</v>
      </c>
      <c r="E58" s="165" t="s">
        <v>5</v>
      </c>
      <c r="F58" s="13" t="s">
        <v>5</v>
      </c>
      <c r="G58" s="165" t="s">
        <v>5</v>
      </c>
      <c r="H58" s="13" t="s">
        <v>5</v>
      </c>
      <c r="I58" s="128" t="s">
        <v>5</v>
      </c>
      <c r="J58" s="13" t="s">
        <v>5</v>
      </c>
      <c r="K58" s="128" t="s">
        <v>5</v>
      </c>
      <c r="L58" s="13" t="s">
        <v>5</v>
      </c>
      <c r="M58" s="128" t="s">
        <v>5</v>
      </c>
      <c r="N58" s="13" t="s">
        <v>5</v>
      </c>
      <c r="O58" s="13" t="s">
        <v>5</v>
      </c>
      <c r="P58" s="173" t="s">
        <v>243</v>
      </c>
    </row>
    <row r="59" spans="1:16" ht="15" customHeight="1">
      <c r="A59" s="175" t="s">
        <v>196</v>
      </c>
      <c r="B59" s="13" t="s">
        <v>5</v>
      </c>
      <c r="C59" s="165" t="s">
        <v>5</v>
      </c>
      <c r="D59" s="13" t="s">
        <v>5</v>
      </c>
      <c r="E59" s="165" t="s">
        <v>5</v>
      </c>
      <c r="F59" s="13" t="s">
        <v>5</v>
      </c>
      <c r="G59" s="165" t="s">
        <v>5</v>
      </c>
      <c r="H59" s="13" t="s">
        <v>5</v>
      </c>
      <c r="I59" s="128" t="s">
        <v>5</v>
      </c>
      <c r="J59" s="13" t="s">
        <v>5</v>
      </c>
      <c r="K59" s="128" t="s">
        <v>5</v>
      </c>
      <c r="L59" s="13" t="s">
        <v>5</v>
      </c>
      <c r="M59" s="128" t="s">
        <v>5</v>
      </c>
      <c r="N59" s="13" t="s">
        <v>5</v>
      </c>
      <c r="O59" s="13" t="s">
        <v>5</v>
      </c>
      <c r="P59" s="173" t="s">
        <v>244</v>
      </c>
    </row>
    <row r="60" spans="1:16" ht="15" customHeight="1">
      <c r="A60" s="176" t="s">
        <v>197</v>
      </c>
      <c r="B60" s="77" t="s">
        <v>5</v>
      </c>
      <c r="C60" s="106" t="s">
        <v>5</v>
      </c>
      <c r="D60" s="77" t="s">
        <v>5</v>
      </c>
      <c r="E60" s="106" t="s">
        <v>5</v>
      </c>
      <c r="F60" s="77" t="s">
        <v>5</v>
      </c>
      <c r="G60" s="106" t="s">
        <v>5</v>
      </c>
      <c r="H60" s="77" t="s">
        <v>5</v>
      </c>
      <c r="I60" s="167" t="s">
        <v>5</v>
      </c>
      <c r="J60" s="77" t="s">
        <v>5</v>
      </c>
      <c r="K60" s="167" t="s">
        <v>5</v>
      </c>
      <c r="L60" s="77" t="s">
        <v>5</v>
      </c>
      <c r="M60" s="167" t="s">
        <v>5</v>
      </c>
      <c r="N60" s="77" t="s">
        <v>5</v>
      </c>
      <c r="O60" s="77" t="s">
        <v>5</v>
      </c>
      <c r="P60" s="174" t="s">
        <v>245</v>
      </c>
    </row>
    <row r="61" spans="1:17" s="148" customFormat="1" ht="15" customHeight="1">
      <c r="A61" s="78" t="s">
        <v>64</v>
      </c>
      <c r="B61" s="146" t="s">
        <v>5</v>
      </c>
      <c r="C61" s="151" t="s">
        <v>5</v>
      </c>
      <c r="D61" s="146" t="s">
        <v>5</v>
      </c>
      <c r="E61" s="151" t="s">
        <v>5</v>
      </c>
      <c r="F61" s="146" t="s">
        <v>5</v>
      </c>
      <c r="G61" s="151" t="s">
        <v>5</v>
      </c>
      <c r="H61" s="146" t="s">
        <v>5</v>
      </c>
      <c r="I61" s="168" t="s">
        <v>5</v>
      </c>
      <c r="J61" s="146" t="s">
        <v>5</v>
      </c>
      <c r="K61" s="168" t="s">
        <v>5</v>
      </c>
      <c r="L61" s="146" t="s">
        <v>5</v>
      </c>
      <c r="M61" s="168" t="s">
        <v>5</v>
      </c>
      <c r="N61" s="146" t="s">
        <v>5</v>
      </c>
      <c r="O61" s="146" t="s">
        <v>5</v>
      </c>
      <c r="P61" s="78" t="s">
        <v>65</v>
      </c>
      <c r="Q61" s="147"/>
    </row>
    <row r="62" spans="1:17" s="148" customFormat="1" ht="15" customHeight="1">
      <c r="A62" s="78" t="s">
        <v>82</v>
      </c>
      <c r="B62" s="146" t="s">
        <v>5</v>
      </c>
      <c r="C62" s="151" t="s">
        <v>5</v>
      </c>
      <c r="D62" s="146" t="s">
        <v>5</v>
      </c>
      <c r="E62" s="151" t="s">
        <v>5</v>
      </c>
      <c r="F62" s="146" t="s">
        <v>5</v>
      </c>
      <c r="G62" s="151" t="s">
        <v>5</v>
      </c>
      <c r="H62" s="146" t="s">
        <v>5</v>
      </c>
      <c r="I62" s="168" t="s">
        <v>5</v>
      </c>
      <c r="J62" s="146" t="s">
        <v>5</v>
      </c>
      <c r="K62" s="168" t="s">
        <v>5</v>
      </c>
      <c r="L62" s="146" t="s">
        <v>5</v>
      </c>
      <c r="M62" s="168" t="s">
        <v>5</v>
      </c>
      <c r="N62" s="146" t="s">
        <v>5</v>
      </c>
      <c r="O62" s="146" t="s">
        <v>5</v>
      </c>
      <c r="P62" s="78" t="s">
        <v>83</v>
      </c>
      <c r="Q62" s="147"/>
    </row>
    <row r="63" spans="1:17" s="148" customFormat="1" ht="15" customHeight="1" thickBot="1">
      <c r="A63" s="79" t="s">
        <v>84</v>
      </c>
      <c r="B63" s="149">
        <v>20521</v>
      </c>
      <c r="C63" s="166">
        <v>52553.427251926754</v>
      </c>
      <c r="D63" s="149">
        <v>20200</v>
      </c>
      <c r="E63" s="166">
        <v>61725.48766853661</v>
      </c>
      <c r="F63" s="149">
        <v>19317</v>
      </c>
      <c r="G63" s="166">
        <v>67922.8257878676</v>
      </c>
      <c r="H63" s="149" t="s">
        <v>5</v>
      </c>
      <c r="I63" s="166" t="s">
        <v>5</v>
      </c>
      <c r="J63" s="149">
        <v>18202</v>
      </c>
      <c r="K63" s="172">
        <v>61559.61876</v>
      </c>
      <c r="L63" s="149">
        <v>17581</v>
      </c>
      <c r="M63" s="172">
        <v>62534.070006</v>
      </c>
      <c r="N63" s="149">
        <v>18061</v>
      </c>
      <c r="O63" s="149">
        <v>68256.3</v>
      </c>
      <c r="P63" s="79" t="s">
        <v>85</v>
      </c>
      <c r="Q63" s="147"/>
    </row>
    <row r="64" spans="2:15" ht="12.75">
      <c r="B64" s="52" t="s">
        <v>2</v>
      </c>
      <c r="C64" s="52" t="s">
        <v>2</v>
      </c>
      <c r="D64" s="52" t="s">
        <v>2</v>
      </c>
      <c r="E64" s="52" t="s">
        <v>2</v>
      </c>
      <c r="F64" s="52" t="s">
        <v>2</v>
      </c>
      <c r="G64" s="52" t="s">
        <v>2</v>
      </c>
      <c r="H64" s="52" t="s">
        <v>2</v>
      </c>
      <c r="I64" s="52" t="s">
        <v>2</v>
      </c>
      <c r="J64" s="52"/>
      <c r="K64" s="52"/>
      <c r="L64" s="52"/>
      <c r="M64" s="52"/>
      <c r="N64" s="52"/>
      <c r="O64" s="52"/>
    </row>
    <row r="65" spans="1:16" ht="12.75">
      <c r="A65" s="36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</row>
    <row r="66" spans="1:16" ht="12.75">
      <c r="A66" s="36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</row>
    <row r="67" spans="1:16" ht="12.75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</row>
    <row r="68" spans="1:16" ht="12.75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</row>
    <row r="69" spans="1:16" ht="12.75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</row>
    <row r="70" spans="1:16" ht="12.75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</row>
    <row r="71" spans="1:16" ht="12.75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</row>
    <row r="72" spans="1:16" ht="12.75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</row>
    <row r="73" spans="1:16" ht="12.75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</row>
    <row r="74" spans="1:16" ht="12.75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</row>
    <row r="75" spans="1:16" ht="12.75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</row>
    <row r="76" spans="1:16" ht="12.75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</row>
    <row r="77" spans="1:16" ht="12.75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</row>
    <row r="78" spans="1:16" ht="12.75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</row>
    <row r="79" spans="1:16" ht="12.75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</row>
    <row r="80" spans="1:16" ht="12.75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</row>
    <row r="81" spans="1:16" ht="12.75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</row>
    <row r="82" spans="1:16" ht="12.75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</row>
    <row r="83" spans="1:16" ht="12.75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</row>
    <row r="84" spans="1:16" ht="12.75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</row>
    <row r="85" spans="1:16" ht="12.75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</row>
    <row r="86" spans="1:16" ht="12.75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</row>
    <row r="87" spans="1:16" ht="12.75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</row>
    <row r="88" spans="1:16" ht="12.75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</row>
    <row r="89" spans="1:16" ht="12.75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</row>
    <row r="90" spans="1:16" ht="12.75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</row>
    <row r="91" spans="1:16" ht="12.75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</row>
    <row r="92" spans="1:16" ht="12.75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</row>
    <row r="93" spans="1:16" ht="12.75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</row>
    <row r="94" spans="1:16" ht="12.75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</row>
    <row r="95" spans="1:16" ht="12.75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</row>
    <row r="96" spans="1:16" ht="12.75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</row>
    <row r="97" spans="1:16" ht="12.75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</row>
    <row r="98" spans="1:16" ht="12.75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</row>
    <row r="99" spans="1:16" ht="12.75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</row>
    <row r="100" spans="1:16" ht="12.75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</row>
    <row r="101" spans="1:16" ht="12.75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</row>
    <row r="102" spans="1:16" ht="12.75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</row>
    <row r="103" spans="1:16" ht="12.75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</row>
    <row r="104" spans="1:16" ht="12.75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</row>
    <row r="105" spans="1:16" ht="12.75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</row>
    <row r="106" spans="1:16" ht="12.75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</row>
    <row r="107" spans="1:16" ht="12.75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</row>
    <row r="108" spans="1:16" ht="12.75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</row>
    <row r="109" spans="1:16" ht="12.75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</row>
    <row r="110" spans="1:16" ht="12.7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  <rowBreaks count="1" manualBreakCount="1">
    <brk id="41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9"/>
  <dimension ref="A1:X110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4.7109375" style="51" customWidth="1"/>
    <col min="2" max="15" width="9.7109375" style="51" customWidth="1"/>
    <col min="16" max="16" width="24.7109375" style="51" customWidth="1"/>
    <col min="17" max="17" width="13.7109375" style="50" customWidth="1"/>
    <col min="18" max="19" width="12.57421875" style="51" customWidth="1"/>
    <col min="20" max="20" width="46.00390625" style="51" customWidth="1"/>
    <col min="21" max="16384" width="12.57421875" style="51" customWidth="1"/>
  </cols>
  <sheetData>
    <row r="1" spans="1:17" s="41" customFormat="1" ht="18" customHeight="1">
      <c r="A1" s="1" t="str">
        <f>country</f>
        <v>BELGIUM</v>
      </c>
      <c r="B1" s="38"/>
      <c r="C1" s="1"/>
      <c r="D1" s="38"/>
      <c r="E1" s="1"/>
      <c r="F1" s="38"/>
      <c r="G1" s="1"/>
      <c r="H1" s="38"/>
      <c r="I1" s="1"/>
      <c r="J1" s="38"/>
      <c r="K1" s="1"/>
      <c r="L1" s="38"/>
      <c r="M1" s="1"/>
      <c r="N1" s="38"/>
      <c r="O1" s="1"/>
      <c r="P1" s="39" t="str">
        <f>pays</f>
        <v>BELGIQUE</v>
      </c>
      <c r="Q1" s="40"/>
    </row>
    <row r="2" spans="1:24" s="42" customFormat="1" ht="18" customHeight="1" thickBot="1">
      <c r="A2" s="66" t="s">
        <v>86</v>
      </c>
      <c r="B2" s="67"/>
      <c r="C2" s="68"/>
      <c r="D2" s="67"/>
      <c r="E2" s="68"/>
      <c r="F2" s="67"/>
      <c r="G2" s="68"/>
      <c r="H2" s="67"/>
      <c r="I2" s="68"/>
      <c r="J2" s="67"/>
      <c r="K2" s="68"/>
      <c r="L2" s="67"/>
      <c r="M2" s="68"/>
      <c r="N2" s="67"/>
      <c r="O2" s="68"/>
      <c r="P2" s="70" t="s">
        <v>87</v>
      </c>
      <c r="Q2" s="55"/>
      <c r="R2" s="45"/>
      <c r="U2" s="45"/>
      <c r="V2" s="45"/>
      <c r="W2" s="45"/>
      <c r="X2" s="45"/>
    </row>
    <row r="3" spans="1:17" s="47" customFormat="1" ht="19.5" customHeight="1">
      <c r="A3" s="46"/>
      <c r="B3" s="72">
        <v>1995</v>
      </c>
      <c r="C3" s="164"/>
      <c r="D3" s="72">
        <v>1996</v>
      </c>
      <c r="E3" s="164"/>
      <c r="F3" s="72">
        <v>1997</v>
      </c>
      <c r="G3" s="164"/>
      <c r="H3" s="72">
        <v>1998</v>
      </c>
      <c r="I3" s="164"/>
      <c r="J3" s="72">
        <v>1999</v>
      </c>
      <c r="K3" s="164"/>
      <c r="L3" s="72">
        <v>2000</v>
      </c>
      <c r="M3" s="164"/>
      <c r="N3" s="72">
        <v>2001</v>
      </c>
      <c r="O3" s="73"/>
      <c r="P3" s="46"/>
      <c r="Q3" s="46"/>
    </row>
    <row r="4" spans="1:17" s="49" customFormat="1" ht="18" customHeight="1">
      <c r="A4" s="71" t="s">
        <v>2</v>
      </c>
      <c r="B4" s="74" t="s">
        <v>42</v>
      </c>
      <c r="C4" s="103" t="str">
        <f>unit</f>
        <v>EUR 000</v>
      </c>
      <c r="D4" s="74" t="s">
        <v>42</v>
      </c>
      <c r="E4" s="103" t="str">
        <f>unit</f>
        <v>EUR 000</v>
      </c>
      <c r="F4" s="74" t="s">
        <v>42</v>
      </c>
      <c r="G4" s="103" t="str">
        <f>unit</f>
        <v>EUR 000</v>
      </c>
      <c r="H4" s="74" t="s">
        <v>42</v>
      </c>
      <c r="I4" s="103" t="str">
        <f>unit</f>
        <v>EUR 000</v>
      </c>
      <c r="J4" s="74" t="s">
        <v>42</v>
      </c>
      <c r="K4" s="103" t="str">
        <f>unit</f>
        <v>EUR 000</v>
      </c>
      <c r="L4" s="74" t="s">
        <v>42</v>
      </c>
      <c r="M4" s="103" t="str">
        <f>unit</f>
        <v>EUR 000</v>
      </c>
      <c r="N4" s="74" t="s">
        <v>42</v>
      </c>
      <c r="O4" s="75" t="str">
        <f>unit</f>
        <v>EUR 000</v>
      </c>
      <c r="P4" s="71" t="s">
        <v>2</v>
      </c>
      <c r="Q4" s="48"/>
    </row>
    <row r="5" spans="1:16" ht="15" customHeight="1">
      <c r="A5" s="173" t="s">
        <v>150</v>
      </c>
      <c r="B5" s="13" t="s">
        <v>5</v>
      </c>
      <c r="C5" s="165" t="s">
        <v>5</v>
      </c>
      <c r="D5" s="13" t="s">
        <v>5</v>
      </c>
      <c r="E5" s="165" t="s">
        <v>5</v>
      </c>
      <c r="F5" s="13" t="s">
        <v>5</v>
      </c>
      <c r="G5" s="165" t="s">
        <v>5</v>
      </c>
      <c r="H5" s="13" t="s">
        <v>5</v>
      </c>
      <c r="I5" s="128" t="s">
        <v>5</v>
      </c>
      <c r="J5" s="13" t="s">
        <v>5</v>
      </c>
      <c r="K5" s="128" t="s">
        <v>5</v>
      </c>
      <c r="L5" s="13" t="s">
        <v>5</v>
      </c>
      <c r="M5" s="128" t="s">
        <v>5</v>
      </c>
      <c r="N5" s="13" t="s">
        <v>5</v>
      </c>
      <c r="O5" s="13" t="s">
        <v>5</v>
      </c>
      <c r="P5" s="173" t="s">
        <v>198</v>
      </c>
    </row>
    <row r="6" spans="1:16" ht="15" customHeight="1">
      <c r="A6" s="173" t="s">
        <v>151</v>
      </c>
      <c r="B6" s="13" t="s">
        <v>5</v>
      </c>
      <c r="C6" s="165" t="s">
        <v>5</v>
      </c>
      <c r="D6" s="13" t="s">
        <v>5</v>
      </c>
      <c r="E6" s="165" t="s">
        <v>5</v>
      </c>
      <c r="F6" s="13" t="s">
        <v>5</v>
      </c>
      <c r="G6" s="165" t="s">
        <v>5</v>
      </c>
      <c r="H6" s="13" t="s">
        <v>5</v>
      </c>
      <c r="I6" s="128" t="s">
        <v>5</v>
      </c>
      <c r="J6" s="13" t="s">
        <v>5</v>
      </c>
      <c r="K6" s="128" t="s">
        <v>5</v>
      </c>
      <c r="L6" s="13" t="s">
        <v>5</v>
      </c>
      <c r="M6" s="128" t="s">
        <v>5</v>
      </c>
      <c r="N6" s="13" t="s">
        <v>5</v>
      </c>
      <c r="O6" s="13" t="s">
        <v>5</v>
      </c>
      <c r="P6" s="173" t="s">
        <v>199</v>
      </c>
    </row>
    <row r="7" spans="1:16" ht="15" customHeight="1">
      <c r="A7" s="173" t="s">
        <v>152</v>
      </c>
      <c r="B7" s="13" t="s">
        <v>5</v>
      </c>
      <c r="C7" s="165" t="s">
        <v>5</v>
      </c>
      <c r="D7" s="13" t="s">
        <v>5</v>
      </c>
      <c r="E7" s="165" t="s">
        <v>5</v>
      </c>
      <c r="F7" s="13" t="s">
        <v>5</v>
      </c>
      <c r="G7" s="165" t="s">
        <v>5</v>
      </c>
      <c r="H7" s="13" t="s">
        <v>5</v>
      </c>
      <c r="I7" s="128" t="s">
        <v>5</v>
      </c>
      <c r="J7" s="13" t="s">
        <v>5</v>
      </c>
      <c r="K7" s="128" t="s">
        <v>5</v>
      </c>
      <c r="L7" s="13" t="s">
        <v>5</v>
      </c>
      <c r="M7" s="128" t="s">
        <v>5</v>
      </c>
      <c r="N7" s="13" t="s">
        <v>5</v>
      </c>
      <c r="O7" s="13" t="s">
        <v>5</v>
      </c>
      <c r="P7" s="173" t="s">
        <v>200</v>
      </c>
    </row>
    <row r="8" spans="1:16" ht="15" customHeight="1">
      <c r="A8" s="173" t="s">
        <v>153</v>
      </c>
      <c r="B8" s="13" t="s">
        <v>5</v>
      </c>
      <c r="C8" s="165" t="s">
        <v>5</v>
      </c>
      <c r="D8" s="13" t="s">
        <v>5</v>
      </c>
      <c r="E8" s="165" t="s">
        <v>5</v>
      </c>
      <c r="F8" s="13" t="s">
        <v>5</v>
      </c>
      <c r="G8" s="165" t="s">
        <v>5</v>
      </c>
      <c r="H8" s="13" t="s">
        <v>5</v>
      </c>
      <c r="I8" s="128" t="s">
        <v>5</v>
      </c>
      <c r="J8" s="13" t="s">
        <v>5</v>
      </c>
      <c r="K8" s="128" t="s">
        <v>5</v>
      </c>
      <c r="L8" s="13" t="s">
        <v>5</v>
      </c>
      <c r="M8" s="128" t="s">
        <v>5</v>
      </c>
      <c r="N8" s="13" t="s">
        <v>5</v>
      </c>
      <c r="O8" s="13" t="s">
        <v>5</v>
      </c>
      <c r="P8" s="173" t="s">
        <v>201</v>
      </c>
    </row>
    <row r="9" spans="1:16" ht="15" customHeight="1">
      <c r="A9" s="174" t="s">
        <v>154</v>
      </c>
      <c r="B9" s="77" t="s">
        <v>5</v>
      </c>
      <c r="C9" s="106" t="s">
        <v>5</v>
      </c>
      <c r="D9" s="77" t="s">
        <v>5</v>
      </c>
      <c r="E9" s="106" t="s">
        <v>5</v>
      </c>
      <c r="F9" s="77" t="s">
        <v>5</v>
      </c>
      <c r="G9" s="106" t="s">
        <v>5</v>
      </c>
      <c r="H9" s="77" t="s">
        <v>5</v>
      </c>
      <c r="I9" s="167" t="s">
        <v>5</v>
      </c>
      <c r="J9" s="77" t="s">
        <v>5</v>
      </c>
      <c r="K9" s="167" t="s">
        <v>5</v>
      </c>
      <c r="L9" s="77" t="s">
        <v>5</v>
      </c>
      <c r="M9" s="167" t="s">
        <v>5</v>
      </c>
      <c r="N9" s="77" t="s">
        <v>5</v>
      </c>
      <c r="O9" s="77" t="s">
        <v>5</v>
      </c>
      <c r="P9" s="174" t="s">
        <v>202</v>
      </c>
    </row>
    <row r="10" spans="1:17" s="148" customFormat="1" ht="15" customHeight="1">
      <c r="A10" s="78" t="s">
        <v>68</v>
      </c>
      <c r="B10" s="146" t="s">
        <v>5</v>
      </c>
      <c r="C10" s="151" t="s">
        <v>5</v>
      </c>
      <c r="D10" s="146" t="s">
        <v>5</v>
      </c>
      <c r="E10" s="151" t="s">
        <v>5</v>
      </c>
      <c r="F10" s="177" t="s">
        <v>5</v>
      </c>
      <c r="G10" s="151" t="s">
        <v>5</v>
      </c>
      <c r="H10" s="146" t="s">
        <v>5</v>
      </c>
      <c r="I10" s="168" t="s">
        <v>5</v>
      </c>
      <c r="J10" s="146" t="s">
        <v>5</v>
      </c>
      <c r="K10" s="168" t="s">
        <v>5</v>
      </c>
      <c r="L10" s="146" t="s">
        <v>5</v>
      </c>
      <c r="M10" s="168" t="s">
        <v>5</v>
      </c>
      <c r="N10" s="146" t="s">
        <v>5</v>
      </c>
      <c r="O10" s="146" t="s">
        <v>5</v>
      </c>
      <c r="P10" s="78" t="s">
        <v>203</v>
      </c>
      <c r="Q10" s="147"/>
    </row>
    <row r="11" spans="1:16" ht="15" customHeight="1">
      <c r="A11" s="173" t="s">
        <v>155</v>
      </c>
      <c r="B11" s="13" t="s">
        <v>5</v>
      </c>
      <c r="C11" s="165" t="s">
        <v>5</v>
      </c>
      <c r="D11" s="13" t="s">
        <v>8</v>
      </c>
      <c r="E11" s="128">
        <v>0.01239467623866197</v>
      </c>
      <c r="F11" s="13" t="s">
        <v>72</v>
      </c>
      <c r="G11" s="128">
        <v>0.009172060416609859</v>
      </c>
      <c r="H11" s="13" t="s">
        <v>5</v>
      </c>
      <c r="I11" s="128" t="s">
        <v>5</v>
      </c>
      <c r="J11" s="13">
        <v>1</v>
      </c>
      <c r="K11" s="128">
        <v>6.12313</v>
      </c>
      <c r="L11" s="13" t="s">
        <v>70</v>
      </c>
      <c r="M11" s="128">
        <v>7.858113</v>
      </c>
      <c r="N11" s="13" t="s">
        <v>70</v>
      </c>
      <c r="O11" s="13">
        <v>6.1</v>
      </c>
      <c r="P11" s="173" t="s">
        <v>204</v>
      </c>
    </row>
    <row r="12" spans="1:16" ht="15" customHeight="1">
      <c r="A12" s="173" t="s">
        <v>156</v>
      </c>
      <c r="B12" s="13" t="s">
        <v>5</v>
      </c>
      <c r="C12" s="165" t="s">
        <v>5</v>
      </c>
      <c r="D12" s="13" t="s">
        <v>5</v>
      </c>
      <c r="E12" s="165" t="s">
        <v>5</v>
      </c>
      <c r="F12" s="13" t="s">
        <v>5</v>
      </c>
      <c r="G12" s="165" t="s">
        <v>5</v>
      </c>
      <c r="H12" s="13" t="s">
        <v>5</v>
      </c>
      <c r="I12" s="128" t="s">
        <v>5</v>
      </c>
      <c r="J12" s="13" t="s">
        <v>5</v>
      </c>
      <c r="K12" s="128" t="s">
        <v>5</v>
      </c>
      <c r="L12" s="13" t="s">
        <v>5</v>
      </c>
      <c r="M12" s="128" t="s">
        <v>5</v>
      </c>
      <c r="N12" s="13" t="s">
        <v>5</v>
      </c>
      <c r="O12" s="13" t="s">
        <v>5</v>
      </c>
      <c r="P12" s="173" t="s">
        <v>205</v>
      </c>
    </row>
    <row r="13" spans="1:16" ht="15" customHeight="1">
      <c r="A13" s="173" t="s">
        <v>157</v>
      </c>
      <c r="B13" s="13" t="s">
        <v>5</v>
      </c>
      <c r="C13" s="165" t="s">
        <v>5</v>
      </c>
      <c r="D13" s="13" t="s">
        <v>5</v>
      </c>
      <c r="E13" s="165" t="s">
        <v>5</v>
      </c>
      <c r="F13" s="13" t="s">
        <v>5</v>
      </c>
      <c r="G13" s="165" t="s">
        <v>5</v>
      </c>
      <c r="H13" s="13" t="s">
        <v>5</v>
      </c>
      <c r="I13" s="128" t="s">
        <v>5</v>
      </c>
      <c r="J13" s="13" t="s">
        <v>5</v>
      </c>
      <c r="K13" s="128" t="s">
        <v>5</v>
      </c>
      <c r="L13" s="13" t="s">
        <v>5</v>
      </c>
      <c r="M13" s="128" t="s">
        <v>5</v>
      </c>
      <c r="N13" s="13">
        <v>999</v>
      </c>
      <c r="O13" s="13">
        <v>9362.8</v>
      </c>
      <c r="P13" s="173" t="s">
        <v>157</v>
      </c>
    </row>
    <row r="14" spans="1:16" ht="15" customHeight="1">
      <c r="A14" s="173" t="s">
        <v>158</v>
      </c>
      <c r="B14" s="13">
        <v>3724</v>
      </c>
      <c r="C14" s="165">
        <v>5024.801747153563</v>
      </c>
      <c r="D14" s="13">
        <v>2224</v>
      </c>
      <c r="E14" s="165">
        <v>3710.966065855394</v>
      </c>
      <c r="F14" s="13">
        <v>2340</v>
      </c>
      <c r="G14" s="165">
        <v>4173.039596032712</v>
      </c>
      <c r="H14" s="13" t="s">
        <v>5</v>
      </c>
      <c r="I14" s="128" t="s">
        <v>5</v>
      </c>
      <c r="J14" s="13">
        <v>2801</v>
      </c>
      <c r="K14" s="169">
        <v>5937.9487</v>
      </c>
      <c r="L14" s="13">
        <v>3741</v>
      </c>
      <c r="M14" s="169">
        <v>6834.897447</v>
      </c>
      <c r="N14" s="13">
        <v>3507</v>
      </c>
      <c r="O14" s="13">
        <v>6421.8</v>
      </c>
      <c r="P14" s="173" t="s">
        <v>206</v>
      </c>
    </row>
    <row r="15" spans="1:16" ht="15" customHeight="1">
      <c r="A15" s="174" t="s">
        <v>159</v>
      </c>
      <c r="B15" s="77">
        <v>1949</v>
      </c>
      <c r="C15" s="106">
        <v>9144.792128884803</v>
      </c>
      <c r="D15" s="77">
        <v>1303</v>
      </c>
      <c r="E15" s="106">
        <v>7635.120563015774</v>
      </c>
      <c r="F15" s="77">
        <v>1060</v>
      </c>
      <c r="G15" s="106">
        <v>8026.296545107945</v>
      </c>
      <c r="H15" s="77" t="s">
        <v>5</v>
      </c>
      <c r="I15" s="167" t="s">
        <v>5</v>
      </c>
      <c r="J15" s="77">
        <v>2016</v>
      </c>
      <c r="K15" s="170">
        <v>9921.25548</v>
      </c>
      <c r="L15" s="77">
        <v>2011</v>
      </c>
      <c r="M15" s="170">
        <v>11079.071715</v>
      </c>
      <c r="N15" s="77">
        <v>1253</v>
      </c>
      <c r="O15" s="77">
        <v>4726.4</v>
      </c>
      <c r="P15" s="174" t="s">
        <v>207</v>
      </c>
    </row>
    <row r="16" spans="1:17" s="148" customFormat="1" ht="15" customHeight="1">
      <c r="A16" s="78" t="s">
        <v>71</v>
      </c>
      <c r="B16" s="146">
        <v>5673</v>
      </c>
      <c r="C16" s="151">
        <v>14169.593876038365</v>
      </c>
      <c r="D16" s="146">
        <v>3531</v>
      </c>
      <c r="E16" s="151">
        <v>11358.48130510983</v>
      </c>
      <c r="F16" s="146">
        <v>3403</v>
      </c>
      <c r="G16" s="151">
        <v>12196.361418843378</v>
      </c>
      <c r="H16" s="146" t="s">
        <v>5</v>
      </c>
      <c r="I16" s="168" t="s">
        <v>5</v>
      </c>
      <c r="J16" s="146">
        <v>4818</v>
      </c>
      <c r="K16" s="171">
        <v>15865.32731</v>
      </c>
      <c r="L16" s="146">
        <v>5753</v>
      </c>
      <c r="M16" s="171">
        <v>17921.827275</v>
      </c>
      <c r="N16" s="146">
        <v>5760</v>
      </c>
      <c r="O16" s="146">
        <v>20517.1</v>
      </c>
      <c r="P16" s="78" t="s">
        <v>208</v>
      </c>
      <c r="Q16" s="147"/>
    </row>
    <row r="17" spans="1:16" ht="15" customHeight="1">
      <c r="A17" s="173" t="s">
        <v>160</v>
      </c>
      <c r="B17" s="13" t="s">
        <v>5</v>
      </c>
      <c r="C17" s="165" t="s">
        <v>5</v>
      </c>
      <c r="D17" s="13">
        <v>1101</v>
      </c>
      <c r="E17" s="165">
        <v>1774.9176373763942</v>
      </c>
      <c r="F17" s="13">
        <v>1754</v>
      </c>
      <c r="G17" s="165">
        <v>3214.6832292593685</v>
      </c>
      <c r="H17" s="13" t="s">
        <v>5</v>
      </c>
      <c r="I17" s="128" t="s">
        <v>5</v>
      </c>
      <c r="J17" s="13">
        <v>1590</v>
      </c>
      <c r="K17" s="169">
        <v>4167.9427</v>
      </c>
      <c r="L17" s="13">
        <v>1410</v>
      </c>
      <c r="M17" s="169">
        <v>4079.079528</v>
      </c>
      <c r="N17" s="13">
        <v>1120</v>
      </c>
      <c r="O17" s="13">
        <v>2903.7</v>
      </c>
      <c r="P17" s="173" t="s">
        <v>209</v>
      </c>
    </row>
    <row r="18" spans="1:16" ht="15" customHeight="1">
      <c r="A18" s="173" t="s">
        <v>161</v>
      </c>
      <c r="B18" s="13">
        <v>245</v>
      </c>
      <c r="C18" s="165">
        <v>183.44120833219716</v>
      </c>
      <c r="D18" s="13">
        <v>140</v>
      </c>
      <c r="E18" s="165">
        <v>156.17292060714084</v>
      </c>
      <c r="F18" s="13">
        <v>236</v>
      </c>
      <c r="G18" s="165">
        <v>275.6575995478422</v>
      </c>
      <c r="H18" s="13" t="s">
        <v>5</v>
      </c>
      <c r="I18" s="128" t="s">
        <v>5</v>
      </c>
      <c r="J18" s="13">
        <v>165</v>
      </c>
      <c r="K18" s="169">
        <v>261.38576</v>
      </c>
      <c r="L18" s="13">
        <v>172</v>
      </c>
      <c r="M18" s="169">
        <v>284.602509</v>
      </c>
      <c r="N18" s="13">
        <v>284</v>
      </c>
      <c r="O18" s="13">
        <v>352.1</v>
      </c>
      <c r="P18" s="173" t="s">
        <v>210</v>
      </c>
    </row>
    <row r="19" spans="1:16" ht="15" customHeight="1">
      <c r="A19" s="173" t="s">
        <v>162</v>
      </c>
      <c r="B19" s="13">
        <v>185</v>
      </c>
      <c r="C19" s="165">
        <v>148.73611486394364</v>
      </c>
      <c r="D19" s="13">
        <v>121</v>
      </c>
      <c r="E19" s="165">
        <v>109.07315090022534</v>
      </c>
      <c r="F19" s="13">
        <v>199</v>
      </c>
      <c r="G19" s="165">
        <v>181.95384718355774</v>
      </c>
      <c r="H19" s="13" t="s">
        <v>5</v>
      </c>
      <c r="I19" s="128" t="s">
        <v>5</v>
      </c>
      <c r="J19" s="13">
        <v>120</v>
      </c>
      <c r="K19" s="169">
        <v>123.77647</v>
      </c>
      <c r="L19" s="13">
        <v>23</v>
      </c>
      <c r="M19" s="169">
        <v>27.540579</v>
      </c>
      <c r="N19" s="13">
        <v>17</v>
      </c>
      <c r="O19" s="13">
        <v>28.1</v>
      </c>
      <c r="P19" s="173" t="s">
        <v>211</v>
      </c>
    </row>
    <row r="20" spans="1:16" ht="15" customHeight="1">
      <c r="A20" s="173" t="s">
        <v>163</v>
      </c>
      <c r="B20" s="13" t="s">
        <v>5</v>
      </c>
      <c r="C20" s="165" t="s">
        <v>5</v>
      </c>
      <c r="D20" s="13" t="s">
        <v>5</v>
      </c>
      <c r="E20" s="165" t="s">
        <v>5</v>
      </c>
      <c r="F20" s="13" t="s">
        <v>5</v>
      </c>
      <c r="G20" s="165" t="s">
        <v>5</v>
      </c>
      <c r="H20" s="13" t="s">
        <v>5</v>
      </c>
      <c r="I20" s="128" t="s">
        <v>5</v>
      </c>
      <c r="J20" s="13">
        <v>11</v>
      </c>
      <c r="K20" s="128">
        <v>24.34378</v>
      </c>
      <c r="L20" s="13">
        <v>21</v>
      </c>
      <c r="M20" s="128">
        <v>56.76681</v>
      </c>
      <c r="N20" s="13">
        <v>23</v>
      </c>
      <c r="O20" s="13">
        <v>53.6</v>
      </c>
      <c r="P20" s="173" t="s">
        <v>212</v>
      </c>
    </row>
    <row r="21" spans="1:16" ht="15" customHeight="1">
      <c r="A21" s="173" t="s">
        <v>164</v>
      </c>
      <c r="B21" s="13">
        <v>395</v>
      </c>
      <c r="C21" s="165">
        <v>352.008805178</v>
      </c>
      <c r="D21" s="13">
        <v>392</v>
      </c>
      <c r="E21" s="165">
        <v>428.8557978577042</v>
      </c>
      <c r="F21" s="13">
        <v>294</v>
      </c>
      <c r="G21" s="165">
        <v>340.8535965632042</v>
      </c>
      <c r="H21" s="13" t="s">
        <v>5</v>
      </c>
      <c r="I21" s="128" t="s">
        <v>5</v>
      </c>
      <c r="J21" s="13">
        <v>377</v>
      </c>
      <c r="K21" s="169">
        <v>435.90736</v>
      </c>
      <c r="L21" s="13">
        <v>274</v>
      </c>
      <c r="M21" s="169">
        <v>301.508607</v>
      </c>
      <c r="N21" s="13">
        <v>177</v>
      </c>
      <c r="O21" s="13">
        <v>152.7</v>
      </c>
      <c r="P21" s="173" t="s">
        <v>213</v>
      </c>
    </row>
    <row r="22" spans="1:16" ht="15" customHeight="1">
      <c r="A22" s="173" t="s">
        <v>165</v>
      </c>
      <c r="B22" s="13">
        <v>27</v>
      </c>
      <c r="C22" s="165">
        <v>52.05764020238028</v>
      </c>
      <c r="D22" s="13">
        <v>11</v>
      </c>
      <c r="E22" s="165">
        <v>22.310417229591547</v>
      </c>
      <c r="F22" s="13">
        <v>16</v>
      </c>
      <c r="G22" s="165">
        <v>38.17560281507887</v>
      </c>
      <c r="H22" s="13" t="s">
        <v>5</v>
      </c>
      <c r="I22" s="128" t="s">
        <v>5</v>
      </c>
      <c r="J22" s="13">
        <v>30</v>
      </c>
      <c r="K22" s="169">
        <v>71.29604</v>
      </c>
      <c r="L22" s="13">
        <v>30</v>
      </c>
      <c r="M22" s="169">
        <v>52.825359</v>
      </c>
      <c r="N22" s="13">
        <v>47</v>
      </c>
      <c r="O22" s="13">
        <v>91.4</v>
      </c>
      <c r="P22" s="173" t="s">
        <v>214</v>
      </c>
    </row>
    <row r="23" spans="1:16" ht="15" customHeight="1">
      <c r="A23" s="173" t="s">
        <v>166</v>
      </c>
      <c r="B23" s="13">
        <v>15</v>
      </c>
      <c r="C23" s="165">
        <v>24.78935247732394</v>
      </c>
      <c r="D23" s="61" t="s">
        <v>5</v>
      </c>
      <c r="E23" s="165">
        <v>17.352546734126758</v>
      </c>
      <c r="F23" s="13">
        <v>16</v>
      </c>
      <c r="G23" s="165">
        <v>15.369398535940844</v>
      </c>
      <c r="H23" s="13" t="s">
        <v>5</v>
      </c>
      <c r="I23" s="128" t="s">
        <v>5</v>
      </c>
      <c r="J23" s="13">
        <v>1</v>
      </c>
      <c r="K23" s="169">
        <v>0.7437</v>
      </c>
      <c r="L23" s="13" t="s">
        <v>8</v>
      </c>
      <c r="M23" s="169">
        <v>7.659801</v>
      </c>
      <c r="N23" s="13" t="s">
        <v>89</v>
      </c>
      <c r="O23" s="13">
        <v>31.4</v>
      </c>
      <c r="P23" s="173" t="s">
        <v>215</v>
      </c>
    </row>
    <row r="24" spans="1:16" ht="15" customHeight="1">
      <c r="A24" s="174" t="s">
        <v>167</v>
      </c>
      <c r="B24" s="77">
        <v>1097</v>
      </c>
      <c r="C24" s="106">
        <v>2625.192427348605</v>
      </c>
      <c r="D24" s="77">
        <v>1190</v>
      </c>
      <c r="E24" s="106">
        <v>2203.7734352340985</v>
      </c>
      <c r="F24" s="77">
        <v>1183</v>
      </c>
      <c r="G24" s="106">
        <v>2563.4669396800687</v>
      </c>
      <c r="H24" s="77" t="s">
        <v>5</v>
      </c>
      <c r="I24" s="167" t="s">
        <v>5</v>
      </c>
      <c r="J24" s="77">
        <v>634</v>
      </c>
      <c r="K24" s="170">
        <v>2077.27805</v>
      </c>
      <c r="L24" s="77">
        <v>734</v>
      </c>
      <c r="M24" s="170">
        <v>2203.469421</v>
      </c>
      <c r="N24" s="77">
        <v>752</v>
      </c>
      <c r="O24" s="77">
        <v>1910.4</v>
      </c>
      <c r="P24" s="174" t="s">
        <v>216</v>
      </c>
    </row>
    <row r="25" spans="1:17" s="148" customFormat="1" ht="15" customHeight="1">
      <c r="A25" s="78" t="s">
        <v>73</v>
      </c>
      <c r="B25" s="146">
        <v>1964</v>
      </c>
      <c r="C25" s="151">
        <v>3386.2255484024504</v>
      </c>
      <c r="D25" s="146">
        <v>2955</v>
      </c>
      <c r="E25" s="151">
        <v>4712.455905939281</v>
      </c>
      <c r="F25" s="146">
        <v>3698</v>
      </c>
      <c r="G25" s="151">
        <v>6618.757111445492</v>
      </c>
      <c r="H25" s="146" t="s">
        <v>5</v>
      </c>
      <c r="I25" s="168" t="s">
        <v>5</v>
      </c>
      <c r="J25" s="146">
        <v>2928</v>
      </c>
      <c r="K25" s="171">
        <v>7162.67386</v>
      </c>
      <c r="L25" s="146">
        <v>2668</v>
      </c>
      <c r="M25" s="171">
        <v>7013.700504</v>
      </c>
      <c r="N25" s="146">
        <v>2425</v>
      </c>
      <c r="O25" s="146">
        <v>5523.4</v>
      </c>
      <c r="P25" s="78" t="s">
        <v>217</v>
      </c>
      <c r="Q25" s="147"/>
    </row>
    <row r="26" spans="1:16" ht="15" customHeight="1">
      <c r="A26" s="173" t="s">
        <v>168</v>
      </c>
      <c r="B26" s="13" t="s">
        <v>5</v>
      </c>
      <c r="C26" s="165" t="s">
        <v>5</v>
      </c>
      <c r="D26" s="13">
        <v>21</v>
      </c>
      <c r="E26" s="165">
        <v>7.436805743197183</v>
      </c>
      <c r="F26" s="13">
        <v>13</v>
      </c>
      <c r="G26" s="165">
        <v>7.188912218423943</v>
      </c>
      <c r="H26" s="13" t="s">
        <v>5</v>
      </c>
      <c r="I26" s="128" t="s">
        <v>5</v>
      </c>
      <c r="J26" s="13">
        <v>13</v>
      </c>
      <c r="K26" s="169">
        <v>4.88363</v>
      </c>
      <c r="L26" s="13">
        <v>15</v>
      </c>
      <c r="M26" s="169">
        <v>6.048516</v>
      </c>
      <c r="N26" s="13">
        <v>16</v>
      </c>
      <c r="O26" s="13">
        <v>12.8</v>
      </c>
      <c r="P26" s="173" t="s">
        <v>218</v>
      </c>
    </row>
    <row r="27" spans="1:16" ht="15" customHeight="1">
      <c r="A27" s="173" t="s">
        <v>169</v>
      </c>
      <c r="B27" s="13">
        <v>104</v>
      </c>
      <c r="C27" s="165">
        <v>69.41018693650703</v>
      </c>
      <c r="D27" s="13">
        <v>63</v>
      </c>
      <c r="E27" s="165">
        <v>42.1418992114507</v>
      </c>
      <c r="F27" s="13">
        <v>104</v>
      </c>
      <c r="G27" s="165">
        <v>69.41018693650703</v>
      </c>
      <c r="H27" s="13" t="s">
        <v>5</v>
      </c>
      <c r="I27" s="128" t="s">
        <v>5</v>
      </c>
      <c r="J27" s="13">
        <v>173</v>
      </c>
      <c r="K27" s="169">
        <v>111.8029</v>
      </c>
      <c r="L27" s="13">
        <v>146</v>
      </c>
      <c r="M27" s="169">
        <v>90.108015</v>
      </c>
      <c r="N27" s="13">
        <v>94</v>
      </c>
      <c r="O27" s="13">
        <v>88.6</v>
      </c>
      <c r="P27" s="173" t="s">
        <v>219</v>
      </c>
    </row>
    <row r="28" spans="1:16" ht="15" customHeight="1">
      <c r="A28" s="173" t="s">
        <v>170</v>
      </c>
      <c r="B28" s="13" t="s">
        <v>70</v>
      </c>
      <c r="C28" s="165" t="s">
        <v>5</v>
      </c>
      <c r="D28" s="13" t="s">
        <v>5</v>
      </c>
      <c r="E28" s="165" t="s">
        <v>5</v>
      </c>
      <c r="F28" s="13" t="s">
        <v>5</v>
      </c>
      <c r="G28" s="165" t="s">
        <v>5</v>
      </c>
      <c r="H28" s="13" t="s">
        <v>5</v>
      </c>
      <c r="I28" s="128" t="s">
        <v>5</v>
      </c>
      <c r="J28" s="13" t="s">
        <v>5</v>
      </c>
      <c r="K28" s="128" t="s">
        <v>5</v>
      </c>
      <c r="L28" s="13" t="s">
        <v>5</v>
      </c>
      <c r="M28" s="128" t="s">
        <v>5</v>
      </c>
      <c r="N28" s="13" t="s">
        <v>5</v>
      </c>
      <c r="O28" s="13" t="s">
        <v>5</v>
      </c>
      <c r="P28" s="173" t="s">
        <v>220</v>
      </c>
    </row>
    <row r="29" spans="1:16" ht="15" customHeight="1">
      <c r="A29" s="173" t="s">
        <v>171</v>
      </c>
      <c r="B29" s="13" t="s">
        <v>5</v>
      </c>
      <c r="C29" s="165" t="s">
        <v>5</v>
      </c>
      <c r="D29" s="13" t="s">
        <v>8</v>
      </c>
      <c r="E29" s="165">
        <v>9.915740990929576</v>
      </c>
      <c r="F29" s="13" t="s">
        <v>72</v>
      </c>
      <c r="G29" s="165">
        <v>4.957870495464788</v>
      </c>
      <c r="H29" s="13" t="s">
        <v>5</v>
      </c>
      <c r="I29" s="128" t="s">
        <v>5</v>
      </c>
      <c r="J29" s="13" t="s">
        <v>5</v>
      </c>
      <c r="K29" s="169" t="s">
        <v>5</v>
      </c>
      <c r="L29" s="13" t="s">
        <v>5</v>
      </c>
      <c r="M29" s="169" t="s">
        <v>5</v>
      </c>
      <c r="N29" s="13" t="s">
        <v>5</v>
      </c>
      <c r="O29" s="13" t="s">
        <v>5</v>
      </c>
      <c r="P29" s="173" t="s">
        <v>171</v>
      </c>
    </row>
    <row r="30" spans="1:16" ht="15" customHeight="1">
      <c r="A30" s="174" t="s">
        <v>172</v>
      </c>
      <c r="B30" s="77">
        <v>52</v>
      </c>
      <c r="C30" s="106">
        <v>27.268287725056336</v>
      </c>
      <c r="D30" s="77" t="s">
        <v>5</v>
      </c>
      <c r="E30" s="106" t="s">
        <v>5</v>
      </c>
      <c r="F30" s="77" t="s">
        <v>72</v>
      </c>
      <c r="G30" s="106">
        <v>5.2057640202380275</v>
      </c>
      <c r="H30" s="77" t="s">
        <v>5</v>
      </c>
      <c r="I30" s="167" t="s">
        <v>5</v>
      </c>
      <c r="J30" s="77">
        <v>1</v>
      </c>
      <c r="K30" s="167">
        <v>2.00799</v>
      </c>
      <c r="L30" s="77" t="s">
        <v>81</v>
      </c>
      <c r="M30" s="170">
        <v>2.528478</v>
      </c>
      <c r="N30" s="77" t="s">
        <v>70</v>
      </c>
      <c r="O30" s="77">
        <v>1.2</v>
      </c>
      <c r="P30" s="174" t="s">
        <v>221</v>
      </c>
    </row>
    <row r="31" spans="1:17" s="148" customFormat="1" ht="15" customHeight="1">
      <c r="A31" s="78" t="s">
        <v>74</v>
      </c>
      <c r="B31" s="146">
        <v>157</v>
      </c>
      <c r="C31" s="151">
        <v>96.67847466156337</v>
      </c>
      <c r="D31" s="146">
        <v>88</v>
      </c>
      <c r="E31" s="151">
        <v>59.49444594557746</v>
      </c>
      <c r="F31" s="146">
        <v>120</v>
      </c>
      <c r="G31" s="151">
        <v>82.05275669994225</v>
      </c>
      <c r="H31" s="146" t="s">
        <v>5</v>
      </c>
      <c r="I31" s="168" t="s">
        <v>5</v>
      </c>
      <c r="J31" s="146">
        <v>187</v>
      </c>
      <c r="K31" s="171">
        <v>118.69452</v>
      </c>
      <c r="L31" s="146">
        <v>163</v>
      </c>
      <c r="M31" s="171">
        <v>98.685009</v>
      </c>
      <c r="N31" s="146">
        <v>111</v>
      </c>
      <c r="O31" s="146">
        <v>102.6</v>
      </c>
      <c r="P31" s="78" t="s">
        <v>75</v>
      </c>
      <c r="Q31" s="147"/>
    </row>
    <row r="32" spans="1:16" ht="15" customHeight="1">
      <c r="A32" s="173" t="s">
        <v>173</v>
      </c>
      <c r="B32" s="13" t="s">
        <v>5</v>
      </c>
      <c r="C32" s="165" t="s">
        <v>5</v>
      </c>
      <c r="D32" s="13" t="s">
        <v>5</v>
      </c>
      <c r="E32" s="165" t="s">
        <v>5</v>
      </c>
      <c r="F32" s="13" t="s">
        <v>5</v>
      </c>
      <c r="G32" s="165" t="s">
        <v>5</v>
      </c>
      <c r="H32" s="13" t="s">
        <v>5</v>
      </c>
      <c r="I32" s="128" t="s">
        <v>5</v>
      </c>
      <c r="J32" s="13" t="s">
        <v>5</v>
      </c>
      <c r="K32" s="128" t="s">
        <v>5</v>
      </c>
      <c r="L32" s="13" t="s">
        <v>5</v>
      </c>
      <c r="M32" s="128" t="s">
        <v>5</v>
      </c>
      <c r="N32" s="13" t="s">
        <v>5</v>
      </c>
      <c r="O32" s="13" t="s">
        <v>5</v>
      </c>
      <c r="P32" s="173" t="s">
        <v>222</v>
      </c>
    </row>
    <row r="33" spans="1:16" ht="15" customHeight="1">
      <c r="A33" s="173" t="s">
        <v>174</v>
      </c>
      <c r="B33" s="13" t="s">
        <v>5</v>
      </c>
      <c r="C33" s="165" t="s">
        <v>5</v>
      </c>
      <c r="D33" s="13" t="s">
        <v>5</v>
      </c>
      <c r="E33" s="165" t="s">
        <v>5</v>
      </c>
      <c r="F33" s="13" t="s">
        <v>5</v>
      </c>
      <c r="G33" s="165" t="s">
        <v>5</v>
      </c>
      <c r="H33" s="13" t="s">
        <v>5</v>
      </c>
      <c r="I33" s="128" t="s">
        <v>5</v>
      </c>
      <c r="J33" s="13" t="s">
        <v>5</v>
      </c>
      <c r="K33" s="128" t="s">
        <v>5</v>
      </c>
      <c r="L33" s="13" t="s">
        <v>5</v>
      </c>
      <c r="M33" s="128" t="s">
        <v>5</v>
      </c>
      <c r="N33" s="13" t="s">
        <v>5</v>
      </c>
      <c r="O33" s="13" t="s">
        <v>5</v>
      </c>
      <c r="P33" s="173" t="s">
        <v>223</v>
      </c>
    </row>
    <row r="34" spans="1:16" ht="15" customHeight="1">
      <c r="A34" s="173" t="s">
        <v>175</v>
      </c>
      <c r="B34" s="13" t="s">
        <v>5</v>
      </c>
      <c r="C34" s="165" t="s">
        <v>5</v>
      </c>
      <c r="D34" s="13" t="s">
        <v>5</v>
      </c>
      <c r="E34" s="165" t="s">
        <v>5</v>
      </c>
      <c r="F34" s="13" t="s">
        <v>5</v>
      </c>
      <c r="G34" s="165" t="s">
        <v>5</v>
      </c>
      <c r="H34" s="13" t="s">
        <v>5</v>
      </c>
      <c r="I34" s="128" t="s">
        <v>5</v>
      </c>
      <c r="J34" s="13" t="s">
        <v>5</v>
      </c>
      <c r="K34" s="128" t="s">
        <v>5</v>
      </c>
      <c r="L34" s="13" t="s">
        <v>5</v>
      </c>
      <c r="M34" s="128" t="s">
        <v>5</v>
      </c>
      <c r="N34" s="13" t="s">
        <v>5</v>
      </c>
      <c r="O34" s="13" t="s">
        <v>5</v>
      </c>
      <c r="P34" s="173" t="s">
        <v>224</v>
      </c>
    </row>
    <row r="35" spans="1:16" ht="15" customHeight="1">
      <c r="A35" s="173" t="s">
        <v>176</v>
      </c>
      <c r="B35" s="13" t="s">
        <v>5</v>
      </c>
      <c r="C35" s="165" t="s">
        <v>5</v>
      </c>
      <c r="D35" s="13" t="s">
        <v>5</v>
      </c>
      <c r="E35" s="165" t="s">
        <v>5</v>
      </c>
      <c r="F35" s="13" t="s">
        <v>5</v>
      </c>
      <c r="G35" s="165" t="s">
        <v>5</v>
      </c>
      <c r="H35" s="13" t="s">
        <v>5</v>
      </c>
      <c r="I35" s="128" t="s">
        <v>5</v>
      </c>
      <c r="J35" s="13" t="s">
        <v>5</v>
      </c>
      <c r="K35" s="128" t="s">
        <v>5</v>
      </c>
      <c r="L35" s="13" t="s">
        <v>5</v>
      </c>
      <c r="M35" s="128" t="s">
        <v>5</v>
      </c>
      <c r="N35" s="13" t="s">
        <v>5</v>
      </c>
      <c r="O35" s="13" t="s">
        <v>5</v>
      </c>
      <c r="P35" s="173" t="s">
        <v>175</v>
      </c>
    </row>
    <row r="36" spans="1:16" ht="15" customHeight="1">
      <c r="A36" s="173" t="s">
        <v>177</v>
      </c>
      <c r="B36" s="13" t="s">
        <v>5</v>
      </c>
      <c r="C36" s="165" t="s">
        <v>5</v>
      </c>
      <c r="D36" s="13" t="s">
        <v>5</v>
      </c>
      <c r="E36" s="165" t="s">
        <v>5</v>
      </c>
      <c r="F36" s="13" t="s">
        <v>5</v>
      </c>
      <c r="G36" s="165" t="s">
        <v>5</v>
      </c>
      <c r="H36" s="13" t="s">
        <v>5</v>
      </c>
      <c r="I36" s="128" t="s">
        <v>5</v>
      </c>
      <c r="J36" s="13" t="s">
        <v>5</v>
      </c>
      <c r="K36" s="128" t="s">
        <v>5</v>
      </c>
      <c r="L36" s="13" t="s">
        <v>5</v>
      </c>
      <c r="M36" s="128" t="s">
        <v>5</v>
      </c>
      <c r="N36" s="13" t="s">
        <v>5</v>
      </c>
      <c r="O36" s="13" t="s">
        <v>5</v>
      </c>
      <c r="P36" s="173" t="s">
        <v>225</v>
      </c>
    </row>
    <row r="37" spans="1:16" ht="15" customHeight="1">
      <c r="A37" s="173" t="s">
        <v>178</v>
      </c>
      <c r="B37" s="13" t="s">
        <v>5</v>
      </c>
      <c r="C37" s="165" t="s">
        <v>5</v>
      </c>
      <c r="D37" s="13" t="s">
        <v>5</v>
      </c>
      <c r="E37" s="165" t="s">
        <v>5</v>
      </c>
      <c r="F37" s="13" t="s">
        <v>5</v>
      </c>
      <c r="G37" s="165" t="s">
        <v>5</v>
      </c>
      <c r="H37" s="13" t="s">
        <v>5</v>
      </c>
      <c r="I37" s="128" t="s">
        <v>5</v>
      </c>
      <c r="J37" s="13" t="s">
        <v>5</v>
      </c>
      <c r="K37" s="128" t="s">
        <v>5</v>
      </c>
      <c r="L37" s="13" t="s">
        <v>5</v>
      </c>
      <c r="M37" s="128" t="s">
        <v>5</v>
      </c>
      <c r="N37" s="13" t="s">
        <v>5</v>
      </c>
      <c r="O37" s="13" t="s">
        <v>5</v>
      </c>
      <c r="P37" s="173" t="s">
        <v>226</v>
      </c>
    </row>
    <row r="38" spans="1:16" ht="15" customHeight="1">
      <c r="A38" s="174" t="s">
        <v>179</v>
      </c>
      <c r="B38" s="77" t="s">
        <v>5</v>
      </c>
      <c r="C38" s="106" t="s">
        <v>5</v>
      </c>
      <c r="D38" s="77" t="s">
        <v>5</v>
      </c>
      <c r="E38" s="106" t="s">
        <v>5</v>
      </c>
      <c r="F38" s="77" t="s">
        <v>5</v>
      </c>
      <c r="G38" s="106" t="s">
        <v>5</v>
      </c>
      <c r="H38" s="77" t="s">
        <v>5</v>
      </c>
      <c r="I38" s="167" t="s">
        <v>5</v>
      </c>
      <c r="J38" s="77" t="s">
        <v>5</v>
      </c>
      <c r="K38" s="167" t="s">
        <v>5</v>
      </c>
      <c r="L38" s="77" t="s">
        <v>5</v>
      </c>
      <c r="M38" s="167" t="s">
        <v>5</v>
      </c>
      <c r="N38" s="77" t="s">
        <v>5</v>
      </c>
      <c r="O38" s="77" t="s">
        <v>5</v>
      </c>
      <c r="P38" s="174" t="s">
        <v>227</v>
      </c>
    </row>
    <row r="39" spans="1:17" s="148" customFormat="1" ht="15" customHeight="1">
      <c r="A39" s="78" t="s">
        <v>76</v>
      </c>
      <c r="B39" s="146" t="s">
        <v>5</v>
      </c>
      <c r="C39" s="151" t="s">
        <v>5</v>
      </c>
      <c r="D39" s="146" t="s">
        <v>5</v>
      </c>
      <c r="E39" s="151" t="s">
        <v>5</v>
      </c>
      <c r="F39" s="146" t="s">
        <v>5</v>
      </c>
      <c r="G39" s="151" t="s">
        <v>5</v>
      </c>
      <c r="H39" s="146" t="s">
        <v>5</v>
      </c>
      <c r="I39" s="168" t="s">
        <v>5</v>
      </c>
      <c r="J39" s="146" t="s">
        <v>5</v>
      </c>
      <c r="K39" s="168" t="s">
        <v>5</v>
      </c>
      <c r="L39" s="146" t="s">
        <v>5</v>
      </c>
      <c r="M39" s="168" t="s">
        <v>5</v>
      </c>
      <c r="N39" s="146" t="s">
        <v>5</v>
      </c>
      <c r="O39" s="146" t="s">
        <v>5</v>
      </c>
      <c r="P39" s="78" t="s">
        <v>228</v>
      </c>
      <c r="Q39" s="147"/>
    </row>
    <row r="40" spans="1:17" s="148" customFormat="1" ht="15" customHeight="1">
      <c r="A40" s="78" t="s">
        <v>180</v>
      </c>
      <c r="B40" s="146" t="s">
        <v>5</v>
      </c>
      <c r="C40" s="151" t="s">
        <v>5</v>
      </c>
      <c r="D40" s="146" t="s">
        <v>5</v>
      </c>
      <c r="E40" s="151" t="s">
        <v>5</v>
      </c>
      <c r="F40" s="146" t="s">
        <v>5</v>
      </c>
      <c r="G40" s="151" t="s">
        <v>5</v>
      </c>
      <c r="H40" s="146" t="s">
        <v>5</v>
      </c>
      <c r="I40" s="168" t="s">
        <v>5</v>
      </c>
      <c r="J40" s="146" t="s">
        <v>5</v>
      </c>
      <c r="K40" s="168" t="s">
        <v>5</v>
      </c>
      <c r="L40" s="146" t="s">
        <v>5</v>
      </c>
      <c r="M40" s="168" t="s">
        <v>5</v>
      </c>
      <c r="N40" s="146" t="s">
        <v>5</v>
      </c>
      <c r="O40" s="146" t="s">
        <v>5</v>
      </c>
      <c r="P40" s="78" t="s">
        <v>77</v>
      </c>
      <c r="Q40" s="147"/>
    </row>
    <row r="41" spans="1:17" s="148" customFormat="1" ht="15" customHeight="1">
      <c r="A41" s="78" t="s">
        <v>78</v>
      </c>
      <c r="B41" s="146">
        <v>7794</v>
      </c>
      <c r="C41" s="151">
        <v>17652.497899102378</v>
      </c>
      <c r="D41" s="146">
        <v>6574</v>
      </c>
      <c r="E41" s="151">
        <v>16130.43165699469</v>
      </c>
      <c r="F41" s="146">
        <v>7221</v>
      </c>
      <c r="G41" s="151">
        <v>18914.275940198168</v>
      </c>
      <c r="H41" s="146" t="s">
        <v>5</v>
      </c>
      <c r="I41" s="168" t="s">
        <v>5</v>
      </c>
      <c r="J41" s="146">
        <v>7933</v>
      </c>
      <c r="K41" s="171">
        <v>23146.69569</v>
      </c>
      <c r="L41" s="146">
        <v>8584</v>
      </c>
      <c r="M41" s="171">
        <v>25034.212788</v>
      </c>
      <c r="N41" s="146">
        <v>8296</v>
      </c>
      <c r="O41" s="146">
        <v>26143.1</v>
      </c>
      <c r="P41" s="78" t="s">
        <v>229</v>
      </c>
      <c r="Q41" s="147"/>
    </row>
    <row r="42" spans="1:16" ht="15" customHeight="1">
      <c r="A42" s="173" t="s">
        <v>181</v>
      </c>
      <c r="B42" s="13" t="s">
        <v>5</v>
      </c>
      <c r="C42" s="165" t="s">
        <v>5</v>
      </c>
      <c r="D42" s="13" t="s">
        <v>5</v>
      </c>
      <c r="E42" s="165" t="s">
        <v>5</v>
      </c>
      <c r="F42" s="13" t="s">
        <v>5</v>
      </c>
      <c r="G42" s="165" t="s">
        <v>5</v>
      </c>
      <c r="H42" s="13" t="s">
        <v>5</v>
      </c>
      <c r="I42" s="128" t="s">
        <v>5</v>
      </c>
      <c r="J42" s="13">
        <v>1</v>
      </c>
      <c r="K42" s="128">
        <v>3.66892</v>
      </c>
      <c r="L42" s="13" t="s">
        <v>70</v>
      </c>
      <c r="M42" s="128">
        <v>4.015818</v>
      </c>
      <c r="N42" s="13">
        <v>16</v>
      </c>
      <c r="O42" s="13">
        <v>14.2</v>
      </c>
      <c r="P42" s="173" t="s">
        <v>230</v>
      </c>
    </row>
    <row r="43" spans="1:16" ht="15" customHeight="1">
      <c r="A43" s="173" t="s">
        <v>182</v>
      </c>
      <c r="B43" s="13" t="s">
        <v>89</v>
      </c>
      <c r="C43" s="165">
        <v>24.78935247732394</v>
      </c>
      <c r="D43" s="13" t="s">
        <v>90</v>
      </c>
      <c r="E43" s="165">
        <v>22.310417229591547</v>
      </c>
      <c r="F43" s="13">
        <v>16</v>
      </c>
      <c r="G43" s="165">
        <v>65.19599701536197</v>
      </c>
      <c r="H43" s="13" t="s">
        <v>5</v>
      </c>
      <c r="I43" s="128" t="s">
        <v>5</v>
      </c>
      <c r="J43" s="13">
        <v>57</v>
      </c>
      <c r="K43" s="169">
        <v>297.15773</v>
      </c>
      <c r="L43" s="13">
        <v>27</v>
      </c>
      <c r="M43" s="169">
        <v>116.433933</v>
      </c>
      <c r="N43" s="13">
        <v>54</v>
      </c>
      <c r="O43" s="13">
        <v>269.5</v>
      </c>
      <c r="P43" s="173" t="s">
        <v>231</v>
      </c>
    </row>
    <row r="44" spans="1:16" ht="15" customHeight="1">
      <c r="A44" s="173" t="s">
        <v>183</v>
      </c>
      <c r="B44" s="13">
        <v>741</v>
      </c>
      <c r="C44" s="165">
        <v>1955.879910460859</v>
      </c>
      <c r="D44" s="13">
        <v>320</v>
      </c>
      <c r="E44" s="165">
        <v>961.8268761201689</v>
      </c>
      <c r="F44" s="13">
        <v>249</v>
      </c>
      <c r="G44" s="165">
        <v>682.4508737007282</v>
      </c>
      <c r="H44" s="13" t="s">
        <v>5</v>
      </c>
      <c r="I44" s="128" t="s">
        <v>5</v>
      </c>
      <c r="J44" s="13">
        <v>252</v>
      </c>
      <c r="K44" s="169">
        <v>851.0407</v>
      </c>
      <c r="L44" s="13">
        <v>168</v>
      </c>
      <c r="M44" s="169">
        <v>668.708064</v>
      </c>
      <c r="N44" s="13">
        <v>398</v>
      </c>
      <c r="O44" s="13">
        <v>1540.2</v>
      </c>
      <c r="P44" s="173" t="s">
        <v>232</v>
      </c>
    </row>
    <row r="45" spans="1:16" ht="15" customHeight="1">
      <c r="A45" s="174" t="s">
        <v>184</v>
      </c>
      <c r="B45" s="77">
        <v>10</v>
      </c>
      <c r="C45" s="106" t="s">
        <v>5</v>
      </c>
      <c r="D45" s="77" t="s">
        <v>89</v>
      </c>
      <c r="E45" s="106">
        <v>4.957870495464788</v>
      </c>
      <c r="F45" s="77" t="s">
        <v>72</v>
      </c>
      <c r="G45" s="106">
        <v>4.709976970691549</v>
      </c>
      <c r="H45" s="77" t="s">
        <v>5</v>
      </c>
      <c r="I45" s="167" t="s">
        <v>5</v>
      </c>
      <c r="J45" s="77">
        <v>1</v>
      </c>
      <c r="K45" s="170">
        <v>1.53698</v>
      </c>
      <c r="L45" s="77">
        <v>10</v>
      </c>
      <c r="M45" s="170">
        <v>9.469398</v>
      </c>
      <c r="N45" s="77" t="s">
        <v>89</v>
      </c>
      <c r="O45" s="77">
        <v>17.8</v>
      </c>
      <c r="P45" s="174" t="s">
        <v>233</v>
      </c>
    </row>
    <row r="46" spans="1:17" s="148" customFormat="1" ht="15" customHeight="1">
      <c r="A46" s="78" t="s">
        <v>79</v>
      </c>
      <c r="B46" s="146">
        <v>756</v>
      </c>
      <c r="C46" s="151">
        <v>1990.5850039291124</v>
      </c>
      <c r="D46" s="146">
        <v>333</v>
      </c>
      <c r="E46" s="151">
        <v>989.0951638452252</v>
      </c>
      <c r="F46" s="146">
        <v>268</v>
      </c>
      <c r="G46" s="151">
        <v>753.5963153106478</v>
      </c>
      <c r="H46" s="146" t="s">
        <v>5</v>
      </c>
      <c r="I46" s="168" t="s">
        <v>5</v>
      </c>
      <c r="J46" s="146">
        <v>311</v>
      </c>
      <c r="K46" s="171">
        <v>1153.40433</v>
      </c>
      <c r="L46" s="146">
        <v>206</v>
      </c>
      <c r="M46" s="171">
        <v>798.627213</v>
      </c>
      <c r="N46" s="146">
        <v>473</v>
      </c>
      <c r="O46" s="146">
        <v>1841.7</v>
      </c>
      <c r="P46" s="78" t="s">
        <v>80</v>
      </c>
      <c r="Q46" s="147"/>
    </row>
    <row r="47" spans="1:16" ht="15" customHeight="1">
      <c r="A47" s="173" t="s">
        <v>185</v>
      </c>
      <c r="B47" s="13" t="s">
        <v>5</v>
      </c>
      <c r="C47" s="165" t="s">
        <v>5</v>
      </c>
      <c r="D47" s="13" t="s">
        <v>5</v>
      </c>
      <c r="E47" s="165" t="s">
        <v>5</v>
      </c>
      <c r="F47" s="13" t="s">
        <v>5</v>
      </c>
      <c r="G47" s="165" t="s">
        <v>5</v>
      </c>
      <c r="H47" s="13" t="s">
        <v>5</v>
      </c>
      <c r="I47" s="128" t="s">
        <v>5</v>
      </c>
      <c r="J47" s="13" t="s">
        <v>5</v>
      </c>
      <c r="K47" s="128" t="s">
        <v>5</v>
      </c>
      <c r="L47" s="13" t="s">
        <v>5</v>
      </c>
      <c r="M47" s="128" t="s">
        <v>5</v>
      </c>
      <c r="N47" s="13" t="s">
        <v>5</v>
      </c>
      <c r="O47" s="13" t="s">
        <v>5</v>
      </c>
      <c r="P47" s="173" t="s">
        <v>234</v>
      </c>
    </row>
    <row r="48" spans="1:16" ht="15" customHeight="1">
      <c r="A48" s="173" t="s">
        <v>186</v>
      </c>
      <c r="B48" s="13" t="s">
        <v>5</v>
      </c>
      <c r="C48" s="165" t="s">
        <v>5</v>
      </c>
      <c r="D48" s="13" t="s">
        <v>5</v>
      </c>
      <c r="E48" s="165" t="s">
        <v>5</v>
      </c>
      <c r="F48" s="13" t="s">
        <v>5</v>
      </c>
      <c r="G48" s="165" t="s">
        <v>5</v>
      </c>
      <c r="H48" s="13" t="s">
        <v>5</v>
      </c>
      <c r="I48" s="128" t="s">
        <v>5</v>
      </c>
      <c r="J48" s="13" t="s">
        <v>5</v>
      </c>
      <c r="K48" s="128" t="s">
        <v>5</v>
      </c>
      <c r="L48" s="13" t="s">
        <v>5</v>
      </c>
      <c r="M48" s="128" t="s">
        <v>5</v>
      </c>
      <c r="N48" s="13" t="s">
        <v>5</v>
      </c>
      <c r="O48" s="13" t="s">
        <v>5</v>
      </c>
      <c r="P48" s="173" t="s">
        <v>235</v>
      </c>
    </row>
    <row r="49" spans="1:16" ht="15" customHeight="1">
      <c r="A49" s="173" t="s">
        <v>187</v>
      </c>
      <c r="B49" s="13" t="s">
        <v>70</v>
      </c>
      <c r="C49" s="165">
        <v>2.478935247732394</v>
      </c>
      <c r="D49" s="13" t="s">
        <v>72</v>
      </c>
      <c r="E49" s="165">
        <v>7.436805743197183</v>
      </c>
      <c r="F49" s="13" t="s">
        <v>81</v>
      </c>
      <c r="G49" s="165">
        <v>4.21418992114507</v>
      </c>
      <c r="H49" s="13" t="s">
        <v>5</v>
      </c>
      <c r="I49" s="128" t="s">
        <v>5</v>
      </c>
      <c r="J49" s="13">
        <v>8</v>
      </c>
      <c r="K49" s="169">
        <v>16.78283</v>
      </c>
      <c r="L49" s="13">
        <v>37</v>
      </c>
      <c r="M49" s="169">
        <v>117.648594</v>
      </c>
      <c r="N49" s="13">
        <v>59</v>
      </c>
      <c r="O49" s="13">
        <v>188.4</v>
      </c>
      <c r="P49" s="173" t="s">
        <v>144</v>
      </c>
    </row>
    <row r="50" spans="1:16" ht="15" customHeight="1">
      <c r="A50" s="173" t="s">
        <v>188</v>
      </c>
      <c r="B50" s="13" t="s">
        <v>5</v>
      </c>
      <c r="C50" s="165" t="s">
        <v>5</v>
      </c>
      <c r="D50" s="13" t="s">
        <v>5</v>
      </c>
      <c r="E50" s="165" t="s">
        <v>5</v>
      </c>
      <c r="F50" s="13">
        <v>0.01</v>
      </c>
      <c r="G50" s="165">
        <v>2.478935247732394</v>
      </c>
      <c r="H50" s="13" t="s">
        <v>5</v>
      </c>
      <c r="I50" s="128" t="s">
        <v>5</v>
      </c>
      <c r="J50" s="13" t="s">
        <v>5</v>
      </c>
      <c r="K50" s="128" t="s">
        <v>5</v>
      </c>
      <c r="L50" s="13" t="s">
        <v>5</v>
      </c>
      <c r="M50" s="169" t="s">
        <v>5</v>
      </c>
      <c r="N50" s="13" t="s">
        <v>5</v>
      </c>
      <c r="O50" s="13" t="s">
        <v>5</v>
      </c>
      <c r="P50" s="173" t="s">
        <v>236</v>
      </c>
    </row>
    <row r="51" spans="1:16" ht="15" customHeight="1">
      <c r="A51" s="173" t="s">
        <v>189</v>
      </c>
      <c r="B51" s="13" t="s">
        <v>5</v>
      </c>
      <c r="C51" s="165" t="s">
        <v>5</v>
      </c>
      <c r="D51" s="13" t="s">
        <v>5</v>
      </c>
      <c r="E51" s="165" t="s">
        <v>5</v>
      </c>
      <c r="F51" s="13" t="s">
        <v>5</v>
      </c>
      <c r="G51" s="165" t="s">
        <v>5</v>
      </c>
      <c r="H51" s="13" t="s">
        <v>5</v>
      </c>
      <c r="I51" s="128" t="s">
        <v>5</v>
      </c>
      <c r="J51" s="13" t="s">
        <v>5</v>
      </c>
      <c r="K51" s="128" t="s">
        <v>5</v>
      </c>
      <c r="L51" s="13">
        <v>11</v>
      </c>
      <c r="M51" s="128">
        <v>7.139232</v>
      </c>
      <c r="N51" s="13">
        <v>12</v>
      </c>
      <c r="O51" s="13">
        <v>7.3</v>
      </c>
      <c r="P51" s="173" t="s">
        <v>237</v>
      </c>
    </row>
    <row r="52" spans="1:16" ht="15" customHeight="1">
      <c r="A52" s="173" t="s">
        <v>190</v>
      </c>
      <c r="B52" s="13">
        <v>10</v>
      </c>
      <c r="C52" s="165">
        <v>14.873611486394365</v>
      </c>
      <c r="D52" s="13" t="s">
        <v>70</v>
      </c>
      <c r="E52" s="165">
        <v>2.478935247732394</v>
      </c>
      <c r="F52" s="13" t="s">
        <v>70</v>
      </c>
      <c r="G52" s="165">
        <v>2.7268287725056335</v>
      </c>
      <c r="H52" s="13" t="s">
        <v>5</v>
      </c>
      <c r="I52" s="128" t="s">
        <v>5</v>
      </c>
      <c r="J52" s="13">
        <v>2</v>
      </c>
      <c r="K52" s="169">
        <v>5.77607</v>
      </c>
      <c r="L52" s="13">
        <v>36</v>
      </c>
      <c r="M52" s="169">
        <v>89.2404</v>
      </c>
      <c r="N52" s="13">
        <v>13</v>
      </c>
      <c r="O52" s="13">
        <v>39.1</v>
      </c>
      <c r="P52" s="173" t="s">
        <v>238</v>
      </c>
    </row>
    <row r="53" spans="1:16" ht="15" customHeight="1">
      <c r="A53" s="173" t="s">
        <v>191</v>
      </c>
      <c r="B53" s="13" t="s">
        <v>5</v>
      </c>
      <c r="C53" s="165" t="s">
        <v>5</v>
      </c>
      <c r="D53" s="13" t="s">
        <v>81</v>
      </c>
      <c r="E53" s="165">
        <v>2.478935247732394</v>
      </c>
      <c r="F53" s="13" t="s">
        <v>81</v>
      </c>
      <c r="G53" s="165">
        <v>8.42837984229014</v>
      </c>
      <c r="H53" s="13" t="s">
        <v>5</v>
      </c>
      <c r="I53" s="128" t="s">
        <v>5</v>
      </c>
      <c r="J53" s="13">
        <v>8</v>
      </c>
      <c r="K53" s="169">
        <v>16.55972</v>
      </c>
      <c r="L53" s="13">
        <v>65</v>
      </c>
      <c r="M53" s="169">
        <v>87.232491</v>
      </c>
      <c r="N53" s="13">
        <v>61</v>
      </c>
      <c r="O53" s="13">
        <v>104</v>
      </c>
      <c r="P53" s="173" t="s">
        <v>239</v>
      </c>
    </row>
    <row r="54" spans="1:16" ht="15" customHeight="1">
      <c r="A54" s="173" t="s">
        <v>192</v>
      </c>
      <c r="B54" s="13" t="s">
        <v>5</v>
      </c>
      <c r="C54" s="165" t="s">
        <v>5</v>
      </c>
      <c r="D54" s="13" t="s">
        <v>5</v>
      </c>
      <c r="E54" s="165" t="s">
        <v>5</v>
      </c>
      <c r="F54" s="13" t="s">
        <v>5</v>
      </c>
      <c r="G54" s="165" t="s">
        <v>5</v>
      </c>
      <c r="H54" s="13" t="s">
        <v>5</v>
      </c>
      <c r="I54" s="128" t="s">
        <v>5</v>
      </c>
      <c r="J54" s="13">
        <v>0</v>
      </c>
      <c r="K54" s="128">
        <v>0</v>
      </c>
      <c r="L54" s="13" t="s">
        <v>81</v>
      </c>
      <c r="M54" s="128">
        <v>1.586496</v>
      </c>
      <c r="N54" s="13" t="s">
        <v>81</v>
      </c>
      <c r="O54" s="13">
        <v>1.2</v>
      </c>
      <c r="P54" s="173" t="s">
        <v>240</v>
      </c>
    </row>
    <row r="55" spans="1:16" ht="15" customHeight="1">
      <c r="A55" s="174" t="s">
        <v>193</v>
      </c>
      <c r="B55" s="77" t="s">
        <v>8</v>
      </c>
      <c r="C55" s="106">
        <v>2.478935247732394</v>
      </c>
      <c r="D55" s="77" t="s">
        <v>7</v>
      </c>
      <c r="E55" s="106">
        <v>4.957870495464788</v>
      </c>
      <c r="F55" s="77" t="s">
        <v>81</v>
      </c>
      <c r="G55" s="106">
        <v>1.9831481981859154</v>
      </c>
      <c r="H55" s="77" t="s">
        <v>5</v>
      </c>
      <c r="I55" s="167" t="s">
        <v>5</v>
      </c>
      <c r="J55" s="77" t="s">
        <v>5</v>
      </c>
      <c r="K55" s="170" t="s">
        <v>5</v>
      </c>
      <c r="L55" s="77" t="s">
        <v>5</v>
      </c>
      <c r="M55" s="170" t="s">
        <v>5</v>
      </c>
      <c r="N55" s="77" t="s">
        <v>5</v>
      </c>
      <c r="O55" s="77" t="s">
        <v>5</v>
      </c>
      <c r="P55" s="174" t="s">
        <v>241</v>
      </c>
    </row>
    <row r="56" spans="1:17" s="148" customFormat="1" ht="15" customHeight="1">
      <c r="A56" s="78" t="s">
        <v>194</v>
      </c>
      <c r="B56" s="146">
        <v>15</v>
      </c>
      <c r="C56" s="151">
        <v>19.831481981859152</v>
      </c>
      <c r="D56" s="146">
        <v>13</v>
      </c>
      <c r="E56" s="151">
        <v>17.352546734126758</v>
      </c>
      <c r="F56" s="146" t="s">
        <v>7</v>
      </c>
      <c r="G56" s="151">
        <v>17.848333783673237</v>
      </c>
      <c r="H56" s="146" t="s">
        <v>5</v>
      </c>
      <c r="I56" s="168" t="s">
        <v>5</v>
      </c>
      <c r="J56" s="146">
        <v>18</v>
      </c>
      <c r="K56" s="171">
        <v>39.11862</v>
      </c>
      <c r="L56" s="146">
        <v>151</v>
      </c>
      <c r="M56" s="171">
        <v>302.847213</v>
      </c>
      <c r="N56" s="146">
        <v>147</v>
      </c>
      <c r="O56" s="146">
        <v>340</v>
      </c>
      <c r="P56" s="78" t="s">
        <v>242</v>
      </c>
      <c r="Q56" s="147"/>
    </row>
    <row r="57" spans="1:17" s="148" customFormat="1" ht="15" customHeight="1">
      <c r="A57" s="78" t="s">
        <v>119</v>
      </c>
      <c r="B57" s="146" t="s">
        <v>5</v>
      </c>
      <c r="C57" s="151" t="s">
        <v>5</v>
      </c>
      <c r="D57" s="146" t="s">
        <v>5</v>
      </c>
      <c r="E57" s="151" t="s">
        <v>5</v>
      </c>
      <c r="F57" s="146" t="s">
        <v>5</v>
      </c>
      <c r="G57" s="151" t="s">
        <v>5</v>
      </c>
      <c r="H57" s="146" t="s">
        <v>5</v>
      </c>
      <c r="I57" s="168" t="s">
        <v>5</v>
      </c>
      <c r="J57" s="146" t="s">
        <v>5</v>
      </c>
      <c r="K57" s="168" t="s">
        <v>5</v>
      </c>
      <c r="L57" s="146" t="s">
        <v>5</v>
      </c>
      <c r="M57" s="168" t="s">
        <v>5</v>
      </c>
      <c r="N57" s="146" t="s">
        <v>5</v>
      </c>
      <c r="O57" s="146" t="s">
        <v>5</v>
      </c>
      <c r="P57" s="78" t="s">
        <v>118</v>
      </c>
      <c r="Q57" s="147"/>
    </row>
    <row r="58" spans="1:16" ht="15" customHeight="1">
      <c r="A58" s="175" t="s">
        <v>195</v>
      </c>
      <c r="B58" s="13" t="s">
        <v>5</v>
      </c>
      <c r="C58" s="165" t="s">
        <v>5</v>
      </c>
      <c r="D58" s="13" t="s">
        <v>5</v>
      </c>
      <c r="E58" s="165" t="s">
        <v>5</v>
      </c>
      <c r="F58" s="13" t="s">
        <v>5</v>
      </c>
      <c r="G58" s="165" t="s">
        <v>5</v>
      </c>
      <c r="H58" s="13" t="s">
        <v>5</v>
      </c>
      <c r="I58" s="128" t="s">
        <v>5</v>
      </c>
      <c r="J58" s="13" t="s">
        <v>5</v>
      </c>
      <c r="K58" s="128" t="s">
        <v>5</v>
      </c>
      <c r="L58" s="13" t="s">
        <v>5</v>
      </c>
      <c r="M58" s="128" t="s">
        <v>5</v>
      </c>
      <c r="N58" s="13" t="s">
        <v>5</v>
      </c>
      <c r="O58" s="13" t="s">
        <v>5</v>
      </c>
      <c r="P58" s="173" t="s">
        <v>243</v>
      </c>
    </row>
    <row r="59" spans="1:16" ht="15" customHeight="1">
      <c r="A59" s="175" t="s">
        <v>196</v>
      </c>
      <c r="B59" s="13" t="s">
        <v>5</v>
      </c>
      <c r="C59" s="165" t="s">
        <v>5</v>
      </c>
      <c r="D59" s="13" t="s">
        <v>5</v>
      </c>
      <c r="E59" s="165" t="s">
        <v>5</v>
      </c>
      <c r="F59" s="13" t="s">
        <v>5</v>
      </c>
      <c r="G59" s="165" t="s">
        <v>5</v>
      </c>
      <c r="H59" s="13" t="s">
        <v>5</v>
      </c>
      <c r="I59" s="128" t="s">
        <v>5</v>
      </c>
      <c r="J59" s="13" t="s">
        <v>5</v>
      </c>
      <c r="K59" s="128" t="s">
        <v>5</v>
      </c>
      <c r="L59" s="13" t="s">
        <v>5</v>
      </c>
      <c r="M59" s="128" t="s">
        <v>5</v>
      </c>
      <c r="N59" s="13" t="s">
        <v>5</v>
      </c>
      <c r="O59" s="13" t="s">
        <v>5</v>
      </c>
      <c r="P59" s="173" t="s">
        <v>244</v>
      </c>
    </row>
    <row r="60" spans="1:16" ht="15" customHeight="1">
      <c r="A60" s="176" t="s">
        <v>197</v>
      </c>
      <c r="B60" s="77" t="s">
        <v>5</v>
      </c>
      <c r="C60" s="106" t="s">
        <v>5</v>
      </c>
      <c r="D60" s="77" t="s">
        <v>5</v>
      </c>
      <c r="E60" s="106" t="s">
        <v>5</v>
      </c>
      <c r="F60" s="77" t="s">
        <v>5</v>
      </c>
      <c r="G60" s="106" t="s">
        <v>5</v>
      </c>
      <c r="H60" s="77" t="s">
        <v>5</v>
      </c>
      <c r="I60" s="167" t="s">
        <v>5</v>
      </c>
      <c r="J60" s="77" t="s">
        <v>5</v>
      </c>
      <c r="K60" s="167" t="s">
        <v>5</v>
      </c>
      <c r="L60" s="77" t="s">
        <v>5</v>
      </c>
      <c r="M60" s="167" t="s">
        <v>5</v>
      </c>
      <c r="N60" s="77" t="s">
        <v>5</v>
      </c>
      <c r="O60" s="77" t="s">
        <v>5</v>
      </c>
      <c r="P60" s="174" t="s">
        <v>245</v>
      </c>
    </row>
    <row r="61" spans="1:17" s="148" customFormat="1" ht="15" customHeight="1">
      <c r="A61" s="78" t="s">
        <v>64</v>
      </c>
      <c r="B61" s="146" t="s">
        <v>5</v>
      </c>
      <c r="C61" s="151" t="s">
        <v>5</v>
      </c>
      <c r="D61" s="146" t="s">
        <v>5</v>
      </c>
      <c r="E61" s="151" t="s">
        <v>5</v>
      </c>
      <c r="F61" s="146" t="s">
        <v>5</v>
      </c>
      <c r="G61" s="151" t="s">
        <v>5</v>
      </c>
      <c r="H61" s="146" t="s">
        <v>5</v>
      </c>
      <c r="I61" s="168" t="s">
        <v>5</v>
      </c>
      <c r="J61" s="146" t="s">
        <v>5</v>
      </c>
      <c r="K61" s="168" t="s">
        <v>5</v>
      </c>
      <c r="L61" s="146" t="s">
        <v>5</v>
      </c>
      <c r="M61" s="168" t="s">
        <v>5</v>
      </c>
      <c r="N61" s="146" t="s">
        <v>5</v>
      </c>
      <c r="O61" s="146" t="s">
        <v>5</v>
      </c>
      <c r="P61" s="78" t="s">
        <v>65</v>
      </c>
      <c r="Q61" s="147"/>
    </row>
    <row r="62" spans="1:17" s="148" customFormat="1" ht="15" customHeight="1">
      <c r="A62" s="78" t="s">
        <v>82</v>
      </c>
      <c r="B62" s="146" t="s">
        <v>5</v>
      </c>
      <c r="C62" s="151" t="s">
        <v>5</v>
      </c>
      <c r="D62" s="146" t="s">
        <v>5</v>
      </c>
      <c r="E62" s="151" t="s">
        <v>5</v>
      </c>
      <c r="F62" s="146" t="s">
        <v>5</v>
      </c>
      <c r="G62" s="151" t="s">
        <v>5</v>
      </c>
      <c r="H62" s="146" t="s">
        <v>5</v>
      </c>
      <c r="I62" s="168" t="s">
        <v>5</v>
      </c>
      <c r="J62" s="146" t="s">
        <v>5</v>
      </c>
      <c r="K62" s="168" t="s">
        <v>5</v>
      </c>
      <c r="L62" s="146" t="s">
        <v>5</v>
      </c>
      <c r="M62" s="168" t="s">
        <v>5</v>
      </c>
      <c r="N62" s="146" t="s">
        <v>5</v>
      </c>
      <c r="O62" s="146" t="s">
        <v>5</v>
      </c>
      <c r="P62" s="78" t="s">
        <v>83</v>
      </c>
      <c r="Q62" s="147"/>
    </row>
    <row r="63" spans="1:17" s="148" customFormat="1" ht="15" customHeight="1" thickBot="1">
      <c r="A63" s="79" t="s">
        <v>84</v>
      </c>
      <c r="B63" s="149">
        <v>8565</v>
      </c>
      <c r="C63" s="166">
        <v>19662.91438501335</v>
      </c>
      <c r="D63" s="149">
        <v>6920</v>
      </c>
      <c r="E63" s="166">
        <v>17136.87936757404</v>
      </c>
      <c r="F63" s="149">
        <v>7496</v>
      </c>
      <c r="G63" s="166">
        <v>19682.74586699521</v>
      </c>
      <c r="H63" s="149" t="s">
        <v>5</v>
      </c>
      <c r="I63" s="166" t="s">
        <v>5</v>
      </c>
      <c r="J63" s="149">
        <v>8262</v>
      </c>
      <c r="K63" s="172">
        <v>24339.21864</v>
      </c>
      <c r="L63" s="149">
        <v>8941</v>
      </c>
      <c r="M63" s="172">
        <v>26135.687214</v>
      </c>
      <c r="N63" s="149">
        <v>8916</v>
      </c>
      <c r="O63" s="149">
        <v>28324.8</v>
      </c>
      <c r="P63" s="79" t="s">
        <v>85</v>
      </c>
      <c r="Q63" s="147"/>
    </row>
    <row r="64" spans="2:15" ht="12.75">
      <c r="B64" s="52" t="s">
        <v>2</v>
      </c>
      <c r="C64" s="52" t="s">
        <v>2</v>
      </c>
      <c r="D64" s="52" t="s">
        <v>2</v>
      </c>
      <c r="E64" s="52" t="s">
        <v>2</v>
      </c>
      <c r="F64" s="52" t="s">
        <v>2</v>
      </c>
      <c r="G64" s="52" t="s">
        <v>2</v>
      </c>
      <c r="H64" s="52" t="s">
        <v>2</v>
      </c>
      <c r="I64" s="52" t="s">
        <v>2</v>
      </c>
      <c r="J64" s="52"/>
      <c r="K64" s="52"/>
      <c r="L64" s="52"/>
      <c r="M64" s="52"/>
      <c r="N64" s="52"/>
      <c r="O64" s="52"/>
    </row>
    <row r="65" spans="1:16" ht="12.75">
      <c r="A65" s="36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</row>
    <row r="66" spans="1:16" ht="12.75">
      <c r="A66" s="36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</row>
    <row r="67" spans="1:16" ht="12.75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</row>
    <row r="68" spans="1:16" ht="12.75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</row>
    <row r="69" spans="1:16" ht="12.75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</row>
    <row r="70" spans="1:16" ht="12.75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</row>
    <row r="71" spans="1:16" ht="12.75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</row>
    <row r="72" spans="1:16" ht="12.75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</row>
    <row r="73" spans="1:16" ht="12.75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</row>
    <row r="74" spans="1:16" ht="12.75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</row>
    <row r="75" spans="1:16" ht="12.75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</row>
    <row r="76" spans="1:16" ht="12.75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</row>
    <row r="77" spans="1:16" ht="12.75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</row>
    <row r="78" spans="1:16" ht="12.75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</row>
    <row r="79" spans="1:16" ht="12.75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</row>
    <row r="80" spans="1:16" ht="12.75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</row>
    <row r="81" spans="1:16" ht="12.75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</row>
    <row r="82" spans="1:16" ht="12.75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</row>
    <row r="83" spans="1:16" ht="12.75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</row>
    <row r="84" spans="1:16" ht="12.75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</row>
    <row r="85" spans="1:16" ht="12.75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</row>
    <row r="86" spans="1:16" ht="12.75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</row>
    <row r="87" spans="1:16" ht="12.75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</row>
    <row r="88" spans="1:16" ht="12.75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</row>
    <row r="89" spans="1:16" ht="12.75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</row>
    <row r="90" spans="1:16" ht="12.75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</row>
    <row r="91" spans="1:16" ht="12.75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</row>
    <row r="92" spans="1:16" ht="12.75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</row>
    <row r="93" spans="1:16" ht="12.75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</row>
    <row r="94" spans="1:16" ht="12.75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</row>
    <row r="95" spans="1:16" ht="12.75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</row>
    <row r="96" spans="1:16" ht="12.75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</row>
    <row r="97" spans="1:16" ht="12.75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</row>
    <row r="98" spans="1:16" ht="12.75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</row>
    <row r="99" spans="1:16" ht="12.75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</row>
    <row r="100" spans="1:16" ht="12.75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</row>
    <row r="101" spans="1:16" ht="12.75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</row>
    <row r="102" spans="1:16" ht="12.75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</row>
    <row r="103" spans="1:16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</row>
    <row r="104" spans="1:16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</row>
    <row r="105" spans="1:16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</row>
    <row r="106" spans="1:16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</row>
    <row r="107" spans="1:16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</row>
    <row r="108" spans="1:16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</row>
    <row r="109" spans="1:16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</row>
    <row r="110" spans="1:16" ht="12.7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  <rowBreaks count="1" manualBreakCount="1">
    <brk id="41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9"/>
  <dimension ref="A1:X115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4.7109375" style="51" customWidth="1"/>
    <col min="2" max="15" width="9.7109375" style="51" customWidth="1"/>
    <col min="16" max="16" width="24.7109375" style="51" customWidth="1"/>
    <col min="17" max="17" width="13.7109375" style="50" customWidth="1"/>
    <col min="18" max="19" width="12.57421875" style="51" customWidth="1"/>
    <col min="20" max="20" width="46.00390625" style="51" customWidth="1"/>
    <col min="21" max="16384" width="12.57421875" style="51" customWidth="1"/>
  </cols>
  <sheetData>
    <row r="1" spans="1:17" s="41" customFormat="1" ht="18" customHeight="1">
      <c r="A1" s="1" t="str">
        <f>country</f>
        <v>BELGIUM</v>
      </c>
      <c r="B1" s="38"/>
      <c r="C1" s="1"/>
      <c r="D1" s="38"/>
      <c r="E1" s="1"/>
      <c r="F1" s="38"/>
      <c r="G1" s="1"/>
      <c r="H1" s="38"/>
      <c r="I1" s="1"/>
      <c r="J1" s="38"/>
      <c r="K1" s="1"/>
      <c r="L1" s="38"/>
      <c r="M1" s="1"/>
      <c r="N1" s="38"/>
      <c r="O1" s="1"/>
      <c r="P1" s="39" t="str">
        <f>pays</f>
        <v>BELGIQUE</v>
      </c>
      <c r="Q1" s="40"/>
    </row>
    <row r="2" spans="1:24" s="42" customFormat="1" ht="18" customHeight="1" thickBot="1">
      <c r="A2" s="66" t="s">
        <v>66</v>
      </c>
      <c r="B2" s="67"/>
      <c r="C2" s="68"/>
      <c r="D2" s="67"/>
      <c r="E2" s="68"/>
      <c r="F2" s="67"/>
      <c r="G2" s="68"/>
      <c r="H2" s="67"/>
      <c r="I2" s="68"/>
      <c r="J2" s="67"/>
      <c r="K2" s="68"/>
      <c r="L2" s="67"/>
      <c r="M2" s="68"/>
      <c r="N2" s="67"/>
      <c r="O2" s="68"/>
      <c r="P2" s="70" t="s">
        <v>67</v>
      </c>
      <c r="Q2" s="43"/>
      <c r="R2" s="44"/>
      <c r="S2" s="44"/>
      <c r="U2" s="45"/>
      <c r="V2" s="45"/>
      <c r="W2" s="45"/>
      <c r="X2" s="45"/>
    </row>
    <row r="3" spans="1:17" s="47" customFormat="1" ht="19.5" customHeight="1">
      <c r="A3" s="46"/>
      <c r="B3" s="72">
        <v>1995</v>
      </c>
      <c r="C3" s="164"/>
      <c r="D3" s="72">
        <v>1996</v>
      </c>
      <c r="E3" s="164"/>
      <c r="F3" s="72">
        <v>1997</v>
      </c>
      <c r="G3" s="164"/>
      <c r="H3" s="72">
        <v>1998</v>
      </c>
      <c r="I3" s="164"/>
      <c r="J3" s="72">
        <v>1999</v>
      </c>
      <c r="K3" s="164"/>
      <c r="L3" s="72">
        <v>2000</v>
      </c>
      <c r="M3" s="164"/>
      <c r="N3" s="72">
        <v>2001</v>
      </c>
      <c r="O3" s="73"/>
      <c r="P3" s="46"/>
      <c r="Q3" s="46"/>
    </row>
    <row r="4" spans="1:17" s="49" customFormat="1" ht="18" customHeight="1">
      <c r="A4" s="71" t="s">
        <v>2</v>
      </c>
      <c r="B4" s="74" t="s">
        <v>42</v>
      </c>
      <c r="C4" s="103" t="str">
        <f>unit</f>
        <v>EUR 000</v>
      </c>
      <c r="D4" s="74" t="s">
        <v>42</v>
      </c>
      <c r="E4" s="103" t="str">
        <f>unit</f>
        <v>EUR 000</v>
      </c>
      <c r="F4" s="74" t="s">
        <v>42</v>
      </c>
      <c r="G4" s="103" t="str">
        <f>unit</f>
        <v>EUR 000</v>
      </c>
      <c r="H4" s="74" t="s">
        <v>42</v>
      </c>
      <c r="I4" s="103" t="str">
        <f>unit</f>
        <v>EUR 000</v>
      </c>
      <c r="J4" s="74" t="s">
        <v>42</v>
      </c>
      <c r="K4" s="103" t="str">
        <f>unit</f>
        <v>EUR 000</v>
      </c>
      <c r="L4" s="74" t="s">
        <v>42</v>
      </c>
      <c r="M4" s="103" t="str">
        <f>unit</f>
        <v>EUR 000</v>
      </c>
      <c r="N4" s="74" t="s">
        <v>42</v>
      </c>
      <c r="O4" s="75" t="str">
        <f>unit</f>
        <v>EUR 000</v>
      </c>
      <c r="P4" s="71" t="s">
        <v>2</v>
      </c>
      <c r="Q4" s="48"/>
    </row>
    <row r="5" spans="1:16" ht="15" customHeight="1">
      <c r="A5" s="173" t="s">
        <v>150</v>
      </c>
      <c r="B5" s="13" t="s">
        <v>5</v>
      </c>
      <c r="C5" s="165" t="s">
        <v>5</v>
      </c>
      <c r="D5" s="13" t="s">
        <v>5</v>
      </c>
      <c r="E5" s="165" t="s">
        <v>5</v>
      </c>
      <c r="F5" s="13" t="s">
        <v>5</v>
      </c>
      <c r="G5" s="165" t="s">
        <v>5</v>
      </c>
      <c r="H5" s="13" t="s">
        <v>5</v>
      </c>
      <c r="I5" s="128" t="s">
        <v>5</v>
      </c>
      <c r="J5" s="13" t="s">
        <v>5</v>
      </c>
      <c r="K5" s="128" t="s">
        <v>5</v>
      </c>
      <c r="L5" s="13" t="s">
        <v>5</v>
      </c>
      <c r="M5" s="128" t="s">
        <v>5</v>
      </c>
      <c r="N5" s="13" t="s">
        <v>5</v>
      </c>
      <c r="O5" s="13" t="s">
        <v>5</v>
      </c>
      <c r="P5" s="173" t="s">
        <v>198</v>
      </c>
    </row>
    <row r="6" spans="1:16" ht="15" customHeight="1">
      <c r="A6" s="173" t="s">
        <v>151</v>
      </c>
      <c r="B6" s="13" t="s">
        <v>5</v>
      </c>
      <c r="C6" s="165" t="s">
        <v>5</v>
      </c>
      <c r="D6" s="13" t="s">
        <v>5</v>
      </c>
      <c r="E6" s="165" t="s">
        <v>5</v>
      </c>
      <c r="F6" s="13" t="s">
        <v>5</v>
      </c>
      <c r="G6" s="165" t="s">
        <v>5</v>
      </c>
      <c r="H6" s="13" t="s">
        <v>5</v>
      </c>
      <c r="I6" s="128" t="s">
        <v>5</v>
      </c>
      <c r="J6" s="13" t="s">
        <v>5</v>
      </c>
      <c r="K6" s="128" t="s">
        <v>5</v>
      </c>
      <c r="L6" s="13" t="s">
        <v>5</v>
      </c>
      <c r="M6" s="128" t="s">
        <v>5</v>
      </c>
      <c r="N6" s="13" t="s">
        <v>5</v>
      </c>
      <c r="O6" s="13" t="s">
        <v>5</v>
      </c>
      <c r="P6" s="173" t="s">
        <v>199</v>
      </c>
    </row>
    <row r="7" spans="1:16" ht="15" customHeight="1">
      <c r="A7" s="173" t="s">
        <v>152</v>
      </c>
      <c r="B7" s="13" t="s">
        <v>5</v>
      </c>
      <c r="C7" s="165" t="s">
        <v>5</v>
      </c>
      <c r="D7" s="13" t="s">
        <v>5</v>
      </c>
      <c r="E7" s="165" t="s">
        <v>5</v>
      </c>
      <c r="F7" s="13" t="s">
        <v>5</v>
      </c>
      <c r="G7" s="165" t="s">
        <v>5</v>
      </c>
      <c r="H7" s="13" t="s">
        <v>5</v>
      </c>
      <c r="I7" s="128" t="s">
        <v>5</v>
      </c>
      <c r="J7" s="13" t="s">
        <v>5</v>
      </c>
      <c r="K7" s="128" t="s">
        <v>5</v>
      </c>
      <c r="L7" s="13" t="s">
        <v>5</v>
      </c>
      <c r="M7" s="128" t="s">
        <v>5</v>
      </c>
      <c r="N7" s="13" t="s">
        <v>5</v>
      </c>
      <c r="O7" s="13" t="s">
        <v>5</v>
      </c>
      <c r="P7" s="173" t="s">
        <v>200</v>
      </c>
    </row>
    <row r="8" spans="1:16" ht="15" customHeight="1">
      <c r="A8" s="173" t="s">
        <v>153</v>
      </c>
      <c r="B8" s="13" t="s">
        <v>5</v>
      </c>
      <c r="C8" s="165" t="s">
        <v>5</v>
      </c>
      <c r="D8" s="13" t="s">
        <v>5</v>
      </c>
      <c r="E8" s="165" t="s">
        <v>5</v>
      </c>
      <c r="F8" s="13" t="s">
        <v>5</v>
      </c>
      <c r="G8" s="165" t="s">
        <v>5</v>
      </c>
      <c r="H8" s="13" t="s">
        <v>5</v>
      </c>
      <c r="I8" s="128" t="s">
        <v>5</v>
      </c>
      <c r="J8" s="13" t="s">
        <v>5</v>
      </c>
      <c r="K8" s="128" t="s">
        <v>5</v>
      </c>
      <c r="L8" s="13" t="s">
        <v>5</v>
      </c>
      <c r="M8" s="128" t="s">
        <v>5</v>
      </c>
      <c r="N8" s="13" t="s">
        <v>5</v>
      </c>
      <c r="O8" s="13" t="s">
        <v>5</v>
      </c>
      <c r="P8" s="173" t="s">
        <v>201</v>
      </c>
    </row>
    <row r="9" spans="1:16" ht="15" customHeight="1">
      <c r="A9" s="174" t="s">
        <v>154</v>
      </c>
      <c r="B9" s="77" t="s">
        <v>5</v>
      </c>
      <c r="C9" s="106" t="s">
        <v>5</v>
      </c>
      <c r="D9" s="77" t="s">
        <v>5</v>
      </c>
      <c r="E9" s="106" t="s">
        <v>5</v>
      </c>
      <c r="F9" s="77" t="s">
        <v>5</v>
      </c>
      <c r="G9" s="106" t="s">
        <v>5</v>
      </c>
      <c r="H9" s="77" t="s">
        <v>5</v>
      </c>
      <c r="I9" s="167" t="s">
        <v>5</v>
      </c>
      <c r="J9" s="77" t="s">
        <v>5</v>
      </c>
      <c r="K9" s="167" t="s">
        <v>5</v>
      </c>
      <c r="L9" s="77" t="s">
        <v>5</v>
      </c>
      <c r="M9" s="167" t="s">
        <v>5</v>
      </c>
      <c r="N9" s="77" t="s">
        <v>5</v>
      </c>
      <c r="O9" s="77" t="s">
        <v>5</v>
      </c>
      <c r="P9" s="174" t="s">
        <v>202</v>
      </c>
    </row>
    <row r="10" spans="1:17" s="148" customFormat="1" ht="15" customHeight="1">
      <c r="A10" s="78" t="s">
        <v>68</v>
      </c>
      <c r="B10" s="146" t="s">
        <v>5</v>
      </c>
      <c r="C10" s="151" t="s">
        <v>5</v>
      </c>
      <c r="D10" s="146" t="s">
        <v>5</v>
      </c>
      <c r="E10" s="151" t="s">
        <v>5</v>
      </c>
      <c r="F10" s="146" t="s">
        <v>69</v>
      </c>
      <c r="G10" s="151" t="s">
        <v>5</v>
      </c>
      <c r="H10" s="146" t="s">
        <v>5</v>
      </c>
      <c r="I10" s="168" t="s">
        <v>5</v>
      </c>
      <c r="J10" s="146" t="s">
        <v>5</v>
      </c>
      <c r="K10" s="168" t="s">
        <v>5</v>
      </c>
      <c r="L10" s="146" t="s">
        <v>5</v>
      </c>
      <c r="M10" s="168" t="s">
        <v>5</v>
      </c>
      <c r="N10" s="146" t="s">
        <v>5</v>
      </c>
      <c r="O10" s="146" t="s">
        <v>5</v>
      </c>
      <c r="P10" s="78" t="s">
        <v>203</v>
      </c>
      <c r="Q10" s="147"/>
    </row>
    <row r="11" spans="1:16" ht="15" customHeight="1">
      <c r="A11" s="173" t="s">
        <v>155</v>
      </c>
      <c r="B11" s="13" t="s">
        <v>5</v>
      </c>
      <c r="C11" s="165" t="s">
        <v>5</v>
      </c>
      <c r="D11" s="13" t="s">
        <v>5</v>
      </c>
      <c r="E11" s="165" t="s">
        <v>5</v>
      </c>
      <c r="F11" s="13" t="s">
        <v>70</v>
      </c>
      <c r="G11" s="165">
        <v>4.462083445918309</v>
      </c>
      <c r="H11" s="13" t="s">
        <v>5</v>
      </c>
      <c r="I11" s="128" t="s">
        <v>5</v>
      </c>
      <c r="J11" s="13" t="s">
        <v>5</v>
      </c>
      <c r="K11" s="128" t="s">
        <v>5</v>
      </c>
      <c r="L11" s="13" t="s">
        <v>5</v>
      </c>
      <c r="M11" s="169" t="s">
        <v>5</v>
      </c>
      <c r="N11" s="13" t="s">
        <v>5</v>
      </c>
      <c r="O11" s="13">
        <v>0.9</v>
      </c>
      <c r="P11" s="173" t="s">
        <v>204</v>
      </c>
    </row>
    <row r="12" spans="1:16" ht="15" customHeight="1">
      <c r="A12" s="173" t="s">
        <v>156</v>
      </c>
      <c r="B12" s="13" t="s">
        <v>5</v>
      </c>
      <c r="C12" s="165" t="s">
        <v>5</v>
      </c>
      <c r="D12" s="13" t="s">
        <v>5</v>
      </c>
      <c r="E12" s="165" t="s">
        <v>5</v>
      </c>
      <c r="F12" s="13" t="s">
        <v>5</v>
      </c>
      <c r="G12" s="165" t="s">
        <v>5</v>
      </c>
      <c r="H12" s="13" t="s">
        <v>5</v>
      </c>
      <c r="I12" s="128" t="s">
        <v>5</v>
      </c>
      <c r="J12" s="13" t="s">
        <v>5</v>
      </c>
      <c r="K12" s="128" t="s">
        <v>5</v>
      </c>
      <c r="L12" s="13" t="s">
        <v>5</v>
      </c>
      <c r="M12" s="128" t="s">
        <v>5</v>
      </c>
      <c r="N12" s="13" t="s">
        <v>5</v>
      </c>
      <c r="O12" s="13" t="s">
        <v>5</v>
      </c>
      <c r="P12" s="173" t="s">
        <v>205</v>
      </c>
    </row>
    <row r="13" spans="1:16" ht="15" customHeight="1">
      <c r="A13" s="173" t="s">
        <v>157</v>
      </c>
      <c r="B13" s="13" t="s">
        <v>5</v>
      </c>
      <c r="C13" s="165" t="s">
        <v>5</v>
      </c>
      <c r="D13" s="13" t="s">
        <v>5</v>
      </c>
      <c r="E13" s="165" t="s">
        <v>5</v>
      </c>
      <c r="F13" s="13" t="s">
        <v>5</v>
      </c>
      <c r="G13" s="165" t="s">
        <v>5</v>
      </c>
      <c r="H13" s="13" t="s">
        <v>5</v>
      </c>
      <c r="I13" s="128" t="s">
        <v>5</v>
      </c>
      <c r="J13" s="13" t="s">
        <v>5</v>
      </c>
      <c r="K13" s="128" t="s">
        <v>5</v>
      </c>
      <c r="L13" s="13" t="s">
        <v>5</v>
      </c>
      <c r="M13" s="128" t="s">
        <v>5</v>
      </c>
      <c r="N13" s="13" t="s">
        <v>89</v>
      </c>
      <c r="O13" s="13">
        <v>44</v>
      </c>
      <c r="P13" s="173" t="s">
        <v>157</v>
      </c>
    </row>
    <row r="14" spans="1:16" ht="15" customHeight="1">
      <c r="A14" s="173" t="s">
        <v>158</v>
      </c>
      <c r="B14" s="13" t="s">
        <v>5</v>
      </c>
      <c r="C14" s="165" t="s">
        <v>5</v>
      </c>
      <c r="D14" s="13" t="s">
        <v>5</v>
      </c>
      <c r="E14" s="165" t="s">
        <v>5</v>
      </c>
      <c r="F14" s="13">
        <v>115</v>
      </c>
      <c r="G14" s="165">
        <v>234.25938091071126</v>
      </c>
      <c r="H14" s="13" t="s">
        <v>5</v>
      </c>
      <c r="I14" s="128" t="s">
        <v>5</v>
      </c>
      <c r="J14" s="13">
        <v>72</v>
      </c>
      <c r="K14" s="128">
        <v>184.63592</v>
      </c>
      <c r="L14" s="13">
        <v>141</v>
      </c>
      <c r="M14" s="169">
        <v>292.311888</v>
      </c>
      <c r="N14" s="13">
        <v>142</v>
      </c>
      <c r="O14" s="13">
        <v>251.1</v>
      </c>
      <c r="P14" s="173" t="s">
        <v>206</v>
      </c>
    </row>
    <row r="15" spans="1:16" ht="15" customHeight="1">
      <c r="A15" s="174" t="s">
        <v>159</v>
      </c>
      <c r="B15" s="77" t="s">
        <v>5</v>
      </c>
      <c r="C15" s="106" t="s">
        <v>5</v>
      </c>
      <c r="D15" s="77" t="s">
        <v>5</v>
      </c>
      <c r="E15" s="106" t="s">
        <v>5</v>
      </c>
      <c r="F15" s="77">
        <v>78</v>
      </c>
      <c r="G15" s="106">
        <v>599.9023299512394</v>
      </c>
      <c r="H15" s="77" t="s">
        <v>5</v>
      </c>
      <c r="I15" s="167" t="s">
        <v>5</v>
      </c>
      <c r="J15" s="77">
        <v>57</v>
      </c>
      <c r="K15" s="167">
        <v>361.83484</v>
      </c>
      <c r="L15" s="77">
        <v>47</v>
      </c>
      <c r="M15" s="170">
        <v>284.305041</v>
      </c>
      <c r="N15" s="77">
        <v>34</v>
      </c>
      <c r="O15" s="77">
        <v>162.3</v>
      </c>
      <c r="P15" s="174" t="s">
        <v>207</v>
      </c>
    </row>
    <row r="16" spans="1:17" s="148" customFormat="1" ht="15" customHeight="1">
      <c r="A16" s="78" t="s">
        <v>71</v>
      </c>
      <c r="B16" s="146" t="s">
        <v>5</v>
      </c>
      <c r="C16" s="151" t="s">
        <v>5</v>
      </c>
      <c r="D16" s="146" t="s">
        <v>5</v>
      </c>
      <c r="E16" s="151" t="s">
        <v>5</v>
      </c>
      <c r="F16" s="146">
        <v>194</v>
      </c>
      <c r="G16" s="151">
        <v>838.8716878326421</v>
      </c>
      <c r="H16" s="146" t="s">
        <v>5</v>
      </c>
      <c r="I16" s="168" t="s">
        <v>5</v>
      </c>
      <c r="J16" s="146">
        <v>129</v>
      </c>
      <c r="K16" s="168">
        <v>546.47076</v>
      </c>
      <c r="L16" s="146">
        <v>188</v>
      </c>
      <c r="M16" s="171">
        <v>576.616929</v>
      </c>
      <c r="N16" s="146">
        <v>181</v>
      </c>
      <c r="O16" s="146">
        <v>458.3</v>
      </c>
      <c r="P16" s="78" t="s">
        <v>208</v>
      </c>
      <c r="Q16" s="147"/>
    </row>
    <row r="17" spans="1:16" ht="15" customHeight="1">
      <c r="A17" s="173" t="s">
        <v>160</v>
      </c>
      <c r="B17" s="13" t="s">
        <v>5</v>
      </c>
      <c r="C17" s="165" t="s">
        <v>5</v>
      </c>
      <c r="D17" s="13" t="s">
        <v>5</v>
      </c>
      <c r="E17" s="165" t="s">
        <v>5</v>
      </c>
      <c r="F17" s="13">
        <v>147</v>
      </c>
      <c r="G17" s="165">
        <v>312.3458412142817</v>
      </c>
      <c r="H17" s="13" t="s">
        <v>5</v>
      </c>
      <c r="I17" s="128" t="s">
        <v>5</v>
      </c>
      <c r="J17" s="13">
        <v>178</v>
      </c>
      <c r="K17" s="128">
        <v>449.04606</v>
      </c>
      <c r="L17" s="13">
        <v>140</v>
      </c>
      <c r="M17" s="169">
        <v>399.648258</v>
      </c>
      <c r="N17" s="13">
        <v>67</v>
      </c>
      <c r="O17" s="13">
        <v>178.8</v>
      </c>
      <c r="P17" s="173" t="s">
        <v>209</v>
      </c>
    </row>
    <row r="18" spans="1:16" ht="15" customHeight="1">
      <c r="A18" s="173" t="s">
        <v>161</v>
      </c>
      <c r="B18" s="13" t="s">
        <v>5</v>
      </c>
      <c r="C18" s="165" t="s">
        <v>5</v>
      </c>
      <c r="D18" s="13" t="s">
        <v>5</v>
      </c>
      <c r="E18" s="165" t="s">
        <v>5</v>
      </c>
      <c r="F18" s="13">
        <v>15</v>
      </c>
      <c r="G18" s="165">
        <v>24.293565427777462</v>
      </c>
      <c r="H18" s="13" t="s">
        <v>5</v>
      </c>
      <c r="I18" s="128" t="s">
        <v>5</v>
      </c>
      <c r="J18" s="13">
        <v>16</v>
      </c>
      <c r="K18" s="128">
        <v>29.9959</v>
      </c>
      <c r="L18" s="13">
        <v>19</v>
      </c>
      <c r="M18" s="169">
        <v>38.373372</v>
      </c>
      <c r="N18" s="13">
        <v>16</v>
      </c>
      <c r="O18" s="13">
        <v>20.6</v>
      </c>
      <c r="P18" s="173" t="s">
        <v>210</v>
      </c>
    </row>
    <row r="19" spans="1:16" ht="15" customHeight="1">
      <c r="A19" s="173" t="s">
        <v>162</v>
      </c>
      <c r="B19" s="13" t="s">
        <v>5</v>
      </c>
      <c r="C19" s="165" t="s">
        <v>5</v>
      </c>
      <c r="D19" s="13" t="s">
        <v>5</v>
      </c>
      <c r="E19" s="165" t="s">
        <v>5</v>
      </c>
      <c r="F19" s="13" t="s">
        <v>70</v>
      </c>
      <c r="G19" s="165">
        <v>1.239467623866197</v>
      </c>
      <c r="H19" s="13" t="s">
        <v>5</v>
      </c>
      <c r="I19" s="128" t="s">
        <v>5</v>
      </c>
      <c r="J19" s="13">
        <v>1</v>
      </c>
      <c r="K19" s="128">
        <v>0.79328</v>
      </c>
      <c r="L19" s="13" t="s">
        <v>70</v>
      </c>
      <c r="M19" s="169">
        <v>1.065927</v>
      </c>
      <c r="N19" s="13" t="s">
        <v>70</v>
      </c>
      <c r="O19" s="13">
        <v>0.8</v>
      </c>
      <c r="P19" s="173" t="s">
        <v>211</v>
      </c>
    </row>
    <row r="20" spans="1:16" ht="15" customHeight="1">
      <c r="A20" s="173" t="s">
        <v>163</v>
      </c>
      <c r="B20" s="13" t="s">
        <v>5</v>
      </c>
      <c r="C20" s="165" t="s">
        <v>5</v>
      </c>
      <c r="D20" s="13" t="s">
        <v>5</v>
      </c>
      <c r="E20" s="165" t="s">
        <v>5</v>
      </c>
      <c r="F20" s="13" t="s">
        <v>5</v>
      </c>
      <c r="G20" s="165" t="s">
        <v>5</v>
      </c>
      <c r="H20" s="13" t="s">
        <v>5</v>
      </c>
      <c r="I20" s="128" t="s">
        <v>5</v>
      </c>
      <c r="J20" s="13">
        <v>7</v>
      </c>
      <c r="K20" s="128">
        <v>18.91477</v>
      </c>
      <c r="L20" s="13">
        <v>10</v>
      </c>
      <c r="M20" s="128">
        <v>27.317478</v>
      </c>
      <c r="N20" s="13" t="s">
        <v>8</v>
      </c>
      <c r="O20" s="13">
        <v>9.5</v>
      </c>
      <c r="P20" s="173" t="s">
        <v>212</v>
      </c>
    </row>
    <row r="21" spans="1:16" ht="15" customHeight="1">
      <c r="A21" s="173" t="s">
        <v>164</v>
      </c>
      <c r="B21" s="13" t="s">
        <v>5</v>
      </c>
      <c r="C21" s="165" t="s">
        <v>5</v>
      </c>
      <c r="D21" s="13" t="s">
        <v>5</v>
      </c>
      <c r="E21" s="165" t="s">
        <v>5</v>
      </c>
      <c r="F21" s="13" t="s">
        <v>72</v>
      </c>
      <c r="G21" s="165">
        <v>1.9831481981859154</v>
      </c>
      <c r="H21" s="13" t="s">
        <v>5</v>
      </c>
      <c r="I21" s="128" t="s">
        <v>5</v>
      </c>
      <c r="J21" s="13">
        <v>2</v>
      </c>
      <c r="K21" s="128">
        <v>0.76849</v>
      </c>
      <c r="L21" s="13" t="s">
        <v>69</v>
      </c>
      <c r="M21" s="169" t="s">
        <v>69</v>
      </c>
      <c r="N21" s="13" t="s">
        <v>70</v>
      </c>
      <c r="O21" s="13">
        <v>0.4</v>
      </c>
      <c r="P21" s="173" t="s">
        <v>213</v>
      </c>
    </row>
    <row r="22" spans="1:16" ht="15" customHeight="1">
      <c r="A22" s="173" t="s">
        <v>165</v>
      </c>
      <c r="B22" s="13" t="s">
        <v>5</v>
      </c>
      <c r="C22" s="165" t="s">
        <v>5</v>
      </c>
      <c r="D22" s="13" t="s">
        <v>5</v>
      </c>
      <c r="E22" s="165" t="s">
        <v>5</v>
      </c>
      <c r="F22" s="13" t="s">
        <v>70</v>
      </c>
      <c r="G22" s="165">
        <v>2.2310417229591546</v>
      </c>
      <c r="H22" s="13" t="s">
        <v>5</v>
      </c>
      <c r="I22" s="128" t="s">
        <v>5</v>
      </c>
      <c r="J22" s="13">
        <v>1</v>
      </c>
      <c r="K22" s="128">
        <v>3.1235399999999998</v>
      </c>
      <c r="L22" s="13" t="s">
        <v>70</v>
      </c>
      <c r="M22" s="169">
        <v>1.437762</v>
      </c>
      <c r="N22" s="13" t="s">
        <v>81</v>
      </c>
      <c r="O22" s="13">
        <v>2.7</v>
      </c>
      <c r="P22" s="173" t="s">
        <v>214</v>
      </c>
    </row>
    <row r="23" spans="1:16" ht="15" customHeight="1">
      <c r="A23" s="173" t="s">
        <v>166</v>
      </c>
      <c r="B23" s="13" t="s">
        <v>5</v>
      </c>
      <c r="C23" s="165" t="s">
        <v>5</v>
      </c>
      <c r="D23" s="13" t="s">
        <v>5</v>
      </c>
      <c r="E23" s="165" t="s">
        <v>5</v>
      </c>
      <c r="F23" s="13" t="s">
        <v>5</v>
      </c>
      <c r="G23" s="165" t="s">
        <v>5</v>
      </c>
      <c r="H23" s="13" t="s">
        <v>5</v>
      </c>
      <c r="I23" s="128" t="s">
        <v>5</v>
      </c>
      <c r="J23" s="13">
        <v>1</v>
      </c>
      <c r="K23" s="128">
        <v>0.61975</v>
      </c>
      <c r="L23" s="13" t="s">
        <v>81</v>
      </c>
      <c r="M23" s="128">
        <v>1.165083</v>
      </c>
      <c r="N23" s="13" t="s">
        <v>70</v>
      </c>
      <c r="O23" s="13">
        <v>1.4</v>
      </c>
      <c r="P23" s="173" t="s">
        <v>215</v>
      </c>
    </row>
    <row r="24" spans="1:16" ht="15" customHeight="1">
      <c r="A24" s="174" t="s">
        <v>167</v>
      </c>
      <c r="B24" s="77" t="s">
        <v>5</v>
      </c>
      <c r="C24" s="106" t="s">
        <v>5</v>
      </c>
      <c r="D24" s="77" t="s">
        <v>5</v>
      </c>
      <c r="E24" s="106" t="s">
        <v>5</v>
      </c>
      <c r="F24" s="77">
        <v>107</v>
      </c>
      <c r="G24" s="106">
        <v>422.90635326314646</v>
      </c>
      <c r="H24" s="77" t="s">
        <v>5</v>
      </c>
      <c r="I24" s="167" t="s">
        <v>5</v>
      </c>
      <c r="J24" s="77">
        <v>49</v>
      </c>
      <c r="K24" s="167">
        <v>246.21428</v>
      </c>
      <c r="L24" s="77">
        <v>40</v>
      </c>
      <c r="M24" s="170">
        <v>196.551981</v>
      </c>
      <c r="N24" s="77">
        <v>28</v>
      </c>
      <c r="O24" s="77">
        <v>123.5</v>
      </c>
      <c r="P24" s="174" t="s">
        <v>216</v>
      </c>
    </row>
    <row r="25" spans="1:17" s="148" customFormat="1" ht="15" customHeight="1">
      <c r="A25" s="78" t="s">
        <v>73</v>
      </c>
      <c r="B25" s="146" t="s">
        <v>5</v>
      </c>
      <c r="C25" s="151" t="s">
        <v>5</v>
      </c>
      <c r="D25" s="146" t="s">
        <v>5</v>
      </c>
      <c r="E25" s="151" t="s">
        <v>5</v>
      </c>
      <c r="F25" s="146">
        <v>271</v>
      </c>
      <c r="G25" s="151">
        <v>763.2641627768041</v>
      </c>
      <c r="H25" s="146" t="s">
        <v>5</v>
      </c>
      <c r="I25" s="168" t="s">
        <v>5</v>
      </c>
      <c r="J25" s="146">
        <v>255</v>
      </c>
      <c r="K25" s="168">
        <v>749.4760699999999</v>
      </c>
      <c r="L25" s="146">
        <v>213</v>
      </c>
      <c r="M25" s="171">
        <v>665.559861</v>
      </c>
      <c r="N25" s="146">
        <v>121</v>
      </c>
      <c r="O25" s="146">
        <v>337.7</v>
      </c>
      <c r="P25" s="78" t="s">
        <v>217</v>
      </c>
      <c r="Q25" s="147"/>
    </row>
    <row r="26" spans="1:16" ht="15" customHeight="1">
      <c r="A26" s="173" t="s">
        <v>168</v>
      </c>
      <c r="B26" s="13" t="s">
        <v>5</v>
      </c>
      <c r="C26" s="165" t="s">
        <v>5</v>
      </c>
      <c r="D26" s="13" t="s">
        <v>5</v>
      </c>
      <c r="E26" s="165" t="s">
        <v>5</v>
      </c>
      <c r="F26" s="13" t="s">
        <v>5</v>
      </c>
      <c r="G26" s="165" t="s">
        <v>5</v>
      </c>
      <c r="H26" s="13" t="s">
        <v>5</v>
      </c>
      <c r="I26" s="128" t="s">
        <v>5</v>
      </c>
      <c r="J26" s="13" t="s">
        <v>5</v>
      </c>
      <c r="K26" s="128" t="s">
        <v>5</v>
      </c>
      <c r="L26" s="13" t="s">
        <v>5</v>
      </c>
      <c r="M26" s="128" t="s">
        <v>5</v>
      </c>
      <c r="N26" s="13" t="s">
        <v>5</v>
      </c>
      <c r="O26" s="13" t="s">
        <v>5</v>
      </c>
      <c r="P26" s="173" t="s">
        <v>218</v>
      </c>
    </row>
    <row r="27" spans="1:16" ht="15" customHeight="1">
      <c r="A27" s="173" t="s">
        <v>169</v>
      </c>
      <c r="B27" s="13" t="s">
        <v>5</v>
      </c>
      <c r="C27" s="165" t="s">
        <v>5</v>
      </c>
      <c r="D27" s="13" t="s">
        <v>5</v>
      </c>
      <c r="E27" s="165" t="s">
        <v>5</v>
      </c>
      <c r="F27" s="13" t="s">
        <v>5</v>
      </c>
      <c r="G27" s="165" t="s">
        <v>5</v>
      </c>
      <c r="H27" s="13" t="s">
        <v>5</v>
      </c>
      <c r="I27" s="128" t="s">
        <v>5</v>
      </c>
      <c r="J27" s="13" t="s">
        <v>5</v>
      </c>
      <c r="K27" s="128" t="s">
        <v>5</v>
      </c>
      <c r="L27" s="13" t="s">
        <v>5</v>
      </c>
      <c r="M27" s="128" t="s">
        <v>5</v>
      </c>
      <c r="N27" s="13" t="s">
        <v>5</v>
      </c>
      <c r="O27" s="13" t="s">
        <v>5</v>
      </c>
      <c r="P27" s="173" t="s">
        <v>219</v>
      </c>
    </row>
    <row r="28" spans="1:16" ht="15" customHeight="1">
      <c r="A28" s="173" t="s">
        <v>170</v>
      </c>
      <c r="B28" s="13" t="s">
        <v>5</v>
      </c>
      <c r="C28" s="165" t="s">
        <v>5</v>
      </c>
      <c r="D28" s="13" t="s">
        <v>5</v>
      </c>
      <c r="E28" s="165" t="s">
        <v>5</v>
      </c>
      <c r="F28" s="13" t="s">
        <v>5</v>
      </c>
      <c r="G28" s="165" t="s">
        <v>5</v>
      </c>
      <c r="H28" s="13" t="s">
        <v>5</v>
      </c>
      <c r="I28" s="128" t="s">
        <v>5</v>
      </c>
      <c r="J28" s="13" t="s">
        <v>5</v>
      </c>
      <c r="K28" s="128" t="s">
        <v>5</v>
      </c>
      <c r="L28" s="13" t="s">
        <v>5</v>
      </c>
      <c r="M28" s="128" t="s">
        <v>5</v>
      </c>
      <c r="N28" s="13" t="s">
        <v>5</v>
      </c>
      <c r="O28" s="13" t="s">
        <v>5</v>
      </c>
      <c r="P28" s="173" t="s">
        <v>220</v>
      </c>
    </row>
    <row r="29" spans="1:16" ht="15" customHeight="1">
      <c r="A29" s="173" t="s">
        <v>171</v>
      </c>
      <c r="B29" s="13" t="s">
        <v>5</v>
      </c>
      <c r="C29" s="165" t="s">
        <v>5</v>
      </c>
      <c r="D29" s="13" t="s">
        <v>5</v>
      </c>
      <c r="E29" s="165" t="s">
        <v>5</v>
      </c>
      <c r="F29" s="13" t="s">
        <v>5</v>
      </c>
      <c r="G29" s="165" t="s">
        <v>5</v>
      </c>
      <c r="H29" s="13" t="s">
        <v>5</v>
      </c>
      <c r="I29" s="128" t="s">
        <v>5</v>
      </c>
      <c r="J29" s="13" t="s">
        <v>5</v>
      </c>
      <c r="K29" s="128" t="s">
        <v>5</v>
      </c>
      <c r="L29" s="13" t="s">
        <v>5</v>
      </c>
      <c r="M29" s="128" t="s">
        <v>5</v>
      </c>
      <c r="N29" s="13" t="s">
        <v>5</v>
      </c>
      <c r="O29" s="13" t="s">
        <v>5</v>
      </c>
      <c r="P29" s="173" t="s">
        <v>171</v>
      </c>
    </row>
    <row r="30" spans="1:16" ht="15" customHeight="1">
      <c r="A30" s="174" t="s">
        <v>172</v>
      </c>
      <c r="B30" s="77" t="s">
        <v>5</v>
      </c>
      <c r="C30" s="106" t="s">
        <v>5</v>
      </c>
      <c r="D30" s="77" t="s">
        <v>5</v>
      </c>
      <c r="E30" s="106" t="s">
        <v>5</v>
      </c>
      <c r="F30" s="77" t="s">
        <v>5</v>
      </c>
      <c r="G30" s="106" t="s">
        <v>5</v>
      </c>
      <c r="H30" s="77" t="s">
        <v>5</v>
      </c>
      <c r="I30" s="167" t="s">
        <v>5</v>
      </c>
      <c r="J30" s="77" t="s">
        <v>5</v>
      </c>
      <c r="K30" s="167" t="s">
        <v>5</v>
      </c>
      <c r="L30" s="77" t="s">
        <v>5</v>
      </c>
      <c r="M30" s="167" t="s">
        <v>5</v>
      </c>
      <c r="N30" s="77" t="s">
        <v>5</v>
      </c>
      <c r="O30" s="77" t="s">
        <v>5</v>
      </c>
      <c r="P30" s="174" t="s">
        <v>221</v>
      </c>
    </row>
    <row r="31" spans="1:17" s="148" customFormat="1" ht="15" customHeight="1">
      <c r="A31" s="78" t="s">
        <v>74</v>
      </c>
      <c r="B31" s="146" t="s">
        <v>5</v>
      </c>
      <c r="C31" s="151" t="s">
        <v>5</v>
      </c>
      <c r="D31" s="146" t="s">
        <v>5</v>
      </c>
      <c r="E31" s="151" t="s">
        <v>5</v>
      </c>
      <c r="F31" s="146" t="s">
        <v>5</v>
      </c>
      <c r="G31" s="151" t="s">
        <v>5</v>
      </c>
      <c r="H31" s="146" t="s">
        <v>5</v>
      </c>
      <c r="I31" s="168" t="s">
        <v>5</v>
      </c>
      <c r="J31" s="146" t="s">
        <v>5</v>
      </c>
      <c r="K31" s="168" t="s">
        <v>5</v>
      </c>
      <c r="L31" s="146" t="s">
        <v>5</v>
      </c>
      <c r="M31" s="168" t="s">
        <v>5</v>
      </c>
      <c r="N31" s="146" t="s">
        <v>5</v>
      </c>
      <c r="O31" s="146" t="s">
        <v>5</v>
      </c>
      <c r="P31" s="78" t="s">
        <v>75</v>
      </c>
      <c r="Q31" s="147"/>
    </row>
    <row r="32" spans="1:16" ht="15" customHeight="1">
      <c r="A32" s="173" t="s">
        <v>173</v>
      </c>
      <c r="B32" s="13" t="s">
        <v>5</v>
      </c>
      <c r="C32" s="165" t="s">
        <v>5</v>
      </c>
      <c r="D32" s="13" t="s">
        <v>5</v>
      </c>
      <c r="E32" s="165" t="s">
        <v>5</v>
      </c>
      <c r="F32" s="13" t="s">
        <v>5</v>
      </c>
      <c r="G32" s="165" t="s">
        <v>5</v>
      </c>
      <c r="H32" s="13" t="s">
        <v>5</v>
      </c>
      <c r="I32" s="128" t="s">
        <v>5</v>
      </c>
      <c r="J32" s="13" t="s">
        <v>5</v>
      </c>
      <c r="K32" s="128" t="s">
        <v>5</v>
      </c>
      <c r="L32" s="13" t="s">
        <v>5</v>
      </c>
      <c r="M32" s="128" t="s">
        <v>5</v>
      </c>
      <c r="N32" s="13" t="s">
        <v>5</v>
      </c>
      <c r="O32" s="13" t="s">
        <v>5</v>
      </c>
      <c r="P32" s="173" t="s">
        <v>222</v>
      </c>
    </row>
    <row r="33" spans="1:16" ht="15" customHeight="1">
      <c r="A33" s="173" t="s">
        <v>174</v>
      </c>
      <c r="B33" s="13" t="s">
        <v>5</v>
      </c>
      <c r="C33" s="165" t="s">
        <v>5</v>
      </c>
      <c r="D33" s="13" t="s">
        <v>5</v>
      </c>
      <c r="E33" s="165" t="s">
        <v>5</v>
      </c>
      <c r="F33" s="13" t="s">
        <v>5</v>
      </c>
      <c r="G33" s="165" t="s">
        <v>5</v>
      </c>
      <c r="H33" s="13" t="s">
        <v>5</v>
      </c>
      <c r="I33" s="128" t="s">
        <v>5</v>
      </c>
      <c r="J33" s="13" t="s">
        <v>5</v>
      </c>
      <c r="K33" s="128" t="s">
        <v>5</v>
      </c>
      <c r="L33" s="13" t="s">
        <v>5</v>
      </c>
      <c r="M33" s="128" t="s">
        <v>5</v>
      </c>
      <c r="N33" s="13" t="s">
        <v>5</v>
      </c>
      <c r="O33" s="13" t="s">
        <v>5</v>
      </c>
      <c r="P33" s="173" t="s">
        <v>223</v>
      </c>
    </row>
    <row r="34" spans="1:16" ht="15" customHeight="1">
      <c r="A34" s="173" t="s">
        <v>175</v>
      </c>
      <c r="B34" s="13" t="s">
        <v>5</v>
      </c>
      <c r="C34" s="165" t="s">
        <v>5</v>
      </c>
      <c r="D34" s="13" t="s">
        <v>5</v>
      </c>
      <c r="E34" s="165" t="s">
        <v>5</v>
      </c>
      <c r="F34" s="13" t="s">
        <v>5</v>
      </c>
      <c r="G34" s="165" t="s">
        <v>5</v>
      </c>
      <c r="H34" s="13" t="s">
        <v>5</v>
      </c>
      <c r="I34" s="128" t="s">
        <v>5</v>
      </c>
      <c r="J34" s="13" t="s">
        <v>5</v>
      </c>
      <c r="K34" s="128" t="s">
        <v>5</v>
      </c>
      <c r="L34" s="13" t="s">
        <v>5</v>
      </c>
      <c r="M34" s="128" t="s">
        <v>5</v>
      </c>
      <c r="N34" s="13" t="s">
        <v>5</v>
      </c>
      <c r="O34" s="13" t="s">
        <v>5</v>
      </c>
      <c r="P34" s="173" t="s">
        <v>224</v>
      </c>
    </row>
    <row r="35" spans="1:16" ht="15" customHeight="1">
      <c r="A35" s="173" t="s">
        <v>176</v>
      </c>
      <c r="B35" s="13" t="s">
        <v>5</v>
      </c>
      <c r="C35" s="165" t="s">
        <v>5</v>
      </c>
      <c r="D35" s="13" t="s">
        <v>5</v>
      </c>
      <c r="E35" s="165" t="s">
        <v>5</v>
      </c>
      <c r="F35" s="13" t="s">
        <v>5</v>
      </c>
      <c r="G35" s="165" t="s">
        <v>5</v>
      </c>
      <c r="H35" s="13" t="s">
        <v>5</v>
      </c>
      <c r="I35" s="128" t="s">
        <v>5</v>
      </c>
      <c r="J35" s="13" t="s">
        <v>5</v>
      </c>
      <c r="K35" s="128" t="s">
        <v>5</v>
      </c>
      <c r="L35" s="13" t="s">
        <v>5</v>
      </c>
      <c r="M35" s="128" t="s">
        <v>5</v>
      </c>
      <c r="N35" s="13" t="s">
        <v>5</v>
      </c>
      <c r="O35" s="13" t="s">
        <v>5</v>
      </c>
      <c r="P35" s="173" t="s">
        <v>175</v>
      </c>
    </row>
    <row r="36" spans="1:16" ht="15" customHeight="1">
      <c r="A36" s="173" t="s">
        <v>177</v>
      </c>
      <c r="B36" s="13" t="s">
        <v>5</v>
      </c>
      <c r="C36" s="165" t="s">
        <v>5</v>
      </c>
      <c r="D36" s="13" t="s">
        <v>5</v>
      </c>
      <c r="E36" s="165" t="s">
        <v>5</v>
      </c>
      <c r="F36" s="13" t="s">
        <v>5</v>
      </c>
      <c r="G36" s="165" t="s">
        <v>5</v>
      </c>
      <c r="H36" s="13" t="s">
        <v>5</v>
      </c>
      <c r="I36" s="128" t="s">
        <v>5</v>
      </c>
      <c r="J36" s="13" t="s">
        <v>5</v>
      </c>
      <c r="K36" s="128" t="s">
        <v>5</v>
      </c>
      <c r="L36" s="13" t="s">
        <v>5</v>
      </c>
      <c r="M36" s="128" t="s">
        <v>5</v>
      </c>
      <c r="N36" s="13" t="s">
        <v>5</v>
      </c>
      <c r="O36" s="13" t="s">
        <v>5</v>
      </c>
      <c r="P36" s="173" t="s">
        <v>225</v>
      </c>
    </row>
    <row r="37" spans="1:16" ht="15" customHeight="1">
      <c r="A37" s="173" t="s">
        <v>178</v>
      </c>
      <c r="B37" s="13" t="s">
        <v>5</v>
      </c>
      <c r="C37" s="165" t="s">
        <v>5</v>
      </c>
      <c r="D37" s="13" t="s">
        <v>5</v>
      </c>
      <c r="E37" s="165" t="s">
        <v>5</v>
      </c>
      <c r="F37" s="13" t="s">
        <v>5</v>
      </c>
      <c r="G37" s="165" t="s">
        <v>5</v>
      </c>
      <c r="H37" s="13" t="s">
        <v>5</v>
      </c>
      <c r="I37" s="128" t="s">
        <v>5</v>
      </c>
      <c r="J37" s="13" t="s">
        <v>5</v>
      </c>
      <c r="K37" s="128" t="s">
        <v>5</v>
      </c>
      <c r="L37" s="13" t="s">
        <v>5</v>
      </c>
      <c r="M37" s="128" t="s">
        <v>5</v>
      </c>
      <c r="N37" s="13" t="s">
        <v>5</v>
      </c>
      <c r="O37" s="13" t="s">
        <v>5</v>
      </c>
      <c r="P37" s="173" t="s">
        <v>226</v>
      </c>
    </row>
    <row r="38" spans="1:16" ht="15" customHeight="1">
      <c r="A38" s="174" t="s">
        <v>179</v>
      </c>
      <c r="B38" s="77" t="s">
        <v>5</v>
      </c>
      <c r="C38" s="106" t="s">
        <v>5</v>
      </c>
      <c r="D38" s="77" t="s">
        <v>5</v>
      </c>
      <c r="E38" s="106" t="s">
        <v>5</v>
      </c>
      <c r="F38" s="77" t="s">
        <v>5</v>
      </c>
      <c r="G38" s="106" t="s">
        <v>5</v>
      </c>
      <c r="H38" s="77" t="s">
        <v>5</v>
      </c>
      <c r="I38" s="167" t="s">
        <v>5</v>
      </c>
      <c r="J38" s="77" t="s">
        <v>5</v>
      </c>
      <c r="K38" s="167" t="s">
        <v>5</v>
      </c>
      <c r="L38" s="77" t="s">
        <v>5</v>
      </c>
      <c r="M38" s="167" t="s">
        <v>5</v>
      </c>
      <c r="N38" s="77" t="s">
        <v>5</v>
      </c>
      <c r="O38" s="77" t="s">
        <v>5</v>
      </c>
      <c r="P38" s="174" t="s">
        <v>227</v>
      </c>
    </row>
    <row r="39" spans="1:17" s="148" customFormat="1" ht="15" customHeight="1">
      <c r="A39" s="78" t="s">
        <v>76</v>
      </c>
      <c r="B39" s="146" t="s">
        <v>5</v>
      </c>
      <c r="C39" s="151" t="s">
        <v>5</v>
      </c>
      <c r="D39" s="146" t="s">
        <v>5</v>
      </c>
      <c r="E39" s="151" t="s">
        <v>5</v>
      </c>
      <c r="F39" s="146" t="s">
        <v>5</v>
      </c>
      <c r="G39" s="151" t="s">
        <v>5</v>
      </c>
      <c r="H39" s="146" t="s">
        <v>5</v>
      </c>
      <c r="I39" s="168" t="s">
        <v>5</v>
      </c>
      <c r="J39" s="146" t="s">
        <v>5</v>
      </c>
      <c r="K39" s="168" t="s">
        <v>5</v>
      </c>
      <c r="L39" s="146" t="s">
        <v>5</v>
      </c>
      <c r="M39" s="168" t="s">
        <v>5</v>
      </c>
      <c r="N39" s="146" t="s">
        <v>5</v>
      </c>
      <c r="O39" s="146" t="s">
        <v>5</v>
      </c>
      <c r="P39" s="78" t="s">
        <v>228</v>
      </c>
      <c r="Q39" s="147"/>
    </row>
    <row r="40" spans="1:17" s="148" customFormat="1" ht="15" customHeight="1">
      <c r="A40" s="78" t="s">
        <v>180</v>
      </c>
      <c r="B40" s="146" t="s">
        <v>5</v>
      </c>
      <c r="C40" s="151" t="s">
        <v>5</v>
      </c>
      <c r="D40" s="146" t="s">
        <v>5</v>
      </c>
      <c r="E40" s="151" t="s">
        <v>5</v>
      </c>
      <c r="F40" s="146" t="s">
        <v>5</v>
      </c>
      <c r="G40" s="151" t="s">
        <v>5</v>
      </c>
      <c r="H40" s="146" t="s">
        <v>5</v>
      </c>
      <c r="I40" s="168" t="s">
        <v>5</v>
      </c>
      <c r="J40" s="146" t="s">
        <v>5</v>
      </c>
      <c r="K40" s="168" t="s">
        <v>5</v>
      </c>
      <c r="L40" s="146" t="s">
        <v>5</v>
      </c>
      <c r="M40" s="168" t="s">
        <v>5</v>
      </c>
      <c r="N40" s="146" t="s">
        <v>5</v>
      </c>
      <c r="O40" s="146" t="s">
        <v>5</v>
      </c>
      <c r="P40" s="78" t="s">
        <v>77</v>
      </c>
      <c r="Q40" s="147"/>
    </row>
    <row r="41" spans="1:17" s="148" customFormat="1" ht="15" customHeight="1">
      <c r="A41" s="78" t="s">
        <v>78</v>
      </c>
      <c r="B41" s="146" t="s">
        <v>5</v>
      </c>
      <c r="C41" s="151" t="s">
        <v>5</v>
      </c>
      <c r="D41" s="146" t="s">
        <v>5</v>
      </c>
      <c r="E41" s="151" t="s">
        <v>5</v>
      </c>
      <c r="F41" s="146">
        <v>466</v>
      </c>
      <c r="G41" s="151">
        <v>1602.1358506094464</v>
      </c>
      <c r="H41" s="146" t="s">
        <v>5</v>
      </c>
      <c r="I41" s="168" t="s">
        <v>5</v>
      </c>
      <c r="J41" s="146">
        <v>384</v>
      </c>
      <c r="K41" s="168">
        <v>1295.9468299999999</v>
      </c>
      <c r="L41" s="146">
        <v>401</v>
      </c>
      <c r="M41" s="171">
        <v>1242.17679</v>
      </c>
      <c r="N41" s="146">
        <v>302</v>
      </c>
      <c r="O41" s="146">
        <v>796</v>
      </c>
      <c r="P41" s="78" t="s">
        <v>229</v>
      </c>
      <c r="Q41" s="147"/>
    </row>
    <row r="42" spans="1:16" ht="15" customHeight="1">
      <c r="A42" s="173" t="s">
        <v>181</v>
      </c>
      <c r="B42" s="13" t="s">
        <v>5</v>
      </c>
      <c r="C42" s="165" t="s">
        <v>5</v>
      </c>
      <c r="D42" s="13" t="s">
        <v>5</v>
      </c>
      <c r="E42" s="165" t="s">
        <v>5</v>
      </c>
      <c r="F42" s="13" t="s">
        <v>5</v>
      </c>
      <c r="G42" s="165" t="s">
        <v>5</v>
      </c>
      <c r="H42" s="13" t="s">
        <v>5</v>
      </c>
      <c r="I42" s="128" t="s">
        <v>5</v>
      </c>
      <c r="J42" s="13">
        <v>3</v>
      </c>
      <c r="K42" s="128">
        <v>55.951029999999996</v>
      </c>
      <c r="L42" s="13" t="s">
        <v>70</v>
      </c>
      <c r="M42" s="128">
        <v>29.275809</v>
      </c>
      <c r="N42" s="13" t="s">
        <v>72</v>
      </c>
      <c r="O42" s="13" t="s">
        <v>81</v>
      </c>
      <c r="P42" s="173" t="s">
        <v>230</v>
      </c>
    </row>
    <row r="43" spans="1:16" ht="15" customHeight="1">
      <c r="A43" s="173" t="s">
        <v>182</v>
      </c>
      <c r="B43" s="13" t="s">
        <v>5</v>
      </c>
      <c r="C43" s="165" t="s">
        <v>5</v>
      </c>
      <c r="D43" s="13" t="s">
        <v>5</v>
      </c>
      <c r="E43" s="165" t="s">
        <v>5</v>
      </c>
      <c r="F43" s="13" t="s">
        <v>5</v>
      </c>
      <c r="G43" s="165" t="s">
        <v>5</v>
      </c>
      <c r="H43" s="13" t="s">
        <v>5</v>
      </c>
      <c r="I43" s="128" t="s">
        <v>5</v>
      </c>
      <c r="J43" s="13">
        <v>0</v>
      </c>
      <c r="K43" s="128">
        <v>0</v>
      </c>
      <c r="L43" s="13" t="s">
        <v>69</v>
      </c>
      <c r="M43" s="128" t="s">
        <v>69</v>
      </c>
      <c r="N43" s="13" t="s">
        <v>5</v>
      </c>
      <c r="O43" s="13">
        <v>1.2</v>
      </c>
      <c r="P43" s="173" t="s">
        <v>231</v>
      </c>
    </row>
    <row r="44" spans="1:16" ht="15" customHeight="1">
      <c r="A44" s="173" t="s">
        <v>183</v>
      </c>
      <c r="B44" s="13" t="s">
        <v>5</v>
      </c>
      <c r="C44" s="165" t="s">
        <v>5</v>
      </c>
      <c r="D44" s="13" t="s">
        <v>5</v>
      </c>
      <c r="E44" s="165" t="s">
        <v>5</v>
      </c>
      <c r="F44" s="13">
        <v>10</v>
      </c>
      <c r="G44" s="165">
        <v>36.44034814166619</v>
      </c>
      <c r="H44" s="13" t="s">
        <v>5</v>
      </c>
      <c r="I44" s="128" t="s">
        <v>5</v>
      </c>
      <c r="J44" s="13">
        <v>12</v>
      </c>
      <c r="K44" s="128">
        <v>59.09936</v>
      </c>
      <c r="L44" s="13">
        <v>13</v>
      </c>
      <c r="M44" s="169">
        <v>50.941395</v>
      </c>
      <c r="N44" s="13" t="s">
        <v>5</v>
      </c>
      <c r="O44" s="13" t="s">
        <v>5</v>
      </c>
      <c r="P44" s="173" t="s">
        <v>232</v>
      </c>
    </row>
    <row r="45" spans="1:16" ht="15" customHeight="1">
      <c r="A45" s="174" t="s">
        <v>184</v>
      </c>
      <c r="B45" s="77" t="s">
        <v>5</v>
      </c>
      <c r="C45" s="106" t="s">
        <v>5</v>
      </c>
      <c r="D45" s="77" t="s">
        <v>5</v>
      </c>
      <c r="E45" s="106" t="s">
        <v>5</v>
      </c>
      <c r="F45" s="77" t="s">
        <v>72</v>
      </c>
      <c r="G45" s="106">
        <v>29.49932944801549</v>
      </c>
      <c r="H45" s="77" t="s">
        <v>5</v>
      </c>
      <c r="I45" s="167" t="s">
        <v>5</v>
      </c>
      <c r="J45" s="77">
        <v>3</v>
      </c>
      <c r="K45" s="167">
        <v>6.07355</v>
      </c>
      <c r="L45" s="77" t="s">
        <v>72</v>
      </c>
      <c r="M45" s="170">
        <v>4.784277</v>
      </c>
      <c r="N45" s="77" t="s">
        <v>5</v>
      </c>
      <c r="O45" s="77" t="s">
        <v>5</v>
      </c>
      <c r="P45" s="174" t="s">
        <v>233</v>
      </c>
    </row>
    <row r="46" spans="1:17" s="148" customFormat="1" ht="15" customHeight="1">
      <c r="A46" s="78" t="s">
        <v>79</v>
      </c>
      <c r="B46" s="146" t="s">
        <v>5</v>
      </c>
      <c r="C46" s="151" t="s">
        <v>5</v>
      </c>
      <c r="D46" s="146" t="s">
        <v>5</v>
      </c>
      <c r="E46" s="151" t="s">
        <v>5</v>
      </c>
      <c r="F46" s="146">
        <v>13</v>
      </c>
      <c r="G46" s="151">
        <v>66.18757111445493</v>
      </c>
      <c r="H46" s="146" t="s">
        <v>5</v>
      </c>
      <c r="I46" s="168" t="s">
        <v>5</v>
      </c>
      <c r="J46" s="146">
        <v>18</v>
      </c>
      <c r="K46" s="168">
        <v>121.12394</v>
      </c>
      <c r="L46" s="146">
        <v>17</v>
      </c>
      <c r="M46" s="171">
        <v>85.001481</v>
      </c>
      <c r="N46" s="146" t="s">
        <v>72</v>
      </c>
      <c r="O46" s="146">
        <v>3.2</v>
      </c>
      <c r="P46" s="78" t="s">
        <v>80</v>
      </c>
      <c r="Q46" s="147"/>
    </row>
    <row r="47" spans="1:16" ht="15" customHeight="1">
      <c r="A47" s="173" t="s">
        <v>185</v>
      </c>
      <c r="B47" s="13" t="s">
        <v>5</v>
      </c>
      <c r="C47" s="165" t="s">
        <v>5</v>
      </c>
      <c r="D47" s="13" t="s">
        <v>5</v>
      </c>
      <c r="E47" s="165" t="s">
        <v>5</v>
      </c>
      <c r="F47" s="13" t="s">
        <v>5</v>
      </c>
      <c r="G47" s="165" t="s">
        <v>5</v>
      </c>
      <c r="H47" s="13" t="s">
        <v>5</v>
      </c>
      <c r="I47" s="128" t="s">
        <v>5</v>
      </c>
      <c r="J47" s="13" t="s">
        <v>5</v>
      </c>
      <c r="K47" s="128" t="s">
        <v>5</v>
      </c>
      <c r="L47" s="13" t="s">
        <v>5</v>
      </c>
      <c r="M47" s="128" t="s">
        <v>5</v>
      </c>
      <c r="N47" s="13" t="s">
        <v>5</v>
      </c>
      <c r="O47" s="13" t="s">
        <v>5</v>
      </c>
      <c r="P47" s="173" t="s">
        <v>234</v>
      </c>
    </row>
    <row r="48" spans="1:16" ht="15" customHeight="1">
      <c r="A48" s="173" t="s">
        <v>186</v>
      </c>
      <c r="B48" s="13" t="s">
        <v>5</v>
      </c>
      <c r="C48" s="165" t="s">
        <v>5</v>
      </c>
      <c r="D48" s="13" t="s">
        <v>5</v>
      </c>
      <c r="E48" s="165" t="s">
        <v>5</v>
      </c>
      <c r="F48" s="13" t="s">
        <v>5</v>
      </c>
      <c r="G48" s="165" t="s">
        <v>5</v>
      </c>
      <c r="H48" s="13" t="s">
        <v>5</v>
      </c>
      <c r="I48" s="128" t="s">
        <v>5</v>
      </c>
      <c r="J48" s="13" t="s">
        <v>5</v>
      </c>
      <c r="K48" s="128" t="s">
        <v>5</v>
      </c>
      <c r="L48" s="13" t="s">
        <v>5</v>
      </c>
      <c r="M48" s="128" t="s">
        <v>5</v>
      </c>
      <c r="N48" s="13" t="s">
        <v>5</v>
      </c>
      <c r="O48" s="13" t="s">
        <v>5</v>
      </c>
      <c r="P48" s="173" t="s">
        <v>235</v>
      </c>
    </row>
    <row r="49" spans="1:16" ht="15" customHeight="1">
      <c r="A49" s="173" t="s">
        <v>187</v>
      </c>
      <c r="B49" s="13" t="s">
        <v>5</v>
      </c>
      <c r="C49" s="165" t="s">
        <v>5</v>
      </c>
      <c r="D49" s="13" t="s">
        <v>5</v>
      </c>
      <c r="E49" s="165" t="s">
        <v>5</v>
      </c>
      <c r="F49" s="13" t="s">
        <v>5</v>
      </c>
      <c r="G49" s="165" t="s">
        <v>5</v>
      </c>
      <c r="H49" s="13" t="s">
        <v>5</v>
      </c>
      <c r="I49" s="128" t="s">
        <v>5</v>
      </c>
      <c r="J49" s="13" t="s">
        <v>5</v>
      </c>
      <c r="K49" s="128" t="s">
        <v>5</v>
      </c>
      <c r="L49" s="13" t="s">
        <v>5</v>
      </c>
      <c r="M49" s="128" t="s">
        <v>5</v>
      </c>
      <c r="N49" s="13" t="s">
        <v>5</v>
      </c>
      <c r="O49" s="13" t="s">
        <v>5</v>
      </c>
      <c r="P49" s="173" t="s">
        <v>144</v>
      </c>
    </row>
    <row r="50" spans="1:16" ht="15" customHeight="1">
      <c r="A50" s="173" t="s">
        <v>188</v>
      </c>
      <c r="B50" s="13" t="s">
        <v>5</v>
      </c>
      <c r="C50" s="165" t="s">
        <v>5</v>
      </c>
      <c r="D50" s="13" t="s">
        <v>5</v>
      </c>
      <c r="E50" s="165" t="s">
        <v>5</v>
      </c>
      <c r="F50" s="13" t="s">
        <v>5</v>
      </c>
      <c r="G50" s="165" t="s">
        <v>5</v>
      </c>
      <c r="H50" s="13" t="s">
        <v>5</v>
      </c>
      <c r="I50" s="128" t="s">
        <v>5</v>
      </c>
      <c r="J50" s="13" t="s">
        <v>5</v>
      </c>
      <c r="K50" s="128" t="s">
        <v>5</v>
      </c>
      <c r="L50" s="13" t="s">
        <v>5</v>
      </c>
      <c r="M50" s="128" t="s">
        <v>5</v>
      </c>
      <c r="N50" s="13" t="s">
        <v>5</v>
      </c>
      <c r="O50" s="13" t="s">
        <v>5</v>
      </c>
      <c r="P50" s="173" t="s">
        <v>236</v>
      </c>
    </row>
    <row r="51" spans="1:16" ht="15" customHeight="1">
      <c r="A51" s="173" t="s">
        <v>189</v>
      </c>
      <c r="B51" s="13" t="s">
        <v>5</v>
      </c>
      <c r="C51" s="165" t="s">
        <v>5</v>
      </c>
      <c r="D51" s="13" t="s">
        <v>5</v>
      </c>
      <c r="E51" s="165" t="s">
        <v>5</v>
      </c>
      <c r="F51" s="13" t="s">
        <v>70</v>
      </c>
      <c r="G51" s="165">
        <v>0.49578704954647884</v>
      </c>
      <c r="H51" s="13" t="s">
        <v>5</v>
      </c>
      <c r="I51" s="128" t="s">
        <v>5</v>
      </c>
      <c r="J51" s="13" t="s">
        <v>5</v>
      </c>
      <c r="K51" s="128" t="s">
        <v>5</v>
      </c>
      <c r="L51" s="13" t="s">
        <v>5</v>
      </c>
      <c r="M51" s="169" t="s">
        <v>5</v>
      </c>
      <c r="N51" s="13" t="s">
        <v>72</v>
      </c>
      <c r="O51" s="13">
        <v>0.9</v>
      </c>
      <c r="P51" s="173" t="s">
        <v>237</v>
      </c>
    </row>
    <row r="52" spans="1:16" ht="15" customHeight="1">
      <c r="A52" s="173" t="s">
        <v>190</v>
      </c>
      <c r="B52" s="13" t="s">
        <v>5</v>
      </c>
      <c r="C52" s="165" t="s">
        <v>5</v>
      </c>
      <c r="D52" s="13" t="s">
        <v>5</v>
      </c>
      <c r="E52" s="165" t="s">
        <v>5</v>
      </c>
      <c r="F52" s="13" t="s">
        <v>5</v>
      </c>
      <c r="G52" s="165" t="s">
        <v>5</v>
      </c>
      <c r="H52" s="13" t="s">
        <v>5</v>
      </c>
      <c r="I52" s="128" t="s">
        <v>5</v>
      </c>
      <c r="J52" s="13" t="s">
        <v>5</v>
      </c>
      <c r="K52" s="128" t="s">
        <v>5</v>
      </c>
      <c r="L52" s="13" t="s">
        <v>5</v>
      </c>
      <c r="M52" s="128" t="s">
        <v>5</v>
      </c>
      <c r="N52" s="13" t="s">
        <v>5</v>
      </c>
      <c r="O52" s="13" t="s">
        <v>5</v>
      </c>
      <c r="P52" s="173" t="s">
        <v>238</v>
      </c>
    </row>
    <row r="53" spans="1:16" ht="15" customHeight="1">
      <c r="A53" s="173" t="s">
        <v>191</v>
      </c>
      <c r="B53" s="13" t="s">
        <v>5</v>
      </c>
      <c r="C53" s="165" t="s">
        <v>5</v>
      </c>
      <c r="D53" s="13" t="s">
        <v>5</v>
      </c>
      <c r="E53" s="165" t="s">
        <v>5</v>
      </c>
      <c r="F53" s="13" t="s">
        <v>5</v>
      </c>
      <c r="G53" s="165" t="s">
        <v>5</v>
      </c>
      <c r="H53" s="13" t="s">
        <v>5</v>
      </c>
      <c r="I53" s="128" t="s">
        <v>5</v>
      </c>
      <c r="J53" s="13" t="s">
        <v>5</v>
      </c>
      <c r="K53" s="128" t="s">
        <v>5</v>
      </c>
      <c r="L53" s="13" t="s">
        <v>5</v>
      </c>
      <c r="M53" s="128" t="s">
        <v>5</v>
      </c>
      <c r="N53" s="13" t="s">
        <v>5</v>
      </c>
      <c r="O53" s="13" t="s">
        <v>5</v>
      </c>
      <c r="P53" s="173" t="s">
        <v>239</v>
      </c>
    </row>
    <row r="54" spans="1:16" ht="15" customHeight="1">
      <c r="A54" s="173" t="s">
        <v>192</v>
      </c>
      <c r="B54" s="13" t="s">
        <v>5</v>
      </c>
      <c r="C54" s="165" t="s">
        <v>5</v>
      </c>
      <c r="D54" s="13" t="s">
        <v>5</v>
      </c>
      <c r="E54" s="165" t="s">
        <v>5</v>
      </c>
      <c r="F54" s="13" t="s">
        <v>81</v>
      </c>
      <c r="G54" s="165">
        <v>6.197338119330985</v>
      </c>
      <c r="H54" s="13" t="s">
        <v>5</v>
      </c>
      <c r="I54" s="128" t="s">
        <v>5</v>
      </c>
      <c r="J54" s="13" t="s">
        <v>5</v>
      </c>
      <c r="K54" s="128" t="s">
        <v>5</v>
      </c>
      <c r="L54" s="13" t="s">
        <v>5</v>
      </c>
      <c r="M54" s="169" t="s">
        <v>5</v>
      </c>
      <c r="N54" s="13" t="s">
        <v>5</v>
      </c>
      <c r="O54" s="13" t="s">
        <v>5</v>
      </c>
      <c r="P54" s="173" t="s">
        <v>240</v>
      </c>
    </row>
    <row r="55" spans="1:16" ht="15" customHeight="1">
      <c r="A55" s="174" t="s">
        <v>193</v>
      </c>
      <c r="B55" s="77" t="s">
        <v>5</v>
      </c>
      <c r="C55" s="106" t="s">
        <v>5</v>
      </c>
      <c r="D55" s="77" t="s">
        <v>5</v>
      </c>
      <c r="E55" s="106" t="s">
        <v>5</v>
      </c>
      <c r="F55" s="77" t="s">
        <v>5</v>
      </c>
      <c r="G55" s="106" t="s">
        <v>5</v>
      </c>
      <c r="H55" s="77" t="s">
        <v>5</v>
      </c>
      <c r="I55" s="167" t="s">
        <v>5</v>
      </c>
      <c r="J55" s="77">
        <v>2</v>
      </c>
      <c r="K55" s="167">
        <v>6.49498</v>
      </c>
      <c r="L55" s="77" t="s">
        <v>70</v>
      </c>
      <c r="M55" s="167">
        <v>4.090185</v>
      </c>
      <c r="N55" s="77" t="s">
        <v>5</v>
      </c>
      <c r="O55" s="77" t="s">
        <v>5</v>
      </c>
      <c r="P55" s="174" t="s">
        <v>241</v>
      </c>
    </row>
    <row r="56" spans="1:17" s="148" customFormat="1" ht="15" customHeight="1">
      <c r="A56" s="78" t="s">
        <v>194</v>
      </c>
      <c r="B56" s="146" t="s">
        <v>5</v>
      </c>
      <c r="C56" s="151" t="s">
        <v>5</v>
      </c>
      <c r="D56" s="146" t="s">
        <v>5</v>
      </c>
      <c r="E56" s="151" t="s">
        <v>5</v>
      </c>
      <c r="F56" s="146" t="s">
        <v>72</v>
      </c>
      <c r="G56" s="151">
        <v>6.941018693650704</v>
      </c>
      <c r="H56" s="146" t="s">
        <v>5</v>
      </c>
      <c r="I56" s="168" t="s">
        <v>5</v>
      </c>
      <c r="J56" s="146">
        <v>2</v>
      </c>
      <c r="K56" s="168">
        <v>6.49498</v>
      </c>
      <c r="L56" s="146" t="s">
        <v>70</v>
      </c>
      <c r="M56" s="171">
        <v>4.090185</v>
      </c>
      <c r="N56" s="146" t="s">
        <v>72</v>
      </c>
      <c r="O56" s="146">
        <v>0.9</v>
      </c>
      <c r="P56" s="78" t="s">
        <v>242</v>
      </c>
      <c r="Q56" s="147"/>
    </row>
    <row r="57" spans="1:17" s="148" customFormat="1" ht="15" customHeight="1">
      <c r="A57" s="78" t="s">
        <v>119</v>
      </c>
      <c r="B57" s="146" t="s">
        <v>5</v>
      </c>
      <c r="C57" s="151" t="s">
        <v>5</v>
      </c>
      <c r="D57" s="146" t="s">
        <v>5</v>
      </c>
      <c r="E57" s="151" t="s">
        <v>5</v>
      </c>
      <c r="F57" s="146" t="s">
        <v>5</v>
      </c>
      <c r="G57" s="151" t="s">
        <v>5</v>
      </c>
      <c r="H57" s="146" t="s">
        <v>5</v>
      </c>
      <c r="I57" s="168" t="s">
        <v>5</v>
      </c>
      <c r="J57" s="146" t="s">
        <v>5</v>
      </c>
      <c r="K57" s="168" t="s">
        <v>5</v>
      </c>
      <c r="L57" s="146" t="s">
        <v>5</v>
      </c>
      <c r="M57" s="168" t="s">
        <v>5</v>
      </c>
      <c r="N57" s="146" t="s">
        <v>5</v>
      </c>
      <c r="O57" s="146" t="s">
        <v>5</v>
      </c>
      <c r="P57" s="78" t="s">
        <v>118</v>
      </c>
      <c r="Q57" s="147"/>
    </row>
    <row r="58" spans="1:16" ht="15" customHeight="1">
      <c r="A58" s="175" t="s">
        <v>195</v>
      </c>
      <c r="B58" s="13" t="s">
        <v>5</v>
      </c>
      <c r="C58" s="165" t="s">
        <v>5</v>
      </c>
      <c r="D58" s="13" t="s">
        <v>5</v>
      </c>
      <c r="E58" s="165" t="s">
        <v>5</v>
      </c>
      <c r="F58" s="13" t="s">
        <v>5</v>
      </c>
      <c r="G58" s="165" t="s">
        <v>5</v>
      </c>
      <c r="H58" s="13" t="s">
        <v>5</v>
      </c>
      <c r="I58" s="128" t="s">
        <v>5</v>
      </c>
      <c r="J58" s="13" t="s">
        <v>5</v>
      </c>
      <c r="K58" s="128" t="s">
        <v>5</v>
      </c>
      <c r="L58" s="13" t="s">
        <v>5</v>
      </c>
      <c r="M58" s="128" t="s">
        <v>5</v>
      </c>
      <c r="N58" s="13" t="s">
        <v>5</v>
      </c>
      <c r="O58" s="13" t="s">
        <v>5</v>
      </c>
      <c r="P58" s="173" t="s">
        <v>243</v>
      </c>
    </row>
    <row r="59" spans="1:16" ht="15" customHeight="1">
      <c r="A59" s="175" t="s">
        <v>196</v>
      </c>
      <c r="B59" s="13" t="s">
        <v>5</v>
      </c>
      <c r="C59" s="165" t="s">
        <v>5</v>
      </c>
      <c r="D59" s="13" t="s">
        <v>5</v>
      </c>
      <c r="E59" s="165" t="s">
        <v>5</v>
      </c>
      <c r="F59" s="13" t="s">
        <v>5</v>
      </c>
      <c r="G59" s="165" t="s">
        <v>5</v>
      </c>
      <c r="H59" s="13" t="s">
        <v>5</v>
      </c>
      <c r="I59" s="128" t="s">
        <v>5</v>
      </c>
      <c r="J59" s="13" t="s">
        <v>5</v>
      </c>
      <c r="K59" s="128" t="s">
        <v>5</v>
      </c>
      <c r="L59" s="13" t="s">
        <v>5</v>
      </c>
      <c r="M59" s="128" t="s">
        <v>5</v>
      </c>
      <c r="N59" s="13" t="s">
        <v>5</v>
      </c>
      <c r="O59" s="13" t="s">
        <v>5</v>
      </c>
      <c r="P59" s="173" t="s">
        <v>244</v>
      </c>
    </row>
    <row r="60" spans="1:16" ht="15" customHeight="1">
      <c r="A60" s="176" t="s">
        <v>197</v>
      </c>
      <c r="B60" s="77" t="s">
        <v>5</v>
      </c>
      <c r="C60" s="106" t="s">
        <v>5</v>
      </c>
      <c r="D60" s="77" t="s">
        <v>5</v>
      </c>
      <c r="E60" s="106" t="s">
        <v>5</v>
      </c>
      <c r="F60" s="77" t="s">
        <v>5</v>
      </c>
      <c r="G60" s="106" t="s">
        <v>5</v>
      </c>
      <c r="H60" s="77" t="s">
        <v>5</v>
      </c>
      <c r="I60" s="167" t="s">
        <v>5</v>
      </c>
      <c r="J60" s="77" t="s">
        <v>5</v>
      </c>
      <c r="K60" s="167" t="s">
        <v>5</v>
      </c>
      <c r="L60" s="77" t="s">
        <v>5</v>
      </c>
      <c r="M60" s="167" t="s">
        <v>5</v>
      </c>
      <c r="N60" s="77" t="s">
        <v>5</v>
      </c>
      <c r="O60" s="77" t="s">
        <v>5</v>
      </c>
      <c r="P60" s="174" t="s">
        <v>245</v>
      </c>
    </row>
    <row r="61" spans="1:17" s="148" customFormat="1" ht="15" customHeight="1">
      <c r="A61" s="78" t="s">
        <v>64</v>
      </c>
      <c r="B61" s="146" t="s">
        <v>5</v>
      </c>
      <c r="C61" s="151" t="s">
        <v>5</v>
      </c>
      <c r="D61" s="146" t="s">
        <v>5</v>
      </c>
      <c r="E61" s="151" t="s">
        <v>5</v>
      </c>
      <c r="F61" s="146" t="s">
        <v>5</v>
      </c>
      <c r="G61" s="151" t="s">
        <v>5</v>
      </c>
      <c r="H61" s="146" t="s">
        <v>5</v>
      </c>
      <c r="I61" s="168" t="s">
        <v>5</v>
      </c>
      <c r="J61" s="146" t="s">
        <v>5</v>
      </c>
      <c r="K61" s="168" t="s">
        <v>5</v>
      </c>
      <c r="L61" s="146" t="s">
        <v>5</v>
      </c>
      <c r="M61" s="168" t="s">
        <v>5</v>
      </c>
      <c r="N61" s="146" t="s">
        <v>5</v>
      </c>
      <c r="O61" s="146" t="s">
        <v>5</v>
      </c>
      <c r="P61" s="78" t="s">
        <v>65</v>
      </c>
      <c r="Q61" s="147"/>
    </row>
    <row r="62" spans="1:17" s="148" customFormat="1" ht="15" customHeight="1">
      <c r="A62" s="78" t="s">
        <v>82</v>
      </c>
      <c r="B62" s="146" t="s">
        <v>5</v>
      </c>
      <c r="C62" s="151" t="s">
        <v>5</v>
      </c>
      <c r="D62" s="146" t="s">
        <v>5</v>
      </c>
      <c r="E62" s="151" t="s">
        <v>5</v>
      </c>
      <c r="F62" s="146" t="s">
        <v>5</v>
      </c>
      <c r="G62" s="151" t="s">
        <v>5</v>
      </c>
      <c r="H62" s="146" t="s">
        <v>5</v>
      </c>
      <c r="I62" s="168" t="s">
        <v>5</v>
      </c>
      <c r="J62" s="146" t="s">
        <v>5</v>
      </c>
      <c r="K62" s="168" t="s">
        <v>5</v>
      </c>
      <c r="L62" s="146" t="s">
        <v>5</v>
      </c>
      <c r="M62" s="168" t="s">
        <v>5</v>
      </c>
      <c r="N62" s="146" t="s">
        <v>5</v>
      </c>
      <c r="O62" s="146" t="s">
        <v>5</v>
      </c>
      <c r="P62" s="78" t="s">
        <v>83</v>
      </c>
      <c r="Q62" s="147"/>
    </row>
    <row r="63" spans="1:17" s="148" customFormat="1" ht="15" customHeight="1" thickBot="1">
      <c r="A63" s="79" t="s">
        <v>84</v>
      </c>
      <c r="B63" s="149" t="s">
        <v>5</v>
      </c>
      <c r="C63" s="166" t="s">
        <v>5</v>
      </c>
      <c r="D63" s="149" t="s">
        <v>5</v>
      </c>
      <c r="E63" s="166" t="s">
        <v>5</v>
      </c>
      <c r="F63" s="149">
        <v>481</v>
      </c>
      <c r="G63" s="166">
        <v>1675.5123339423253</v>
      </c>
      <c r="H63" s="149" t="s">
        <v>5</v>
      </c>
      <c r="I63" s="166" t="s">
        <v>5</v>
      </c>
      <c r="J63" s="149">
        <v>404</v>
      </c>
      <c r="K63" s="166">
        <v>1423.56575</v>
      </c>
      <c r="L63" s="149">
        <v>419</v>
      </c>
      <c r="M63" s="172">
        <v>1331.268456</v>
      </c>
      <c r="N63" s="149">
        <v>308</v>
      </c>
      <c r="O63" s="149">
        <v>800.1</v>
      </c>
      <c r="P63" s="79" t="s">
        <v>85</v>
      </c>
      <c r="Q63" s="147"/>
    </row>
    <row r="64" spans="2:15" ht="12.75">
      <c r="B64" s="52" t="s">
        <v>2</v>
      </c>
      <c r="C64" s="52" t="s">
        <v>2</v>
      </c>
      <c r="D64" s="52" t="s">
        <v>2</v>
      </c>
      <c r="E64" s="52" t="s">
        <v>2</v>
      </c>
      <c r="F64" s="52" t="s">
        <v>2</v>
      </c>
      <c r="G64" s="52" t="s">
        <v>2</v>
      </c>
      <c r="H64" s="52" t="s">
        <v>2</v>
      </c>
      <c r="I64" s="52" t="s">
        <v>2</v>
      </c>
      <c r="J64" s="52"/>
      <c r="K64" s="52"/>
      <c r="L64" s="52"/>
      <c r="M64" s="52"/>
      <c r="N64" s="52"/>
      <c r="O64" s="52"/>
    </row>
    <row r="65" spans="1:16" ht="12.75">
      <c r="A65" s="36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</row>
    <row r="66" spans="1:16" ht="12.75">
      <c r="A66" s="36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</row>
    <row r="67" spans="1:16" ht="12.75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</row>
    <row r="68" spans="1:16" ht="12.75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</row>
    <row r="69" spans="1:16" ht="12.75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</row>
    <row r="70" spans="1:16" ht="12.75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</row>
    <row r="71" spans="1:16" ht="12.75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</row>
    <row r="72" spans="1:16" ht="12.75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</row>
    <row r="73" spans="1:16" ht="12.75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</row>
    <row r="74" spans="1:16" ht="12.75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</row>
    <row r="75" spans="1:16" ht="12.75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</row>
    <row r="76" spans="1:16" ht="12.75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</row>
    <row r="77" spans="1:16" ht="12.75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</row>
    <row r="78" spans="1:16" ht="12.75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</row>
    <row r="79" spans="1:16" ht="12.75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</row>
    <row r="80" spans="1:16" ht="12.75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</row>
    <row r="81" spans="1:16" ht="12.75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</row>
    <row r="82" spans="1:16" ht="12.75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</row>
    <row r="83" spans="1:16" ht="12.75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</row>
    <row r="84" spans="1:16" ht="12.75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</row>
    <row r="85" spans="1:16" ht="12.75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</row>
    <row r="86" spans="1:16" ht="12.75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</row>
    <row r="87" spans="1:16" ht="12.75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</row>
    <row r="88" spans="1:16" ht="12.75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</row>
    <row r="89" spans="1:16" ht="12.75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</row>
    <row r="90" spans="1:16" ht="12.75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</row>
    <row r="91" spans="1:16" ht="12.75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</row>
    <row r="92" spans="1:16" ht="12.75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</row>
    <row r="93" spans="1:16" ht="12.75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</row>
    <row r="94" spans="1:16" ht="12.75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</row>
    <row r="95" spans="1:16" ht="12.75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</row>
    <row r="96" spans="1:16" ht="12.75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</row>
    <row r="97" spans="1:16" ht="12.75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</row>
    <row r="98" spans="1:16" ht="12.75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</row>
    <row r="99" spans="1:16" ht="12.75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</row>
    <row r="100" spans="1:16" ht="12.75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</row>
    <row r="101" spans="1:16" ht="12.75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</row>
    <row r="102" spans="1:16" ht="12.75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</row>
    <row r="103" spans="1:16" ht="12.75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</row>
    <row r="104" spans="1:16" ht="12.75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</row>
    <row r="105" spans="1:16" ht="12.75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</row>
    <row r="106" spans="1:16" ht="12.75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</row>
    <row r="107" spans="1:16" ht="12.75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</row>
    <row r="108" spans="1:16" ht="12.75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</row>
    <row r="109" spans="1:16" ht="12.75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</row>
    <row r="110" spans="1:16" ht="12.75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</row>
    <row r="111" spans="1:16" ht="12.7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</row>
    <row r="112" spans="1:16" ht="12.7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</row>
    <row r="113" spans="1:16" ht="12.7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</row>
    <row r="114" spans="1:16" ht="12.7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</row>
    <row r="115" spans="1:16" ht="12.7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  <rowBreaks count="1" manualBreakCount="1">
    <brk id="41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9"/>
  <dimension ref="A1:S73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6.7109375" style="82" customWidth="1"/>
    <col min="2" max="7" width="9.7109375" style="82" customWidth="1"/>
    <col min="8" max="9" width="9.7109375" style="84" customWidth="1"/>
    <col min="10" max="13" width="9.7109375" style="82" customWidth="1"/>
    <col min="14" max="15" width="9.7109375" style="84" customWidth="1"/>
    <col min="16" max="16" width="26.7109375" style="82" customWidth="1"/>
    <col min="17" max="17" width="11.421875" style="82" customWidth="1"/>
    <col min="18" max="16384" width="12.57421875" style="82" customWidth="1"/>
  </cols>
  <sheetData>
    <row r="1" spans="1:16" s="23" customFormat="1" ht="18" customHeight="1">
      <c r="A1" s="56" t="str">
        <f>country</f>
        <v>BELGIUM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65" t="str">
        <f>pays</f>
        <v>BELGIQUE</v>
      </c>
    </row>
    <row r="2" spans="1:16" s="23" customFormat="1" ht="18" customHeight="1" thickBot="1">
      <c r="A2" s="91" t="s">
        <v>40</v>
      </c>
      <c r="B2" s="92"/>
      <c r="C2" s="68"/>
      <c r="D2" s="92"/>
      <c r="E2" s="68"/>
      <c r="F2" s="92"/>
      <c r="G2" s="68"/>
      <c r="H2" s="93"/>
      <c r="I2" s="92"/>
      <c r="J2" s="92"/>
      <c r="K2" s="68"/>
      <c r="L2" s="92"/>
      <c r="M2" s="68"/>
      <c r="N2" s="93"/>
      <c r="O2" s="92"/>
      <c r="P2" s="94" t="s">
        <v>41</v>
      </c>
    </row>
    <row r="3" spans="2:15" s="20" customFormat="1" ht="19.5" customHeight="1">
      <c r="B3" s="21">
        <v>1995</v>
      </c>
      <c r="C3" s="102"/>
      <c r="D3" s="21">
        <v>1996</v>
      </c>
      <c r="E3" s="102"/>
      <c r="F3" s="21">
        <v>1997</v>
      </c>
      <c r="G3" s="102"/>
      <c r="H3" s="95">
        <v>1998</v>
      </c>
      <c r="I3" s="108"/>
      <c r="J3" s="21">
        <v>1999</v>
      </c>
      <c r="K3" s="102"/>
      <c r="L3" s="21">
        <v>2000</v>
      </c>
      <c r="M3" s="102"/>
      <c r="N3" s="95">
        <v>2001</v>
      </c>
      <c r="O3" s="96"/>
    </row>
    <row r="4" spans="1:15" s="81" customFormat="1" ht="18" customHeight="1">
      <c r="A4" s="81" t="s">
        <v>2</v>
      </c>
      <c r="B4" s="75" t="s">
        <v>42</v>
      </c>
      <c r="C4" s="103" t="str">
        <f>unit</f>
        <v>EUR 000</v>
      </c>
      <c r="D4" s="75" t="s">
        <v>42</v>
      </c>
      <c r="E4" s="103" t="str">
        <f>unit</f>
        <v>EUR 000</v>
      </c>
      <c r="F4" s="75" t="s">
        <v>42</v>
      </c>
      <c r="G4" s="103" t="str">
        <f>unit</f>
        <v>EUR 000</v>
      </c>
      <c r="H4" s="75" t="s">
        <v>42</v>
      </c>
      <c r="I4" s="103" t="str">
        <f>unit</f>
        <v>EUR 000</v>
      </c>
      <c r="J4" s="75" t="s">
        <v>42</v>
      </c>
      <c r="K4" s="103" t="str">
        <f>unit</f>
        <v>EUR 000</v>
      </c>
      <c r="L4" s="75" t="s">
        <v>42</v>
      </c>
      <c r="M4" s="103" t="str">
        <f>unit</f>
        <v>EUR 000</v>
      </c>
      <c r="N4" s="75" t="s">
        <v>42</v>
      </c>
      <c r="O4" s="75" t="str">
        <f>unit</f>
        <v>EUR 000</v>
      </c>
    </row>
    <row r="5" spans="1:16" ht="15" customHeight="1">
      <c r="A5" s="24" t="s">
        <v>43</v>
      </c>
      <c r="B5" s="25" t="s">
        <v>5</v>
      </c>
      <c r="C5" s="104" t="s">
        <v>5</v>
      </c>
      <c r="D5" s="25" t="s">
        <v>5</v>
      </c>
      <c r="E5" s="104" t="s">
        <v>5</v>
      </c>
      <c r="F5" s="25" t="s">
        <v>5</v>
      </c>
      <c r="G5" s="104" t="s">
        <v>5</v>
      </c>
      <c r="H5" s="25" t="s">
        <v>5</v>
      </c>
      <c r="I5" s="104" t="s">
        <v>5</v>
      </c>
      <c r="J5" s="25" t="s">
        <v>5</v>
      </c>
      <c r="K5" s="104" t="s">
        <v>5</v>
      </c>
      <c r="L5" s="13" t="s">
        <v>5</v>
      </c>
      <c r="M5" s="128" t="s">
        <v>5</v>
      </c>
      <c r="N5" s="13" t="s">
        <v>5</v>
      </c>
      <c r="O5" s="13" t="s">
        <v>5</v>
      </c>
      <c r="P5" s="24" t="s">
        <v>136</v>
      </c>
    </row>
    <row r="6" spans="1:16" ht="15" customHeight="1">
      <c r="A6" s="24" t="s">
        <v>44</v>
      </c>
      <c r="B6" s="25" t="s">
        <v>5</v>
      </c>
      <c r="C6" s="104" t="s">
        <v>5</v>
      </c>
      <c r="D6" s="25" t="s">
        <v>5</v>
      </c>
      <c r="E6" s="104" t="s">
        <v>5</v>
      </c>
      <c r="F6" s="25" t="s">
        <v>5</v>
      </c>
      <c r="G6" s="104" t="s">
        <v>5</v>
      </c>
      <c r="H6" s="25" t="s">
        <v>5</v>
      </c>
      <c r="I6" s="104" t="s">
        <v>5</v>
      </c>
      <c r="J6" s="25" t="s">
        <v>5</v>
      </c>
      <c r="K6" s="104" t="s">
        <v>5</v>
      </c>
      <c r="L6" s="13" t="s">
        <v>5</v>
      </c>
      <c r="M6" s="128" t="s">
        <v>5</v>
      </c>
      <c r="N6" s="13" t="s">
        <v>5</v>
      </c>
      <c r="O6" s="13" t="s">
        <v>5</v>
      </c>
      <c r="P6" s="24" t="s">
        <v>137</v>
      </c>
    </row>
    <row r="7" spans="1:16" ht="15" customHeight="1">
      <c r="A7" s="24" t="s">
        <v>135</v>
      </c>
      <c r="B7" s="25" t="s">
        <v>5</v>
      </c>
      <c r="C7" s="104" t="s">
        <v>5</v>
      </c>
      <c r="D7" s="25" t="s">
        <v>5</v>
      </c>
      <c r="E7" s="104" t="s">
        <v>5</v>
      </c>
      <c r="F7" s="25" t="s">
        <v>5</v>
      </c>
      <c r="G7" s="104" t="s">
        <v>5</v>
      </c>
      <c r="H7" s="25" t="s">
        <v>5</v>
      </c>
      <c r="I7" s="104" t="s">
        <v>5</v>
      </c>
      <c r="J7" s="25" t="s">
        <v>5</v>
      </c>
      <c r="K7" s="104" t="s">
        <v>5</v>
      </c>
      <c r="L7" s="13">
        <v>700</v>
      </c>
      <c r="M7" s="128" t="s">
        <v>5</v>
      </c>
      <c r="N7" s="13">
        <v>700</v>
      </c>
      <c r="O7" s="13" t="s">
        <v>5</v>
      </c>
      <c r="P7" s="24" t="s">
        <v>45</v>
      </c>
    </row>
    <row r="8" spans="1:19" ht="15" customHeight="1">
      <c r="A8" s="26" t="s">
        <v>147</v>
      </c>
      <c r="B8" s="25" t="s">
        <v>5</v>
      </c>
      <c r="C8" s="104" t="s">
        <v>5</v>
      </c>
      <c r="D8" s="25" t="s">
        <v>5</v>
      </c>
      <c r="E8" s="104" t="s">
        <v>5</v>
      </c>
      <c r="F8" s="25" t="s">
        <v>5</v>
      </c>
      <c r="G8" s="104" t="s">
        <v>5</v>
      </c>
      <c r="H8" s="25" t="s">
        <v>5</v>
      </c>
      <c r="I8" s="104" t="s">
        <v>5</v>
      </c>
      <c r="J8" s="25" t="s">
        <v>5</v>
      </c>
      <c r="K8" s="104" t="s">
        <v>5</v>
      </c>
      <c r="L8" s="13" t="s">
        <v>5</v>
      </c>
      <c r="M8" s="128" t="s">
        <v>5</v>
      </c>
      <c r="N8" s="13" t="s">
        <v>5</v>
      </c>
      <c r="O8" s="13" t="s">
        <v>5</v>
      </c>
      <c r="P8" s="83" t="s">
        <v>138</v>
      </c>
      <c r="S8" s="84"/>
    </row>
    <row r="9" spans="1:19" ht="15" customHeight="1">
      <c r="A9" s="27" t="s">
        <v>146</v>
      </c>
      <c r="B9" s="25" t="s">
        <v>5</v>
      </c>
      <c r="C9" s="104" t="s">
        <v>5</v>
      </c>
      <c r="D9" s="25" t="s">
        <v>5</v>
      </c>
      <c r="E9" s="104" t="s">
        <v>5</v>
      </c>
      <c r="F9" s="25" t="s">
        <v>5</v>
      </c>
      <c r="G9" s="104" t="s">
        <v>5</v>
      </c>
      <c r="H9" s="25" t="s">
        <v>5</v>
      </c>
      <c r="I9" s="104" t="s">
        <v>5</v>
      </c>
      <c r="J9" s="25" t="s">
        <v>5</v>
      </c>
      <c r="K9" s="104" t="s">
        <v>5</v>
      </c>
      <c r="L9" s="13">
        <v>700</v>
      </c>
      <c r="M9" s="128" t="s">
        <v>5</v>
      </c>
      <c r="N9" s="13">
        <v>700</v>
      </c>
      <c r="O9" s="13" t="s">
        <v>5</v>
      </c>
      <c r="P9" s="28" t="s">
        <v>139</v>
      </c>
      <c r="S9" s="84"/>
    </row>
    <row r="10" spans="1:19" ht="15" customHeight="1">
      <c r="A10" s="24" t="s">
        <v>46</v>
      </c>
      <c r="B10" s="25" t="s">
        <v>5</v>
      </c>
      <c r="C10" s="104" t="s">
        <v>5</v>
      </c>
      <c r="D10" s="25" t="s">
        <v>5</v>
      </c>
      <c r="E10" s="104" t="s">
        <v>5</v>
      </c>
      <c r="F10" s="25" t="s">
        <v>5</v>
      </c>
      <c r="G10" s="104" t="s">
        <v>5</v>
      </c>
      <c r="H10" s="25" t="s">
        <v>5</v>
      </c>
      <c r="I10" s="104" t="s">
        <v>5</v>
      </c>
      <c r="J10" s="25" t="s">
        <v>5</v>
      </c>
      <c r="K10" s="104" t="s">
        <v>5</v>
      </c>
      <c r="L10" s="13" t="s">
        <v>5</v>
      </c>
      <c r="M10" s="128" t="s">
        <v>5</v>
      </c>
      <c r="N10" s="13" t="s">
        <v>5</v>
      </c>
      <c r="O10" s="13" t="s">
        <v>5</v>
      </c>
      <c r="P10" s="24" t="s">
        <v>47</v>
      </c>
      <c r="S10" s="84"/>
    </row>
    <row r="11" spans="1:19" ht="15" customHeight="1">
      <c r="A11" s="29" t="s">
        <v>48</v>
      </c>
      <c r="B11" s="5" t="s">
        <v>5</v>
      </c>
      <c r="C11" s="105" t="s">
        <v>5</v>
      </c>
      <c r="D11" s="5" t="s">
        <v>5</v>
      </c>
      <c r="E11" s="105" t="s">
        <v>5</v>
      </c>
      <c r="F11" s="5" t="s">
        <v>5</v>
      </c>
      <c r="G11" s="105" t="s">
        <v>5</v>
      </c>
      <c r="H11" s="5" t="s">
        <v>5</v>
      </c>
      <c r="I11" s="105" t="s">
        <v>5</v>
      </c>
      <c r="J11" s="5" t="s">
        <v>5</v>
      </c>
      <c r="K11" s="105" t="s">
        <v>5</v>
      </c>
      <c r="L11" s="4" t="s">
        <v>5</v>
      </c>
      <c r="M11" s="143" t="s">
        <v>5</v>
      </c>
      <c r="N11" s="4" t="s">
        <v>5</v>
      </c>
      <c r="O11" s="4" t="s">
        <v>5</v>
      </c>
      <c r="P11" s="85" t="s">
        <v>49</v>
      </c>
      <c r="Q11" s="30"/>
      <c r="S11" s="84"/>
    </row>
    <row r="12" spans="1:19" ht="15" customHeight="1">
      <c r="A12" s="24" t="s">
        <v>50</v>
      </c>
      <c r="B12" s="25" t="s">
        <v>5</v>
      </c>
      <c r="C12" s="104" t="s">
        <v>5</v>
      </c>
      <c r="D12" s="25" t="s">
        <v>5</v>
      </c>
      <c r="E12" s="104" t="s">
        <v>5</v>
      </c>
      <c r="F12" s="25" t="s">
        <v>5</v>
      </c>
      <c r="G12" s="104" t="s">
        <v>5</v>
      </c>
      <c r="H12" s="25" t="s">
        <v>5</v>
      </c>
      <c r="I12" s="104" t="s">
        <v>5</v>
      </c>
      <c r="J12" s="25" t="s">
        <v>5</v>
      </c>
      <c r="K12" s="104" t="s">
        <v>5</v>
      </c>
      <c r="L12" s="13" t="s">
        <v>5</v>
      </c>
      <c r="M12" s="128" t="s">
        <v>5</v>
      </c>
      <c r="N12" s="13" t="s">
        <v>5</v>
      </c>
      <c r="O12" s="13" t="s">
        <v>5</v>
      </c>
      <c r="P12" s="24" t="s">
        <v>51</v>
      </c>
      <c r="S12" s="84"/>
    </row>
    <row r="13" spans="1:19" ht="15" customHeight="1">
      <c r="A13" s="24" t="s">
        <v>52</v>
      </c>
      <c r="B13" s="25" t="s">
        <v>5</v>
      </c>
      <c r="C13" s="104" t="s">
        <v>5</v>
      </c>
      <c r="D13" s="25" t="s">
        <v>5</v>
      </c>
      <c r="E13" s="104" t="s">
        <v>5</v>
      </c>
      <c r="F13" s="25" t="s">
        <v>5</v>
      </c>
      <c r="G13" s="104" t="s">
        <v>5</v>
      </c>
      <c r="H13" s="25" t="s">
        <v>5</v>
      </c>
      <c r="I13" s="104" t="s">
        <v>5</v>
      </c>
      <c r="J13" s="25" t="s">
        <v>5</v>
      </c>
      <c r="K13" s="104" t="s">
        <v>5</v>
      </c>
      <c r="L13" s="13" t="s">
        <v>5</v>
      </c>
      <c r="M13" s="128" t="s">
        <v>5</v>
      </c>
      <c r="N13" s="13" t="s">
        <v>5</v>
      </c>
      <c r="O13" s="13" t="s">
        <v>5</v>
      </c>
      <c r="P13" s="24" t="s">
        <v>53</v>
      </c>
      <c r="S13" s="84"/>
    </row>
    <row r="14" spans="1:19" ht="15" customHeight="1">
      <c r="A14" s="24" t="s">
        <v>54</v>
      </c>
      <c r="B14" s="13">
        <v>200</v>
      </c>
      <c r="C14" s="104" t="s">
        <v>5</v>
      </c>
      <c r="D14" s="13">
        <v>150</v>
      </c>
      <c r="E14" s="104" t="s">
        <v>5</v>
      </c>
      <c r="F14" s="25" t="s">
        <v>5</v>
      </c>
      <c r="G14" s="104" t="s">
        <v>5</v>
      </c>
      <c r="H14" s="25" t="s">
        <v>5</v>
      </c>
      <c r="I14" s="104" t="s">
        <v>5</v>
      </c>
      <c r="J14" s="25" t="s">
        <v>5</v>
      </c>
      <c r="K14" s="104" t="s">
        <v>5</v>
      </c>
      <c r="L14" s="13">
        <v>400</v>
      </c>
      <c r="M14" s="128" t="s">
        <v>5</v>
      </c>
      <c r="N14" s="13">
        <v>350</v>
      </c>
      <c r="O14" s="13" t="s">
        <v>5</v>
      </c>
      <c r="P14" s="31" t="s">
        <v>55</v>
      </c>
      <c r="S14" s="84"/>
    </row>
    <row r="15" spans="1:19" ht="15" customHeight="1">
      <c r="A15" s="24" t="s">
        <v>134</v>
      </c>
      <c r="B15" s="25" t="s">
        <v>5</v>
      </c>
      <c r="C15" s="104" t="s">
        <v>5</v>
      </c>
      <c r="D15" s="25" t="s">
        <v>5</v>
      </c>
      <c r="E15" s="104" t="s">
        <v>5</v>
      </c>
      <c r="F15" s="25" t="s">
        <v>5</v>
      </c>
      <c r="G15" s="104" t="s">
        <v>5</v>
      </c>
      <c r="H15" s="25" t="s">
        <v>5</v>
      </c>
      <c r="I15" s="104" t="s">
        <v>5</v>
      </c>
      <c r="J15" s="25" t="s">
        <v>5</v>
      </c>
      <c r="K15" s="104" t="s">
        <v>5</v>
      </c>
      <c r="L15" s="13">
        <v>250</v>
      </c>
      <c r="M15" s="128" t="s">
        <v>5</v>
      </c>
      <c r="N15" s="13">
        <v>270</v>
      </c>
      <c r="O15" s="13" t="s">
        <v>5</v>
      </c>
      <c r="P15" s="31" t="s">
        <v>140</v>
      </c>
      <c r="S15" s="84"/>
    </row>
    <row r="16" spans="1:19" ht="15" customHeight="1">
      <c r="A16" s="24" t="s">
        <v>133</v>
      </c>
      <c r="B16" s="25" t="s">
        <v>5</v>
      </c>
      <c r="C16" s="104" t="s">
        <v>5</v>
      </c>
      <c r="D16" s="25" t="s">
        <v>5</v>
      </c>
      <c r="E16" s="104" t="s">
        <v>5</v>
      </c>
      <c r="F16" s="25" t="s">
        <v>5</v>
      </c>
      <c r="G16" s="104" t="s">
        <v>5</v>
      </c>
      <c r="H16" s="25" t="s">
        <v>5</v>
      </c>
      <c r="I16" s="104" t="s">
        <v>5</v>
      </c>
      <c r="J16" s="25" t="s">
        <v>5</v>
      </c>
      <c r="K16" s="104" t="s">
        <v>5</v>
      </c>
      <c r="L16" s="13">
        <v>180</v>
      </c>
      <c r="M16" s="128" t="s">
        <v>5</v>
      </c>
      <c r="N16" s="13">
        <v>200</v>
      </c>
      <c r="O16" s="13" t="s">
        <v>5</v>
      </c>
      <c r="P16" s="24" t="s">
        <v>133</v>
      </c>
      <c r="S16" s="84"/>
    </row>
    <row r="17" spans="1:19" ht="15" customHeight="1">
      <c r="A17" s="32" t="s">
        <v>56</v>
      </c>
      <c r="B17" s="25" t="s">
        <v>5</v>
      </c>
      <c r="C17" s="104" t="s">
        <v>5</v>
      </c>
      <c r="D17" s="25" t="s">
        <v>5</v>
      </c>
      <c r="E17" s="104" t="s">
        <v>5</v>
      </c>
      <c r="F17" s="25" t="s">
        <v>5</v>
      </c>
      <c r="G17" s="104" t="s">
        <v>5</v>
      </c>
      <c r="H17" s="25" t="s">
        <v>5</v>
      </c>
      <c r="I17" s="104" t="s">
        <v>5</v>
      </c>
      <c r="J17" s="25" t="s">
        <v>5</v>
      </c>
      <c r="K17" s="104" t="s">
        <v>5</v>
      </c>
      <c r="L17" s="13">
        <v>100</v>
      </c>
      <c r="M17" s="128" t="s">
        <v>5</v>
      </c>
      <c r="N17" s="13">
        <v>100</v>
      </c>
      <c r="O17" s="13" t="s">
        <v>5</v>
      </c>
      <c r="P17" s="31" t="s">
        <v>57</v>
      </c>
      <c r="S17" s="84"/>
    </row>
    <row r="18" spans="1:19" ht="15" customHeight="1">
      <c r="A18" s="97" t="s">
        <v>58</v>
      </c>
      <c r="B18" s="77">
        <v>852</v>
      </c>
      <c r="C18" s="106">
        <v>2043.6342182305857</v>
      </c>
      <c r="D18" s="77">
        <v>802</v>
      </c>
      <c r="E18" s="107" t="s">
        <v>5</v>
      </c>
      <c r="F18" s="76" t="s">
        <v>5</v>
      </c>
      <c r="G18" s="107" t="s">
        <v>5</v>
      </c>
      <c r="H18" s="76" t="s">
        <v>5</v>
      </c>
      <c r="I18" s="107" t="s">
        <v>5</v>
      </c>
      <c r="J18" s="76" t="s">
        <v>5</v>
      </c>
      <c r="K18" s="107" t="s">
        <v>5</v>
      </c>
      <c r="L18" s="77" t="s">
        <v>5</v>
      </c>
      <c r="M18" s="167" t="s">
        <v>5</v>
      </c>
      <c r="N18" s="77" t="s">
        <v>5</v>
      </c>
      <c r="O18" s="77" t="s">
        <v>5</v>
      </c>
      <c r="P18" s="97" t="s">
        <v>59</v>
      </c>
      <c r="S18" s="84"/>
    </row>
    <row r="19" spans="1:19" s="86" customFormat="1" ht="15" customHeight="1">
      <c r="A19" s="98" t="s">
        <v>112</v>
      </c>
      <c r="B19" s="146">
        <v>1852</v>
      </c>
      <c r="C19" s="151">
        <v>3296.735985959311</v>
      </c>
      <c r="D19" s="146">
        <v>1752</v>
      </c>
      <c r="E19" s="151">
        <v>3293.2654766124856</v>
      </c>
      <c r="F19" s="145" t="s">
        <v>5</v>
      </c>
      <c r="G19" s="152" t="s">
        <v>5</v>
      </c>
      <c r="H19" s="145" t="s">
        <v>5</v>
      </c>
      <c r="I19" s="152" t="s">
        <v>5</v>
      </c>
      <c r="J19" s="145" t="s">
        <v>5</v>
      </c>
      <c r="K19" s="152" t="s">
        <v>5</v>
      </c>
      <c r="L19" s="146">
        <v>1630</v>
      </c>
      <c r="M19" s="153" t="s">
        <v>5</v>
      </c>
      <c r="N19" s="146">
        <v>1630</v>
      </c>
      <c r="O19" s="146" t="s">
        <v>5</v>
      </c>
      <c r="P19" s="98" t="s">
        <v>113</v>
      </c>
      <c r="S19" s="154"/>
    </row>
    <row r="20" spans="1:19" ht="15" customHeight="1">
      <c r="A20" s="24" t="s">
        <v>132</v>
      </c>
      <c r="B20" s="25" t="s">
        <v>5</v>
      </c>
      <c r="C20" s="104" t="s">
        <v>5</v>
      </c>
      <c r="D20" s="25" t="s">
        <v>5</v>
      </c>
      <c r="E20" s="104" t="s">
        <v>5</v>
      </c>
      <c r="F20" s="25" t="s">
        <v>5</v>
      </c>
      <c r="G20" s="104" t="s">
        <v>5</v>
      </c>
      <c r="H20" s="25" t="s">
        <v>5</v>
      </c>
      <c r="I20" s="104" t="s">
        <v>5</v>
      </c>
      <c r="J20" s="25" t="s">
        <v>5</v>
      </c>
      <c r="K20" s="104" t="s">
        <v>5</v>
      </c>
      <c r="L20" s="13" t="s">
        <v>5</v>
      </c>
      <c r="M20" s="128" t="s">
        <v>5</v>
      </c>
      <c r="N20" s="13" t="s">
        <v>5</v>
      </c>
      <c r="O20" s="13" t="s">
        <v>5</v>
      </c>
      <c r="P20" s="24" t="s">
        <v>141</v>
      </c>
      <c r="S20" s="84"/>
    </row>
    <row r="21" spans="1:19" ht="15" customHeight="1">
      <c r="A21" s="24" t="s">
        <v>131</v>
      </c>
      <c r="B21" s="25" t="s">
        <v>5</v>
      </c>
      <c r="C21" s="104" t="s">
        <v>5</v>
      </c>
      <c r="D21" s="25" t="s">
        <v>5</v>
      </c>
      <c r="E21" s="104" t="s">
        <v>5</v>
      </c>
      <c r="F21" s="25" t="s">
        <v>5</v>
      </c>
      <c r="G21" s="104" t="s">
        <v>5</v>
      </c>
      <c r="H21" s="25" t="s">
        <v>5</v>
      </c>
      <c r="I21" s="104" t="s">
        <v>5</v>
      </c>
      <c r="J21" s="25" t="s">
        <v>5</v>
      </c>
      <c r="K21" s="104" t="s">
        <v>5</v>
      </c>
      <c r="L21" s="13" t="s">
        <v>5</v>
      </c>
      <c r="M21" s="128" t="s">
        <v>5</v>
      </c>
      <c r="N21" s="13" t="s">
        <v>5</v>
      </c>
      <c r="O21" s="13" t="s">
        <v>5</v>
      </c>
      <c r="P21" s="24" t="s">
        <v>142</v>
      </c>
      <c r="S21" s="84"/>
    </row>
    <row r="22" spans="1:19" ht="15" customHeight="1">
      <c r="A22" s="24" t="s">
        <v>130</v>
      </c>
      <c r="B22" s="25" t="s">
        <v>5</v>
      </c>
      <c r="C22" s="104" t="s">
        <v>5</v>
      </c>
      <c r="D22" s="25" t="s">
        <v>5</v>
      </c>
      <c r="E22" s="104" t="s">
        <v>5</v>
      </c>
      <c r="F22" s="25" t="s">
        <v>5</v>
      </c>
      <c r="G22" s="104" t="s">
        <v>5</v>
      </c>
      <c r="H22" s="25" t="s">
        <v>5</v>
      </c>
      <c r="I22" s="104" t="s">
        <v>5</v>
      </c>
      <c r="J22" s="25" t="s">
        <v>5</v>
      </c>
      <c r="K22" s="104" t="s">
        <v>5</v>
      </c>
      <c r="L22" s="13" t="s">
        <v>5</v>
      </c>
      <c r="M22" s="128" t="s">
        <v>5</v>
      </c>
      <c r="N22" s="13" t="s">
        <v>5</v>
      </c>
      <c r="O22" s="13" t="s">
        <v>5</v>
      </c>
      <c r="P22" s="24" t="s">
        <v>143</v>
      </c>
      <c r="S22" s="84"/>
    </row>
    <row r="23" spans="1:19" ht="15" customHeight="1">
      <c r="A23" s="24" t="s">
        <v>129</v>
      </c>
      <c r="B23" s="25" t="s">
        <v>5</v>
      </c>
      <c r="C23" s="104" t="s">
        <v>5</v>
      </c>
      <c r="D23" s="25" t="s">
        <v>5</v>
      </c>
      <c r="E23" s="104" t="s">
        <v>5</v>
      </c>
      <c r="F23" s="25" t="s">
        <v>5</v>
      </c>
      <c r="G23" s="104" t="s">
        <v>5</v>
      </c>
      <c r="H23" s="25" t="s">
        <v>5</v>
      </c>
      <c r="I23" s="104" t="s">
        <v>5</v>
      </c>
      <c r="J23" s="25" t="s">
        <v>5</v>
      </c>
      <c r="K23" s="104" t="s">
        <v>5</v>
      </c>
      <c r="L23" s="13" t="s">
        <v>5</v>
      </c>
      <c r="M23" s="128" t="s">
        <v>5</v>
      </c>
      <c r="N23" s="13" t="s">
        <v>5</v>
      </c>
      <c r="O23" s="13" t="s">
        <v>5</v>
      </c>
      <c r="P23" s="24" t="s">
        <v>144</v>
      </c>
      <c r="S23" s="84"/>
    </row>
    <row r="24" spans="1:19" ht="15" customHeight="1">
      <c r="A24" s="24" t="s">
        <v>128</v>
      </c>
      <c r="B24" s="25" t="s">
        <v>5</v>
      </c>
      <c r="C24" s="104" t="s">
        <v>5</v>
      </c>
      <c r="D24" s="25" t="s">
        <v>5</v>
      </c>
      <c r="E24" s="104" t="s">
        <v>5</v>
      </c>
      <c r="F24" s="25" t="s">
        <v>5</v>
      </c>
      <c r="G24" s="104" t="s">
        <v>5</v>
      </c>
      <c r="H24" s="25" t="s">
        <v>5</v>
      </c>
      <c r="I24" s="104" t="s">
        <v>5</v>
      </c>
      <c r="J24" s="25" t="s">
        <v>5</v>
      </c>
      <c r="K24" s="104" t="s">
        <v>5</v>
      </c>
      <c r="L24" s="13" t="s">
        <v>5</v>
      </c>
      <c r="M24" s="128" t="s">
        <v>5</v>
      </c>
      <c r="N24" s="13" t="s">
        <v>5</v>
      </c>
      <c r="O24" s="13" t="s">
        <v>5</v>
      </c>
      <c r="P24" s="24" t="s">
        <v>60</v>
      </c>
      <c r="S24" s="84"/>
    </row>
    <row r="25" spans="1:19" ht="15" customHeight="1">
      <c r="A25" s="24" t="s">
        <v>127</v>
      </c>
      <c r="B25" s="25" t="s">
        <v>5</v>
      </c>
      <c r="C25" s="104" t="s">
        <v>5</v>
      </c>
      <c r="D25" s="25" t="s">
        <v>5</v>
      </c>
      <c r="E25" s="104" t="s">
        <v>5</v>
      </c>
      <c r="F25" s="25" t="s">
        <v>5</v>
      </c>
      <c r="G25" s="104" t="s">
        <v>5</v>
      </c>
      <c r="H25" s="25" t="s">
        <v>5</v>
      </c>
      <c r="I25" s="104" t="s">
        <v>5</v>
      </c>
      <c r="J25" s="25" t="s">
        <v>5</v>
      </c>
      <c r="K25" s="104" t="s">
        <v>5</v>
      </c>
      <c r="L25" s="13" t="s">
        <v>5</v>
      </c>
      <c r="M25" s="128" t="s">
        <v>5</v>
      </c>
      <c r="N25" s="13" t="s">
        <v>5</v>
      </c>
      <c r="O25" s="13" t="s">
        <v>5</v>
      </c>
      <c r="P25" s="24" t="s">
        <v>145</v>
      </c>
      <c r="S25" s="84"/>
    </row>
    <row r="26" spans="1:19" ht="15" customHeight="1">
      <c r="A26" s="97" t="s">
        <v>61</v>
      </c>
      <c r="B26" s="76" t="s">
        <v>5</v>
      </c>
      <c r="C26" s="107" t="s">
        <v>5</v>
      </c>
      <c r="D26" s="76" t="s">
        <v>5</v>
      </c>
      <c r="E26" s="107" t="s">
        <v>5</v>
      </c>
      <c r="F26" s="76" t="s">
        <v>5</v>
      </c>
      <c r="G26" s="107" t="s">
        <v>5</v>
      </c>
      <c r="H26" s="76" t="s">
        <v>5</v>
      </c>
      <c r="I26" s="107" t="s">
        <v>5</v>
      </c>
      <c r="J26" s="76" t="s">
        <v>5</v>
      </c>
      <c r="K26" s="107" t="s">
        <v>5</v>
      </c>
      <c r="L26" s="77" t="s">
        <v>5</v>
      </c>
      <c r="M26" s="167" t="s">
        <v>5</v>
      </c>
      <c r="N26" s="77" t="s">
        <v>5</v>
      </c>
      <c r="O26" s="77" t="s">
        <v>5</v>
      </c>
      <c r="P26" s="97" t="s">
        <v>62</v>
      </c>
      <c r="S26" s="84"/>
    </row>
    <row r="27" spans="1:16" s="86" customFormat="1" ht="15" customHeight="1">
      <c r="A27" s="98" t="s">
        <v>114</v>
      </c>
      <c r="B27" s="145" t="s">
        <v>5</v>
      </c>
      <c r="C27" s="152" t="s">
        <v>5</v>
      </c>
      <c r="D27" s="145" t="s">
        <v>5</v>
      </c>
      <c r="E27" s="152" t="s">
        <v>5</v>
      </c>
      <c r="F27" s="145" t="s">
        <v>5</v>
      </c>
      <c r="G27" s="152" t="s">
        <v>5</v>
      </c>
      <c r="H27" s="145" t="s">
        <v>5</v>
      </c>
      <c r="I27" s="152" t="s">
        <v>5</v>
      </c>
      <c r="J27" s="145" t="s">
        <v>5</v>
      </c>
      <c r="K27" s="152" t="s">
        <v>5</v>
      </c>
      <c r="L27" s="146" t="s">
        <v>5</v>
      </c>
      <c r="M27" s="168" t="s">
        <v>5</v>
      </c>
      <c r="N27" s="146" t="s">
        <v>5</v>
      </c>
      <c r="O27" s="146" t="s">
        <v>5</v>
      </c>
      <c r="P27" s="98" t="s">
        <v>115</v>
      </c>
    </row>
    <row r="28" spans="1:16" s="159" customFormat="1" ht="30" customHeight="1">
      <c r="A28" s="99" t="s">
        <v>116</v>
      </c>
      <c r="B28" s="155">
        <v>1852</v>
      </c>
      <c r="C28" s="156">
        <v>3296.735985959311</v>
      </c>
      <c r="D28" s="155">
        <v>1752</v>
      </c>
      <c r="E28" s="156">
        <v>3293.2654766124856</v>
      </c>
      <c r="F28" s="157" t="s">
        <v>5</v>
      </c>
      <c r="G28" s="158" t="s">
        <v>5</v>
      </c>
      <c r="H28" s="157" t="s">
        <v>5</v>
      </c>
      <c r="I28" s="158" t="s">
        <v>5</v>
      </c>
      <c r="J28" s="157" t="s">
        <v>5</v>
      </c>
      <c r="K28" s="158" t="s">
        <v>5</v>
      </c>
      <c r="L28" s="155" t="s">
        <v>5</v>
      </c>
      <c r="M28" s="156" t="s">
        <v>5</v>
      </c>
      <c r="N28" s="155" t="s">
        <v>5</v>
      </c>
      <c r="O28" s="155" t="s">
        <v>5</v>
      </c>
      <c r="P28" s="99" t="s">
        <v>117</v>
      </c>
    </row>
    <row r="29" spans="1:16" s="86" customFormat="1" ht="15" customHeight="1">
      <c r="A29" s="98" t="s">
        <v>119</v>
      </c>
      <c r="B29" s="145" t="s">
        <v>5</v>
      </c>
      <c r="C29" s="152" t="s">
        <v>5</v>
      </c>
      <c r="D29" s="145" t="s">
        <v>5</v>
      </c>
      <c r="E29" s="152" t="s">
        <v>5</v>
      </c>
      <c r="F29" s="145" t="s">
        <v>5</v>
      </c>
      <c r="G29" s="152" t="s">
        <v>5</v>
      </c>
      <c r="H29" s="145" t="s">
        <v>5</v>
      </c>
      <c r="I29" s="152" t="s">
        <v>5</v>
      </c>
      <c r="J29" s="145" t="s">
        <v>5</v>
      </c>
      <c r="K29" s="152" t="s">
        <v>5</v>
      </c>
      <c r="L29" s="146" t="s">
        <v>5</v>
      </c>
      <c r="M29" s="168" t="s">
        <v>5</v>
      </c>
      <c r="N29" s="146" t="s">
        <v>5</v>
      </c>
      <c r="O29" s="146" t="s">
        <v>5</v>
      </c>
      <c r="P29" s="100" t="s">
        <v>118</v>
      </c>
    </row>
    <row r="30" spans="1:16" ht="15" customHeight="1">
      <c r="A30" s="24" t="s">
        <v>124</v>
      </c>
      <c r="B30" s="25" t="s">
        <v>5</v>
      </c>
      <c r="C30" s="104" t="s">
        <v>5</v>
      </c>
      <c r="D30" s="25" t="s">
        <v>5</v>
      </c>
      <c r="E30" s="104" t="s">
        <v>5</v>
      </c>
      <c r="F30" s="25" t="s">
        <v>5</v>
      </c>
      <c r="G30" s="104" t="s">
        <v>5</v>
      </c>
      <c r="H30" s="25" t="s">
        <v>5</v>
      </c>
      <c r="I30" s="104" t="s">
        <v>5</v>
      </c>
      <c r="J30" s="25" t="s">
        <v>5</v>
      </c>
      <c r="K30" s="104" t="s">
        <v>5</v>
      </c>
      <c r="L30" s="13" t="s">
        <v>5</v>
      </c>
      <c r="M30" s="128" t="s">
        <v>5</v>
      </c>
      <c r="N30" s="13" t="s">
        <v>5</v>
      </c>
      <c r="O30" s="13" t="s">
        <v>5</v>
      </c>
      <c r="P30" s="24" t="s">
        <v>120</v>
      </c>
    </row>
    <row r="31" spans="1:16" ht="15" customHeight="1">
      <c r="A31" s="33" t="s">
        <v>125</v>
      </c>
      <c r="B31" s="25" t="s">
        <v>5</v>
      </c>
      <c r="C31" s="104" t="s">
        <v>5</v>
      </c>
      <c r="D31" s="25" t="s">
        <v>5</v>
      </c>
      <c r="E31" s="104" t="s">
        <v>5</v>
      </c>
      <c r="F31" s="25" t="s">
        <v>5</v>
      </c>
      <c r="G31" s="104" t="s">
        <v>5</v>
      </c>
      <c r="H31" s="25" t="s">
        <v>5</v>
      </c>
      <c r="I31" s="104" t="s">
        <v>5</v>
      </c>
      <c r="J31" s="25" t="s">
        <v>5</v>
      </c>
      <c r="K31" s="104" t="s">
        <v>5</v>
      </c>
      <c r="L31" s="13" t="s">
        <v>5</v>
      </c>
      <c r="M31" s="128" t="s">
        <v>5</v>
      </c>
      <c r="N31" s="13" t="s">
        <v>5</v>
      </c>
      <c r="O31" s="13" t="s">
        <v>5</v>
      </c>
      <c r="P31" s="24" t="s">
        <v>121</v>
      </c>
    </row>
    <row r="32" spans="1:16" ht="15" customHeight="1">
      <c r="A32" s="33" t="s">
        <v>126</v>
      </c>
      <c r="B32" s="25" t="s">
        <v>5</v>
      </c>
      <c r="C32" s="104" t="s">
        <v>5</v>
      </c>
      <c r="D32" s="25" t="s">
        <v>5</v>
      </c>
      <c r="E32" s="104" t="s">
        <v>5</v>
      </c>
      <c r="F32" s="25" t="s">
        <v>5</v>
      </c>
      <c r="G32" s="104" t="s">
        <v>5</v>
      </c>
      <c r="H32" s="25" t="s">
        <v>5</v>
      </c>
      <c r="I32" s="104" t="s">
        <v>5</v>
      </c>
      <c r="J32" s="25" t="s">
        <v>5</v>
      </c>
      <c r="K32" s="104" t="s">
        <v>5</v>
      </c>
      <c r="L32" s="13" t="s">
        <v>5</v>
      </c>
      <c r="M32" s="128" t="s">
        <v>5</v>
      </c>
      <c r="N32" s="13" t="s">
        <v>5</v>
      </c>
      <c r="O32" s="13" t="s">
        <v>5</v>
      </c>
      <c r="P32" s="24" t="s">
        <v>122</v>
      </c>
    </row>
    <row r="33" spans="1:16" ht="15" customHeight="1">
      <c r="A33" s="97" t="s">
        <v>63</v>
      </c>
      <c r="B33" s="76" t="s">
        <v>5</v>
      </c>
      <c r="C33" s="107" t="s">
        <v>5</v>
      </c>
      <c r="D33" s="76" t="s">
        <v>5</v>
      </c>
      <c r="E33" s="107" t="s">
        <v>5</v>
      </c>
      <c r="F33" s="76" t="s">
        <v>5</v>
      </c>
      <c r="G33" s="107" t="s">
        <v>5</v>
      </c>
      <c r="H33" s="76" t="s">
        <v>5</v>
      </c>
      <c r="I33" s="107" t="s">
        <v>5</v>
      </c>
      <c r="J33" s="76" t="s">
        <v>5</v>
      </c>
      <c r="K33" s="107" t="s">
        <v>5</v>
      </c>
      <c r="L33" s="77" t="s">
        <v>5</v>
      </c>
      <c r="M33" s="167" t="s">
        <v>5</v>
      </c>
      <c r="N33" s="77" t="s">
        <v>5</v>
      </c>
      <c r="O33" s="77" t="s">
        <v>5</v>
      </c>
      <c r="P33" s="97" t="s">
        <v>123</v>
      </c>
    </row>
    <row r="34" spans="1:16" s="160" customFormat="1" ht="29.25" customHeight="1">
      <c r="A34" s="99" t="s">
        <v>64</v>
      </c>
      <c r="B34" s="157" t="s">
        <v>5</v>
      </c>
      <c r="C34" s="158" t="s">
        <v>5</v>
      </c>
      <c r="D34" s="157" t="s">
        <v>5</v>
      </c>
      <c r="E34" s="158" t="s">
        <v>5</v>
      </c>
      <c r="F34" s="157" t="s">
        <v>5</v>
      </c>
      <c r="G34" s="158" t="s">
        <v>5</v>
      </c>
      <c r="H34" s="157" t="s">
        <v>5</v>
      </c>
      <c r="I34" s="158" t="s">
        <v>5</v>
      </c>
      <c r="J34" s="157" t="s">
        <v>5</v>
      </c>
      <c r="K34" s="158" t="s">
        <v>5</v>
      </c>
      <c r="L34" s="155" t="s">
        <v>5</v>
      </c>
      <c r="M34" s="156" t="s">
        <v>5</v>
      </c>
      <c r="N34" s="155" t="s">
        <v>5</v>
      </c>
      <c r="O34" s="155" t="s">
        <v>5</v>
      </c>
      <c r="P34" s="99" t="s">
        <v>65</v>
      </c>
    </row>
    <row r="35" spans="1:16" s="86" customFormat="1" ht="15" customHeight="1" thickBot="1">
      <c r="A35" s="101" t="s">
        <v>84</v>
      </c>
      <c r="B35" s="149">
        <v>1852</v>
      </c>
      <c r="C35" s="161">
        <v>3296.735985959311</v>
      </c>
      <c r="D35" s="149">
        <v>1752</v>
      </c>
      <c r="E35" s="161">
        <v>3293.2654766124856</v>
      </c>
      <c r="F35" s="150" t="s">
        <v>5</v>
      </c>
      <c r="G35" s="162" t="s">
        <v>5</v>
      </c>
      <c r="H35" s="150" t="s">
        <v>5</v>
      </c>
      <c r="I35" s="162" t="s">
        <v>5</v>
      </c>
      <c r="J35" s="150" t="s">
        <v>5</v>
      </c>
      <c r="K35" s="162" t="s">
        <v>5</v>
      </c>
      <c r="L35" s="149">
        <v>1630</v>
      </c>
      <c r="M35" s="163" t="s">
        <v>5</v>
      </c>
      <c r="N35" s="149">
        <v>1630</v>
      </c>
      <c r="O35" s="149" t="s">
        <v>5</v>
      </c>
      <c r="P35" s="101" t="s">
        <v>85</v>
      </c>
    </row>
    <row r="36" ht="18" customHeight="1">
      <c r="A36" s="22"/>
    </row>
    <row r="37" ht="12.75">
      <c r="A37" s="36"/>
    </row>
    <row r="38" ht="12.75">
      <c r="A38" s="36"/>
    </row>
    <row r="39" spans="1:17" ht="12.75">
      <c r="A39" s="87"/>
      <c r="B39" s="88"/>
      <c r="C39" s="88"/>
      <c r="D39" s="88"/>
      <c r="E39" s="88"/>
      <c r="F39" s="88"/>
      <c r="G39" s="88"/>
      <c r="H39" s="89"/>
      <c r="I39" s="89"/>
      <c r="J39" s="88"/>
      <c r="K39" s="88"/>
      <c r="L39" s="88"/>
      <c r="M39" s="88"/>
      <c r="N39" s="89"/>
      <c r="O39" s="89"/>
      <c r="P39" s="88"/>
      <c r="Q39" s="88"/>
    </row>
    <row r="40" spans="1:17" ht="12.75">
      <c r="A40" s="87"/>
      <c r="B40" s="88"/>
      <c r="C40" s="88"/>
      <c r="D40" s="88"/>
      <c r="E40" s="88"/>
      <c r="F40" s="88"/>
      <c r="G40" s="88"/>
      <c r="H40" s="89"/>
      <c r="I40" s="89"/>
      <c r="J40" s="88"/>
      <c r="K40" s="88"/>
      <c r="L40" s="88"/>
      <c r="M40" s="88"/>
      <c r="N40" s="89"/>
      <c r="O40" s="89"/>
      <c r="P40" s="88"/>
      <c r="Q40" s="88"/>
    </row>
    <row r="41" spans="1:17" ht="12.75">
      <c r="A41" s="88"/>
      <c r="B41" s="88"/>
      <c r="C41" s="88"/>
      <c r="D41" s="88"/>
      <c r="E41" s="88"/>
      <c r="F41" s="88"/>
      <c r="G41" s="88"/>
      <c r="H41" s="89"/>
      <c r="I41" s="89"/>
      <c r="J41" s="88"/>
      <c r="K41" s="88"/>
      <c r="L41" s="88"/>
      <c r="M41" s="88"/>
      <c r="N41" s="89"/>
      <c r="O41" s="89"/>
      <c r="P41" s="88"/>
      <c r="Q41" s="88"/>
    </row>
    <row r="42" spans="1:17" ht="12.75">
      <c r="A42" s="88"/>
      <c r="B42" s="88"/>
      <c r="C42" s="88"/>
      <c r="D42" s="88"/>
      <c r="E42" s="88"/>
      <c r="F42" s="88"/>
      <c r="G42" s="88"/>
      <c r="H42" s="89"/>
      <c r="I42" s="89"/>
      <c r="J42" s="88"/>
      <c r="K42" s="88"/>
      <c r="L42" s="88"/>
      <c r="M42" s="88"/>
      <c r="N42" s="89"/>
      <c r="O42" s="89"/>
      <c r="P42" s="88"/>
      <c r="Q42" s="88"/>
    </row>
    <row r="43" spans="1:17" ht="12.75">
      <c r="A43" s="88"/>
      <c r="B43" s="88"/>
      <c r="C43" s="88"/>
      <c r="D43" s="88"/>
      <c r="E43" s="88"/>
      <c r="F43" s="88"/>
      <c r="G43" s="88"/>
      <c r="H43" s="89"/>
      <c r="I43" s="89"/>
      <c r="J43" s="88"/>
      <c r="K43" s="88"/>
      <c r="L43" s="88"/>
      <c r="M43" s="88"/>
      <c r="N43" s="89"/>
      <c r="O43" s="89"/>
      <c r="P43" s="88"/>
      <c r="Q43" s="88"/>
    </row>
    <row r="44" spans="1:17" ht="12.75">
      <c r="A44" s="88"/>
      <c r="B44" s="88"/>
      <c r="C44" s="88"/>
      <c r="D44" s="88"/>
      <c r="E44" s="88"/>
      <c r="F44" s="88"/>
      <c r="G44" s="88"/>
      <c r="H44" s="90"/>
      <c r="I44" s="89"/>
      <c r="J44" s="88"/>
      <c r="K44" s="88"/>
      <c r="L44" s="88"/>
      <c r="M44" s="88"/>
      <c r="N44" s="90"/>
      <c r="O44" s="89"/>
      <c r="P44" s="88"/>
      <c r="Q44" s="88"/>
    </row>
    <row r="45" spans="1:17" ht="12.75">
      <c r="A45" s="88"/>
      <c r="B45" s="88"/>
      <c r="C45" s="88"/>
      <c r="D45" s="88"/>
      <c r="E45" s="88"/>
      <c r="F45" s="88"/>
      <c r="G45" s="88"/>
      <c r="H45" s="89"/>
      <c r="I45" s="89"/>
      <c r="J45" s="88"/>
      <c r="K45" s="88"/>
      <c r="L45" s="88"/>
      <c r="M45" s="88"/>
      <c r="N45" s="89"/>
      <c r="O45" s="89"/>
      <c r="P45" s="88"/>
      <c r="Q45" s="88"/>
    </row>
    <row r="46" spans="1:17" ht="12.75">
      <c r="A46" s="88"/>
      <c r="B46" s="88"/>
      <c r="C46" s="88"/>
      <c r="D46" s="88"/>
      <c r="E46" s="88"/>
      <c r="F46" s="88"/>
      <c r="G46" s="88"/>
      <c r="H46" s="89"/>
      <c r="I46" s="89"/>
      <c r="J46" s="88"/>
      <c r="K46" s="88"/>
      <c r="L46" s="88"/>
      <c r="M46" s="88"/>
      <c r="N46" s="89"/>
      <c r="O46" s="89"/>
      <c r="P46" s="88"/>
      <c r="Q46" s="88"/>
    </row>
    <row r="47" spans="1:17" ht="12.75">
      <c r="A47" s="88"/>
      <c r="B47" s="88"/>
      <c r="C47" s="88"/>
      <c r="D47" s="88"/>
      <c r="E47" s="88"/>
      <c r="F47" s="88"/>
      <c r="G47" s="88"/>
      <c r="H47" s="89"/>
      <c r="I47" s="89"/>
      <c r="J47" s="88"/>
      <c r="K47" s="88"/>
      <c r="L47" s="88"/>
      <c r="M47" s="88"/>
      <c r="N47" s="89"/>
      <c r="O47" s="89"/>
      <c r="P47" s="88"/>
      <c r="Q47" s="88"/>
    </row>
    <row r="48" spans="1:17" ht="12.75">
      <c r="A48" s="88"/>
      <c r="B48" s="88"/>
      <c r="C48" s="88"/>
      <c r="D48" s="88"/>
      <c r="E48" s="88"/>
      <c r="F48" s="88"/>
      <c r="G48" s="88"/>
      <c r="H48" s="89"/>
      <c r="I48" s="89"/>
      <c r="J48" s="88"/>
      <c r="K48" s="88"/>
      <c r="L48" s="88"/>
      <c r="M48" s="88"/>
      <c r="N48" s="89"/>
      <c r="O48" s="89"/>
      <c r="P48" s="88"/>
      <c r="Q48" s="88"/>
    </row>
    <row r="49" spans="1:17" ht="12.75">
      <c r="A49" s="88"/>
      <c r="B49" s="88"/>
      <c r="C49" s="88"/>
      <c r="D49" s="88"/>
      <c r="E49" s="88"/>
      <c r="F49" s="88"/>
      <c r="G49" s="88"/>
      <c r="H49" s="89"/>
      <c r="I49" s="89"/>
      <c r="J49" s="88"/>
      <c r="K49" s="88"/>
      <c r="L49" s="88"/>
      <c r="M49" s="88"/>
      <c r="N49" s="89"/>
      <c r="O49" s="89"/>
      <c r="P49" s="88"/>
      <c r="Q49" s="88"/>
    </row>
    <row r="50" spans="1:17" ht="12.75">
      <c r="A50" s="88"/>
      <c r="B50" s="88"/>
      <c r="C50" s="88"/>
      <c r="D50" s="88"/>
      <c r="E50" s="88"/>
      <c r="F50" s="88"/>
      <c r="G50" s="88"/>
      <c r="H50" s="89"/>
      <c r="I50" s="89"/>
      <c r="J50" s="88"/>
      <c r="K50" s="88"/>
      <c r="L50" s="88"/>
      <c r="M50" s="88"/>
      <c r="N50" s="89"/>
      <c r="O50" s="89"/>
      <c r="P50" s="88"/>
      <c r="Q50" s="88"/>
    </row>
    <row r="51" spans="1:17" ht="12.75">
      <c r="A51" s="88"/>
      <c r="B51" s="88"/>
      <c r="C51" s="88"/>
      <c r="D51" s="88"/>
      <c r="E51" s="88"/>
      <c r="F51" s="88"/>
      <c r="G51" s="88"/>
      <c r="H51" s="89"/>
      <c r="I51" s="89"/>
      <c r="J51" s="88"/>
      <c r="K51" s="88"/>
      <c r="L51" s="88"/>
      <c r="M51" s="88"/>
      <c r="N51" s="89"/>
      <c r="O51" s="89"/>
      <c r="P51" s="88"/>
      <c r="Q51" s="88"/>
    </row>
    <row r="52" spans="1:17" ht="12.75">
      <c r="A52" s="88"/>
      <c r="B52" s="88"/>
      <c r="C52" s="88"/>
      <c r="D52" s="88"/>
      <c r="E52" s="88"/>
      <c r="F52" s="88"/>
      <c r="G52" s="88"/>
      <c r="H52" s="89"/>
      <c r="I52" s="89"/>
      <c r="J52" s="88"/>
      <c r="K52" s="88"/>
      <c r="L52" s="88"/>
      <c r="M52" s="88"/>
      <c r="N52" s="89"/>
      <c r="O52" s="89"/>
      <c r="P52" s="88"/>
      <c r="Q52" s="88"/>
    </row>
    <row r="53" spans="1:17" ht="12.75">
      <c r="A53" s="88"/>
      <c r="B53" s="88"/>
      <c r="C53" s="88"/>
      <c r="D53" s="88"/>
      <c r="E53" s="88"/>
      <c r="F53" s="88"/>
      <c r="G53" s="88"/>
      <c r="H53" s="89"/>
      <c r="I53" s="89"/>
      <c r="J53" s="88"/>
      <c r="K53" s="88"/>
      <c r="L53" s="88"/>
      <c r="M53" s="88"/>
      <c r="N53" s="89"/>
      <c r="O53" s="89"/>
      <c r="P53" s="88"/>
      <c r="Q53" s="88"/>
    </row>
    <row r="54" spans="1:17" ht="12.75">
      <c r="A54" s="88"/>
      <c r="B54" s="88"/>
      <c r="C54" s="88"/>
      <c r="D54" s="88"/>
      <c r="E54" s="88"/>
      <c r="F54" s="88"/>
      <c r="G54" s="88"/>
      <c r="H54" s="89"/>
      <c r="I54" s="89"/>
      <c r="J54" s="88"/>
      <c r="K54" s="88"/>
      <c r="L54" s="88"/>
      <c r="M54" s="88"/>
      <c r="N54" s="89"/>
      <c r="O54" s="89"/>
      <c r="P54" s="88"/>
      <c r="Q54" s="88"/>
    </row>
    <row r="55" spans="1:17" ht="12.75">
      <c r="A55" s="88"/>
      <c r="B55" s="88"/>
      <c r="C55" s="88"/>
      <c r="D55" s="88"/>
      <c r="E55" s="88"/>
      <c r="F55" s="88"/>
      <c r="G55" s="88"/>
      <c r="H55" s="89"/>
      <c r="I55" s="89"/>
      <c r="J55" s="88"/>
      <c r="K55" s="88"/>
      <c r="L55" s="88"/>
      <c r="M55" s="88"/>
      <c r="N55" s="89"/>
      <c r="O55" s="89"/>
      <c r="P55" s="88"/>
      <c r="Q55" s="88"/>
    </row>
    <row r="56" spans="1:17" ht="12.75">
      <c r="A56" s="88"/>
      <c r="B56" s="88"/>
      <c r="C56" s="88"/>
      <c r="D56" s="88"/>
      <c r="E56" s="88"/>
      <c r="F56" s="88"/>
      <c r="G56" s="88"/>
      <c r="H56" s="89"/>
      <c r="I56" s="89"/>
      <c r="J56" s="88"/>
      <c r="K56" s="88"/>
      <c r="L56" s="88"/>
      <c r="M56" s="88"/>
      <c r="N56" s="89"/>
      <c r="O56" s="89"/>
      <c r="P56" s="88"/>
      <c r="Q56" s="88"/>
    </row>
    <row r="57" spans="1:17" ht="12.75">
      <c r="A57" s="88"/>
      <c r="B57" s="88"/>
      <c r="C57" s="88"/>
      <c r="D57" s="88"/>
      <c r="E57" s="88"/>
      <c r="F57" s="88"/>
      <c r="G57" s="88"/>
      <c r="H57" s="89"/>
      <c r="I57" s="89"/>
      <c r="J57" s="88"/>
      <c r="K57" s="88"/>
      <c r="L57" s="88"/>
      <c r="M57" s="88"/>
      <c r="N57" s="89"/>
      <c r="O57" s="89"/>
      <c r="P57" s="88"/>
      <c r="Q57" s="88"/>
    </row>
    <row r="58" spans="1:17" ht="12.75">
      <c r="A58" s="88"/>
      <c r="B58" s="88"/>
      <c r="C58" s="88"/>
      <c r="D58" s="88"/>
      <c r="E58" s="88"/>
      <c r="F58" s="88"/>
      <c r="G58" s="88"/>
      <c r="H58" s="89"/>
      <c r="I58" s="89"/>
      <c r="J58" s="88"/>
      <c r="K58" s="88"/>
      <c r="L58" s="88"/>
      <c r="M58" s="88"/>
      <c r="N58" s="89"/>
      <c r="O58" s="89"/>
      <c r="P58" s="88"/>
      <c r="Q58" s="88"/>
    </row>
    <row r="59" spans="1:17" ht="12.75">
      <c r="A59" s="88"/>
      <c r="B59" s="88"/>
      <c r="C59" s="88"/>
      <c r="D59" s="88"/>
      <c r="E59" s="88"/>
      <c r="F59" s="88"/>
      <c r="G59" s="88"/>
      <c r="H59" s="89"/>
      <c r="I59" s="89"/>
      <c r="J59" s="88"/>
      <c r="K59" s="88"/>
      <c r="L59" s="88"/>
      <c r="M59" s="88"/>
      <c r="N59" s="89"/>
      <c r="O59" s="89"/>
      <c r="P59" s="88"/>
      <c r="Q59" s="88"/>
    </row>
    <row r="60" spans="1:17" ht="12.75">
      <c r="A60" s="88"/>
      <c r="B60" s="88"/>
      <c r="C60" s="88"/>
      <c r="D60" s="88"/>
      <c r="E60" s="88"/>
      <c r="F60" s="88"/>
      <c r="G60" s="88"/>
      <c r="H60" s="89"/>
      <c r="I60" s="89"/>
      <c r="J60" s="88"/>
      <c r="K60" s="88"/>
      <c r="L60" s="88"/>
      <c r="M60" s="88"/>
      <c r="N60" s="89"/>
      <c r="O60" s="89"/>
      <c r="P60" s="88"/>
      <c r="Q60" s="88"/>
    </row>
    <row r="61" spans="1:17" ht="12.75">
      <c r="A61" s="88"/>
      <c r="B61" s="88"/>
      <c r="C61" s="88"/>
      <c r="D61" s="88"/>
      <c r="E61" s="88"/>
      <c r="F61" s="88"/>
      <c r="G61" s="88"/>
      <c r="H61" s="89"/>
      <c r="I61" s="89"/>
      <c r="J61" s="88"/>
      <c r="K61" s="88"/>
      <c r="L61" s="88"/>
      <c r="M61" s="88"/>
      <c r="N61" s="89"/>
      <c r="O61" s="89"/>
      <c r="P61" s="88"/>
      <c r="Q61" s="88"/>
    </row>
    <row r="62" spans="1:17" ht="12.75">
      <c r="A62" s="88"/>
      <c r="B62" s="88"/>
      <c r="C62" s="88"/>
      <c r="D62" s="88"/>
      <c r="E62" s="88"/>
      <c r="F62" s="88"/>
      <c r="G62" s="88"/>
      <c r="H62" s="89"/>
      <c r="I62" s="89"/>
      <c r="J62" s="88"/>
      <c r="K62" s="88"/>
      <c r="L62" s="88"/>
      <c r="M62" s="88"/>
      <c r="N62" s="89"/>
      <c r="O62" s="89"/>
      <c r="P62" s="88"/>
      <c r="Q62" s="88"/>
    </row>
    <row r="63" spans="1:17" ht="12.75">
      <c r="A63" s="88"/>
      <c r="B63" s="88"/>
      <c r="C63" s="88"/>
      <c r="D63" s="88"/>
      <c r="E63" s="88"/>
      <c r="F63" s="88"/>
      <c r="G63" s="88"/>
      <c r="H63" s="89"/>
      <c r="I63" s="89"/>
      <c r="J63" s="88"/>
      <c r="K63" s="88"/>
      <c r="L63" s="88"/>
      <c r="M63" s="88"/>
      <c r="N63" s="89"/>
      <c r="O63" s="89"/>
      <c r="P63" s="88"/>
      <c r="Q63" s="88"/>
    </row>
    <row r="64" spans="1:17" ht="12.75">
      <c r="A64" s="88"/>
      <c r="B64" s="88"/>
      <c r="C64" s="88"/>
      <c r="D64" s="88"/>
      <c r="E64" s="88"/>
      <c r="F64" s="88"/>
      <c r="G64" s="88"/>
      <c r="H64" s="89"/>
      <c r="I64" s="89"/>
      <c r="J64" s="88"/>
      <c r="K64" s="88"/>
      <c r="L64" s="88"/>
      <c r="M64" s="88"/>
      <c r="N64" s="89"/>
      <c r="O64" s="89"/>
      <c r="P64" s="88"/>
      <c r="Q64" s="88"/>
    </row>
    <row r="65" spans="1:17" ht="12.75">
      <c r="A65" s="88"/>
      <c r="B65" s="88"/>
      <c r="C65" s="88"/>
      <c r="D65" s="88"/>
      <c r="E65" s="88"/>
      <c r="F65" s="88"/>
      <c r="G65" s="88"/>
      <c r="H65" s="89"/>
      <c r="I65" s="89"/>
      <c r="J65" s="88"/>
      <c r="K65" s="88"/>
      <c r="L65" s="88"/>
      <c r="M65" s="88"/>
      <c r="N65" s="89"/>
      <c r="O65" s="89"/>
      <c r="P65" s="88"/>
      <c r="Q65" s="88"/>
    </row>
    <row r="66" spans="1:17" ht="12.75">
      <c r="A66" s="88"/>
      <c r="B66" s="88"/>
      <c r="C66" s="88"/>
      <c r="D66" s="88"/>
      <c r="E66" s="88"/>
      <c r="F66" s="88"/>
      <c r="G66" s="88"/>
      <c r="H66" s="89"/>
      <c r="I66" s="89"/>
      <c r="J66" s="88"/>
      <c r="K66" s="88"/>
      <c r="L66" s="88"/>
      <c r="M66" s="88"/>
      <c r="N66" s="89"/>
      <c r="O66" s="89"/>
      <c r="P66" s="88"/>
      <c r="Q66" s="88"/>
    </row>
    <row r="67" spans="1:17" ht="12.75">
      <c r="A67" s="88"/>
      <c r="B67" s="88"/>
      <c r="C67" s="88"/>
      <c r="D67" s="88"/>
      <c r="E67" s="88"/>
      <c r="F67" s="88"/>
      <c r="G67" s="88"/>
      <c r="H67" s="89"/>
      <c r="I67" s="89"/>
      <c r="J67" s="88"/>
      <c r="K67" s="88"/>
      <c r="L67" s="88"/>
      <c r="M67" s="88"/>
      <c r="N67" s="89"/>
      <c r="O67" s="89"/>
      <c r="P67" s="88"/>
      <c r="Q67" s="88"/>
    </row>
    <row r="68" spans="1:17" ht="12.75">
      <c r="A68" s="88"/>
      <c r="B68" s="88"/>
      <c r="C68" s="88"/>
      <c r="D68" s="88"/>
      <c r="E68" s="88"/>
      <c r="F68" s="88"/>
      <c r="G68" s="88"/>
      <c r="H68" s="89"/>
      <c r="I68" s="89"/>
      <c r="J68" s="88"/>
      <c r="K68" s="88"/>
      <c r="L68" s="88"/>
      <c r="M68" s="88"/>
      <c r="N68" s="89"/>
      <c r="O68" s="89"/>
      <c r="P68" s="88"/>
      <c r="Q68" s="88"/>
    </row>
    <row r="69" spans="1:17" ht="12.75">
      <c r="A69" s="88"/>
      <c r="B69" s="88"/>
      <c r="C69" s="88"/>
      <c r="D69" s="88"/>
      <c r="E69" s="88"/>
      <c r="F69" s="88"/>
      <c r="G69" s="88"/>
      <c r="H69" s="89"/>
      <c r="I69" s="89"/>
      <c r="J69" s="88"/>
      <c r="K69" s="88"/>
      <c r="L69" s="88"/>
      <c r="M69" s="88"/>
      <c r="N69" s="89"/>
      <c r="O69" s="89"/>
      <c r="P69" s="88"/>
      <c r="Q69" s="88"/>
    </row>
    <row r="70" spans="1:17" ht="12.75">
      <c r="A70" s="88"/>
      <c r="B70" s="88"/>
      <c r="C70" s="88"/>
      <c r="D70" s="88"/>
      <c r="E70" s="88"/>
      <c r="F70" s="88"/>
      <c r="G70" s="88"/>
      <c r="H70" s="89"/>
      <c r="I70" s="89"/>
      <c r="J70" s="88"/>
      <c r="K70" s="88"/>
      <c r="L70" s="88"/>
      <c r="M70" s="88"/>
      <c r="N70" s="89"/>
      <c r="O70" s="89"/>
      <c r="P70" s="88"/>
      <c r="Q70" s="88"/>
    </row>
    <row r="71" spans="1:17" ht="12.75">
      <c r="A71" s="88"/>
      <c r="B71" s="88"/>
      <c r="C71" s="88"/>
      <c r="D71" s="88"/>
      <c r="E71" s="88"/>
      <c r="F71" s="88"/>
      <c r="G71" s="88"/>
      <c r="H71" s="89"/>
      <c r="I71" s="89"/>
      <c r="J71" s="88"/>
      <c r="K71" s="88"/>
      <c r="L71" s="88"/>
      <c r="M71" s="88"/>
      <c r="N71" s="89"/>
      <c r="O71" s="89"/>
      <c r="P71" s="88"/>
      <c r="Q71" s="88"/>
    </row>
    <row r="72" spans="1:17" ht="12.75">
      <c r="A72" s="88"/>
      <c r="B72" s="88"/>
      <c r="C72" s="88"/>
      <c r="D72" s="88"/>
      <c r="E72" s="88"/>
      <c r="F72" s="88"/>
      <c r="G72" s="88"/>
      <c r="H72" s="89"/>
      <c r="I72" s="89"/>
      <c r="J72" s="88"/>
      <c r="K72" s="88"/>
      <c r="L72" s="88"/>
      <c r="M72" s="88"/>
      <c r="N72" s="89"/>
      <c r="O72" s="89"/>
      <c r="P72" s="88"/>
      <c r="Q72" s="88"/>
    </row>
    <row r="73" spans="1:17" ht="12.75">
      <c r="A73" s="88"/>
      <c r="B73" s="88"/>
      <c r="C73" s="88"/>
      <c r="D73" s="88"/>
      <c r="E73" s="88"/>
      <c r="F73" s="88"/>
      <c r="G73" s="88"/>
      <c r="H73" s="89"/>
      <c r="I73" s="89"/>
      <c r="J73" s="88"/>
      <c r="K73" s="88"/>
      <c r="L73" s="88"/>
      <c r="M73" s="88"/>
      <c r="N73" s="89"/>
      <c r="O73" s="89"/>
      <c r="P73" s="88"/>
      <c r="Q73" s="88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9"/>
  <dimension ref="A1:AE48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18.57421875" style="14" customWidth="1"/>
    <col min="2" max="3" width="10.7109375" style="60" customWidth="1"/>
    <col min="4" max="4" width="8.7109375" style="60" customWidth="1"/>
    <col min="5" max="6" width="10.7109375" style="60" customWidth="1"/>
    <col min="7" max="7" width="8.7109375" style="60" customWidth="1"/>
    <col min="8" max="9" width="10.7109375" style="60" customWidth="1"/>
    <col min="10" max="10" width="8.7109375" style="60" customWidth="1"/>
    <col min="11" max="12" width="10.7109375" style="60" customWidth="1"/>
    <col min="13" max="13" width="8.7109375" style="119" customWidth="1"/>
    <col min="14" max="15" width="10.7109375" style="60" customWidth="1"/>
    <col min="16" max="16" width="8.7109375" style="60" customWidth="1"/>
    <col min="17" max="18" width="10.7109375" style="60" customWidth="1"/>
    <col min="19" max="19" width="8.7109375" style="60" customWidth="1"/>
    <col min="20" max="21" width="10.7109375" style="60" customWidth="1"/>
    <col min="22" max="22" width="8.7109375" style="119" customWidth="1"/>
    <col min="23" max="23" width="35.28125" style="14" customWidth="1"/>
    <col min="24" max="26" width="12.57421875" style="14" customWidth="1"/>
    <col min="27" max="27" width="46.00390625" style="14" customWidth="1"/>
    <col min="28" max="16384" width="12.57421875" style="14" customWidth="1"/>
  </cols>
  <sheetData>
    <row r="1" spans="1:23" s="7" customFormat="1" ht="18" customHeight="1">
      <c r="A1" s="112" t="str">
        <f>country</f>
        <v>BELGIUM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4"/>
      <c r="N1" s="113"/>
      <c r="O1" s="113"/>
      <c r="P1" s="113"/>
      <c r="Q1" s="113"/>
      <c r="R1" s="113"/>
      <c r="S1" s="113"/>
      <c r="T1" s="113"/>
      <c r="U1" s="113"/>
      <c r="V1" s="114"/>
      <c r="W1" s="115" t="str">
        <f>pays</f>
        <v>BELGIQUE</v>
      </c>
    </row>
    <row r="2" spans="1:31" s="7" customFormat="1" ht="18" customHeight="1" thickBot="1">
      <c r="A2" s="109" t="s">
        <v>23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1"/>
      <c r="N2" s="110"/>
      <c r="O2" s="110"/>
      <c r="P2" s="110"/>
      <c r="Q2" s="110"/>
      <c r="R2" s="110"/>
      <c r="S2" s="110"/>
      <c r="T2" s="110"/>
      <c r="U2" s="110"/>
      <c r="V2" s="111"/>
      <c r="W2" s="110" t="s">
        <v>24</v>
      </c>
      <c r="X2" s="116"/>
      <c r="Y2" s="116"/>
      <c r="AB2" s="6"/>
      <c r="AC2" s="6"/>
      <c r="AD2" s="6"/>
      <c r="AE2" s="6"/>
    </row>
    <row r="3" spans="1:23" s="17" customFormat="1" ht="19.5" customHeight="1">
      <c r="A3" s="17" t="s">
        <v>2</v>
      </c>
      <c r="B3" s="120">
        <v>1995</v>
      </c>
      <c r="C3" s="121"/>
      <c r="D3" s="126"/>
      <c r="E3" s="120">
        <v>1996</v>
      </c>
      <c r="F3" s="121"/>
      <c r="G3" s="126"/>
      <c r="H3" s="120">
        <v>1997</v>
      </c>
      <c r="I3" s="121"/>
      <c r="J3" s="126"/>
      <c r="K3" s="120">
        <v>1998</v>
      </c>
      <c r="L3" s="121"/>
      <c r="M3" s="126"/>
      <c r="N3" s="120">
        <v>1999</v>
      </c>
      <c r="O3" s="121"/>
      <c r="P3" s="126"/>
      <c r="Q3" s="120">
        <v>2000</v>
      </c>
      <c r="R3" s="121"/>
      <c r="S3" s="126"/>
      <c r="T3" s="120">
        <v>2001</v>
      </c>
      <c r="U3" s="121"/>
      <c r="V3" s="121"/>
      <c r="W3" s="18"/>
    </row>
    <row r="4" spans="2:22" s="3" customFormat="1" ht="18" customHeight="1">
      <c r="B4" s="122" t="s">
        <v>148</v>
      </c>
      <c r="C4" s="122" t="s">
        <v>149</v>
      </c>
      <c r="D4" s="127" t="s">
        <v>3</v>
      </c>
      <c r="E4" s="122" t="s">
        <v>148</v>
      </c>
      <c r="F4" s="122" t="s">
        <v>149</v>
      </c>
      <c r="G4" s="127" t="s">
        <v>3</v>
      </c>
      <c r="H4" s="122" t="s">
        <v>148</v>
      </c>
      <c r="I4" s="122" t="s">
        <v>149</v>
      </c>
      <c r="J4" s="127" t="s">
        <v>3</v>
      </c>
      <c r="K4" s="122" t="s">
        <v>148</v>
      </c>
      <c r="L4" s="122" t="s">
        <v>149</v>
      </c>
      <c r="M4" s="127" t="s">
        <v>3</v>
      </c>
      <c r="N4" s="122" t="s">
        <v>148</v>
      </c>
      <c r="O4" s="122" t="s">
        <v>149</v>
      </c>
      <c r="P4" s="127" t="s">
        <v>3</v>
      </c>
      <c r="Q4" s="122" t="s">
        <v>148</v>
      </c>
      <c r="R4" s="122" t="s">
        <v>149</v>
      </c>
      <c r="S4" s="127" t="s">
        <v>3</v>
      </c>
      <c r="T4" s="122" t="s">
        <v>148</v>
      </c>
      <c r="U4" s="122" t="s">
        <v>149</v>
      </c>
      <c r="V4" s="122" t="s">
        <v>3</v>
      </c>
    </row>
    <row r="5" spans="1:23" ht="15" customHeight="1">
      <c r="A5" s="12" t="s">
        <v>25</v>
      </c>
      <c r="B5" s="13" t="s">
        <v>5</v>
      </c>
      <c r="C5" s="13" t="s">
        <v>5</v>
      </c>
      <c r="D5" s="128" t="s">
        <v>5</v>
      </c>
      <c r="E5" s="13">
        <v>600</v>
      </c>
      <c r="F5" s="13" t="s">
        <v>5</v>
      </c>
      <c r="G5" s="128">
        <v>600</v>
      </c>
      <c r="H5" s="13">
        <f>H9+H12</f>
        <v>576</v>
      </c>
      <c r="I5" s="13" t="s">
        <v>5</v>
      </c>
      <c r="J5" s="128">
        <f>J9+J12</f>
        <v>576</v>
      </c>
      <c r="K5" s="13" t="s">
        <v>5</v>
      </c>
      <c r="L5" s="13" t="s">
        <v>5</v>
      </c>
      <c r="M5" s="128" t="s">
        <v>5</v>
      </c>
      <c r="N5" s="13">
        <f aca="true" t="shared" si="0" ref="N5:T5">SUM(N6,N9,N12)</f>
        <v>713</v>
      </c>
      <c r="O5" s="13">
        <f t="shared" si="0"/>
        <v>1</v>
      </c>
      <c r="P5" s="128">
        <f t="shared" si="0"/>
        <v>714</v>
      </c>
      <c r="Q5" s="13">
        <f t="shared" si="0"/>
        <v>690</v>
      </c>
      <c r="R5" s="13">
        <f t="shared" si="0"/>
        <v>1</v>
      </c>
      <c r="S5" s="128">
        <f t="shared" si="0"/>
        <v>691</v>
      </c>
      <c r="T5" s="13">
        <f t="shared" si="0"/>
        <v>710</v>
      </c>
      <c r="U5" s="61" t="s">
        <v>5</v>
      </c>
      <c r="V5" s="13">
        <f>SUM(V6,V9,V12)</f>
        <v>710</v>
      </c>
      <c r="W5" s="12" t="s">
        <v>26</v>
      </c>
    </row>
    <row r="6" spans="1:23" ht="15" customHeight="1">
      <c r="A6" s="62" t="s">
        <v>27</v>
      </c>
      <c r="B6" s="13" t="s">
        <v>5</v>
      </c>
      <c r="C6" s="13" t="s">
        <v>5</v>
      </c>
      <c r="D6" s="128" t="s">
        <v>5</v>
      </c>
      <c r="E6" s="13" t="s">
        <v>5</v>
      </c>
      <c r="F6" s="13" t="s">
        <v>5</v>
      </c>
      <c r="G6" s="128" t="s">
        <v>5</v>
      </c>
      <c r="H6" s="13" t="s">
        <v>5</v>
      </c>
      <c r="I6" s="13" t="s">
        <v>5</v>
      </c>
      <c r="J6" s="128" t="s">
        <v>5</v>
      </c>
      <c r="K6" s="13" t="s">
        <v>5</v>
      </c>
      <c r="L6" s="13" t="s">
        <v>5</v>
      </c>
      <c r="M6" s="128" t="s">
        <v>5</v>
      </c>
      <c r="N6" s="25" t="s">
        <v>5</v>
      </c>
      <c r="O6" s="25" t="s">
        <v>5</v>
      </c>
      <c r="P6" s="104" t="s">
        <v>5</v>
      </c>
      <c r="Q6" s="13" t="s">
        <v>5</v>
      </c>
      <c r="R6" s="13" t="s">
        <v>5</v>
      </c>
      <c r="S6" s="128" t="s">
        <v>5</v>
      </c>
      <c r="T6" s="13" t="s">
        <v>5</v>
      </c>
      <c r="U6" s="13" t="s">
        <v>5</v>
      </c>
      <c r="V6" s="13" t="s">
        <v>5</v>
      </c>
      <c r="W6" s="62" t="s">
        <v>28</v>
      </c>
    </row>
    <row r="7" spans="1:23" ht="15" customHeight="1">
      <c r="A7" s="63" t="s">
        <v>29</v>
      </c>
      <c r="B7" s="13" t="s">
        <v>5</v>
      </c>
      <c r="C7" s="13" t="s">
        <v>5</v>
      </c>
      <c r="D7" s="128" t="s">
        <v>5</v>
      </c>
      <c r="E7" s="13" t="s">
        <v>5</v>
      </c>
      <c r="F7" s="13" t="s">
        <v>5</v>
      </c>
      <c r="G7" s="128" t="s">
        <v>5</v>
      </c>
      <c r="H7" s="13" t="s">
        <v>5</v>
      </c>
      <c r="I7" s="13" t="s">
        <v>5</v>
      </c>
      <c r="J7" s="128" t="s">
        <v>5</v>
      </c>
      <c r="K7" s="13" t="s">
        <v>5</v>
      </c>
      <c r="L7" s="13" t="s">
        <v>5</v>
      </c>
      <c r="M7" s="128" t="s">
        <v>5</v>
      </c>
      <c r="N7" s="25" t="s">
        <v>5</v>
      </c>
      <c r="O7" s="25" t="s">
        <v>5</v>
      </c>
      <c r="P7" s="104" t="s">
        <v>5</v>
      </c>
      <c r="Q7" s="13" t="s">
        <v>5</v>
      </c>
      <c r="R7" s="13" t="s">
        <v>5</v>
      </c>
      <c r="S7" s="128" t="s">
        <v>5</v>
      </c>
      <c r="T7" s="13" t="s">
        <v>5</v>
      </c>
      <c r="U7" s="13" t="s">
        <v>5</v>
      </c>
      <c r="V7" s="13" t="s">
        <v>5</v>
      </c>
      <c r="W7" s="63" t="s">
        <v>30</v>
      </c>
    </row>
    <row r="8" spans="1:23" ht="15" customHeight="1">
      <c r="A8" s="63" t="s">
        <v>31</v>
      </c>
      <c r="B8" s="13" t="s">
        <v>5</v>
      </c>
      <c r="C8" s="13" t="s">
        <v>5</v>
      </c>
      <c r="D8" s="128" t="s">
        <v>5</v>
      </c>
      <c r="E8" s="13" t="s">
        <v>5</v>
      </c>
      <c r="F8" s="13" t="s">
        <v>5</v>
      </c>
      <c r="G8" s="128" t="s">
        <v>5</v>
      </c>
      <c r="H8" s="13" t="s">
        <v>5</v>
      </c>
      <c r="I8" s="13" t="s">
        <v>5</v>
      </c>
      <c r="J8" s="128" t="s">
        <v>5</v>
      </c>
      <c r="K8" s="13" t="s">
        <v>5</v>
      </c>
      <c r="L8" s="13" t="s">
        <v>5</v>
      </c>
      <c r="M8" s="128" t="s">
        <v>5</v>
      </c>
      <c r="N8" s="25" t="s">
        <v>5</v>
      </c>
      <c r="O8" s="25" t="s">
        <v>5</v>
      </c>
      <c r="P8" s="104" t="s">
        <v>5</v>
      </c>
      <c r="Q8" s="13" t="s">
        <v>5</v>
      </c>
      <c r="R8" s="13" t="s">
        <v>5</v>
      </c>
      <c r="S8" s="128" t="s">
        <v>5</v>
      </c>
      <c r="T8" s="13" t="s">
        <v>5</v>
      </c>
      <c r="U8" s="13" t="s">
        <v>5</v>
      </c>
      <c r="V8" s="13" t="s">
        <v>5</v>
      </c>
      <c r="W8" s="63" t="s">
        <v>32</v>
      </c>
    </row>
    <row r="9" spans="1:23" ht="15" customHeight="1">
      <c r="A9" s="64" t="s">
        <v>33</v>
      </c>
      <c r="B9" s="13" t="s">
        <v>5</v>
      </c>
      <c r="C9" s="13" t="s">
        <v>5</v>
      </c>
      <c r="D9" s="128" t="s">
        <v>5</v>
      </c>
      <c r="E9" s="13" t="s">
        <v>5</v>
      </c>
      <c r="F9" s="13" t="s">
        <v>5</v>
      </c>
      <c r="G9" s="128" t="s">
        <v>5</v>
      </c>
      <c r="H9" s="13">
        <v>112</v>
      </c>
      <c r="I9" s="13" t="s">
        <v>5</v>
      </c>
      <c r="J9" s="128">
        <v>112</v>
      </c>
      <c r="K9" s="13" t="s">
        <v>5</v>
      </c>
      <c r="L9" s="13" t="s">
        <v>5</v>
      </c>
      <c r="M9" s="128" t="s">
        <v>5</v>
      </c>
      <c r="N9" s="59">
        <f>N10+N11</f>
        <v>241</v>
      </c>
      <c r="O9" s="25" t="s">
        <v>5</v>
      </c>
      <c r="P9" s="104">
        <f>N9</f>
        <v>241</v>
      </c>
      <c r="Q9" s="13">
        <v>235</v>
      </c>
      <c r="R9" s="13" t="s">
        <v>5</v>
      </c>
      <c r="S9" s="128">
        <v>235</v>
      </c>
      <c r="T9" s="13">
        <v>247</v>
      </c>
      <c r="U9" s="13" t="s">
        <v>5</v>
      </c>
      <c r="V9" s="13">
        <v>247</v>
      </c>
      <c r="W9" s="64" t="s">
        <v>34</v>
      </c>
    </row>
    <row r="10" spans="1:23" ht="15" customHeight="1">
      <c r="A10" s="63" t="s">
        <v>29</v>
      </c>
      <c r="B10" s="13" t="s">
        <v>5</v>
      </c>
      <c r="C10" s="13" t="s">
        <v>5</v>
      </c>
      <c r="D10" s="128" t="s">
        <v>5</v>
      </c>
      <c r="E10" s="13" t="s">
        <v>5</v>
      </c>
      <c r="F10" s="13" t="s">
        <v>5</v>
      </c>
      <c r="G10" s="128" t="s">
        <v>5</v>
      </c>
      <c r="H10" s="13">
        <v>112</v>
      </c>
      <c r="I10" s="13" t="s">
        <v>5</v>
      </c>
      <c r="J10" s="128">
        <v>112</v>
      </c>
      <c r="K10" s="13" t="s">
        <v>5</v>
      </c>
      <c r="L10" s="13" t="s">
        <v>5</v>
      </c>
      <c r="M10" s="128" t="s">
        <v>5</v>
      </c>
      <c r="N10" s="25">
        <v>240</v>
      </c>
      <c r="O10" s="25" t="s">
        <v>5</v>
      </c>
      <c r="P10" s="104">
        <f>N10</f>
        <v>240</v>
      </c>
      <c r="Q10" s="13">
        <v>235</v>
      </c>
      <c r="R10" s="13" t="s">
        <v>5</v>
      </c>
      <c r="S10" s="128">
        <v>235</v>
      </c>
      <c r="T10" s="13">
        <v>246</v>
      </c>
      <c r="U10" s="13" t="s">
        <v>5</v>
      </c>
      <c r="V10" s="13">
        <v>246</v>
      </c>
      <c r="W10" s="63" t="s">
        <v>30</v>
      </c>
    </row>
    <row r="11" spans="1:23" ht="15" customHeight="1">
      <c r="A11" s="63" t="s">
        <v>31</v>
      </c>
      <c r="B11" s="13" t="s">
        <v>5</v>
      </c>
      <c r="C11" s="13" t="s">
        <v>5</v>
      </c>
      <c r="D11" s="128" t="s">
        <v>5</v>
      </c>
      <c r="E11" s="13" t="s">
        <v>5</v>
      </c>
      <c r="F11" s="13" t="s">
        <v>5</v>
      </c>
      <c r="G11" s="128" t="s">
        <v>5</v>
      </c>
      <c r="H11" s="13" t="s">
        <v>5</v>
      </c>
      <c r="I11" s="13" t="s">
        <v>5</v>
      </c>
      <c r="J11" s="128" t="s">
        <v>5</v>
      </c>
      <c r="K11" s="13" t="s">
        <v>5</v>
      </c>
      <c r="L11" s="13" t="s">
        <v>5</v>
      </c>
      <c r="M11" s="128" t="s">
        <v>5</v>
      </c>
      <c r="N11" s="25">
        <v>1</v>
      </c>
      <c r="O11" s="25" t="s">
        <v>5</v>
      </c>
      <c r="P11" s="104">
        <f>N11</f>
        <v>1</v>
      </c>
      <c r="Q11" s="61" t="s">
        <v>5</v>
      </c>
      <c r="R11" s="13" t="s">
        <v>5</v>
      </c>
      <c r="S11" s="131" t="s">
        <v>5</v>
      </c>
      <c r="T11" s="13" t="s">
        <v>70</v>
      </c>
      <c r="U11" s="13" t="s">
        <v>5</v>
      </c>
      <c r="V11" s="13" t="s">
        <v>70</v>
      </c>
      <c r="W11" s="63" t="s">
        <v>32</v>
      </c>
    </row>
    <row r="12" spans="1:23" ht="15" customHeight="1">
      <c r="A12" s="64" t="s">
        <v>35</v>
      </c>
      <c r="B12" s="13" t="s">
        <v>5</v>
      </c>
      <c r="C12" s="13" t="s">
        <v>5</v>
      </c>
      <c r="D12" s="128" t="s">
        <v>5</v>
      </c>
      <c r="E12" s="13" t="s">
        <v>5</v>
      </c>
      <c r="F12" s="13" t="s">
        <v>5</v>
      </c>
      <c r="G12" s="128" t="s">
        <v>5</v>
      </c>
      <c r="H12" s="13">
        <v>464</v>
      </c>
      <c r="I12" s="13" t="s">
        <v>5</v>
      </c>
      <c r="J12" s="128">
        <v>464</v>
      </c>
      <c r="K12" s="13" t="s">
        <v>5</v>
      </c>
      <c r="L12" s="13" t="s">
        <v>5</v>
      </c>
      <c r="M12" s="128" t="s">
        <v>5</v>
      </c>
      <c r="N12" s="59">
        <f>N13</f>
        <v>472</v>
      </c>
      <c r="O12" s="25">
        <f>O14</f>
        <v>1</v>
      </c>
      <c r="P12" s="104">
        <f>N12+P14</f>
        <v>473</v>
      </c>
      <c r="Q12" s="13">
        <f>SUM(Q13,Q14)</f>
        <v>455</v>
      </c>
      <c r="R12" s="13">
        <f>SUM(R13,R14)</f>
        <v>1</v>
      </c>
      <c r="S12" s="128">
        <f>SUM(S13,S14)</f>
        <v>456</v>
      </c>
      <c r="T12" s="13">
        <v>463</v>
      </c>
      <c r="U12" s="13" t="s">
        <v>5</v>
      </c>
      <c r="V12" s="13">
        <v>463</v>
      </c>
      <c r="W12" s="64" t="s">
        <v>36</v>
      </c>
    </row>
    <row r="13" spans="1:23" ht="15" customHeight="1">
      <c r="A13" s="63" t="s">
        <v>29</v>
      </c>
      <c r="B13" s="13" t="s">
        <v>5</v>
      </c>
      <c r="C13" s="13" t="s">
        <v>5</v>
      </c>
      <c r="D13" s="128" t="s">
        <v>5</v>
      </c>
      <c r="E13" s="13" t="s">
        <v>5</v>
      </c>
      <c r="F13" s="13" t="s">
        <v>5</v>
      </c>
      <c r="G13" s="128" t="s">
        <v>5</v>
      </c>
      <c r="H13" s="13">
        <v>464</v>
      </c>
      <c r="I13" s="13" t="s">
        <v>5</v>
      </c>
      <c r="J13" s="128">
        <v>464</v>
      </c>
      <c r="K13" s="13" t="s">
        <v>5</v>
      </c>
      <c r="L13" s="13" t="s">
        <v>5</v>
      </c>
      <c r="M13" s="128" t="s">
        <v>5</v>
      </c>
      <c r="N13" s="25">
        <v>472</v>
      </c>
      <c r="O13" s="25" t="s">
        <v>5</v>
      </c>
      <c r="P13" s="104">
        <f>N13</f>
        <v>472</v>
      </c>
      <c r="Q13" s="13">
        <v>455</v>
      </c>
      <c r="R13" s="13" t="s">
        <v>5</v>
      </c>
      <c r="S13" s="128">
        <v>455</v>
      </c>
      <c r="T13" s="13">
        <v>463</v>
      </c>
      <c r="U13" s="13" t="s">
        <v>5</v>
      </c>
      <c r="V13" s="13">
        <v>463</v>
      </c>
      <c r="W13" s="63" t="s">
        <v>30</v>
      </c>
    </row>
    <row r="14" spans="1:23" ht="15" customHeight="1">
      <c r="A14" s="63" t="s">
        <v>31</v>
      </c>
      <c r="B14" s="13" t="s">
        <v>5</v>
      </c>
      <c r="C14" s="13" t="s">
        <v>5</v>
      </c>
      <c r="D14" s="128" t="s">
        <v>5</v>
      </c>
      <c r="E14" s="13" t="s">
        <v>5</v>
      </c>
      <c r="F14" s="13" t="s">
        <v>5</v>
      </c>
      <c r="G14" s="128" t="s">
        <v>5</v>
      </c>
      <c r="H14" s="13" t="s">
        <v>5</v>
      </c>
      <c r="I14" s="13" t="s">
        <v>5</v>
      </c>
      <c r="J14" s="128" t="s">
        <v>5</v>
      </c>
      <c r="K14" s="13" t="s">
        <v>5</v>
      </c>
      <c r="L14" s="13" t="s">
        <v>5</v>
      </c>
      <c r="M14" s="128" t="s">
        <v>5</v>
      </c>
      <c r="N14" s="25" t="s">
        <v>5</v>
      </c>
      <c r="O14" s="25">
        <v>1</v>
      </c>
      <c r="P14" s="104">
        <f>O14</f>
        <v>1</v>
      </c>
      <c r="Q14" s="13" t="s">
        <v>5</v>
      </c>
      <c r="R14" s="13">
        <v>1</v>
      </c>
      <c r="S14" s="128">
        <v>1</v>
      </c>
      <c r="T14" s="13" t="s">
        <v>5</v>
      </c>
      <c r="U14" s="13" t="s">
        <v>5</v>
      </c>
      <c r="V14" s="13" t="s">
        <v>5</v>
      </c>
      <c r="W14" s="63" t="s">
        <v>32</v>
      </c>
    </row>
    <row r="15" spans="1:23" ht="15" customHeight="1">
      <c r="A15" s="15" t="s">
        <v>37</v>
      </c>
      <c r="B15" s="13" t="s">
        <v>5</v>
      </c>
      <c r="C15" s="13" t="s">
        <v>5</v>
      </c>
      <c r="D15" s="128" t="s">
        <v>5</v>
      </c>
      <c r="E15" s="13" t="s">
        <v>5</v>
      </c>
      <c r="F15" s="13" t="s">
        <v>5</v>
      </c>
      <c r="G15" s="128" t="s">
        <v>5</v>
      </c>
      <c r="H15" s="13" t="s">
        <v>5</v>
      </c>
      <c r="I15" s="13" t="s">
        <v>5</v>
      </c>
      <c r="J15" s="128" t="s">
        <v>5</v>
      </c>
      <c r="K15" s="13" t="s">
        <v>5</v>
      </c>
      <c r="L15" s="13" t="s">
        <v>5</v>
      </c>
      <c r="M15" s="128" t="s">
        <v>5</v>
      </c>
      <c r="N15" s="25" t="s">
        <v>5</v>
      </c>
      <c r="O15" s="25" t="s">
        <v>5</v>
      </c>
      <c r="P15" s="104" t="s">
        <v>5</v>
      </c>
      <c r="Q15" s="13" t="s">
        <v>5</v>
      </c>
      <c r="R15" s="13" t="s">
        <v>5</v>
      </c>
      <c r="S15" s="128" t="s">
        <v>5</v>
      </c>
      <c r="T15" s="13" t="s">
        <v>5</v>
      </c>
      <c r="U15" s="13" t="s">
        <v>5</v>
      </c>
      <c r="V15" s="13" t="s">
        <v>5</v>
      </c>
      <c r="W15" s="15" t="s">
        <v>37</v>
      </c>
    </row>
    <row r="16" spans="1:23" ht="15" customHeight="1">
      <c r="A16" s="63" t="s">
        <v>29</v>
      </c>
      <c r="B16" s="13" t="s">
        <v>5</v>
      </c>
      <c r="C16" s="13" t="s">
        <v>5</v>
      </c>
      <c r="D16" s="128" t="s">
        <v>5</v>
      </c>
      <c r="E16" s="13" t="s">
        <v>5</v>
      </c>
      <c r="F16" s="13" t="s">
        <v>5</v>
      </c>
      <c r="G16" s="128" t="s">
        <v>5</v>
      </c>
      <c r="H16" s="13" t="s">
        <v>5</v>
      </c>
      <c r="I16" s="13" t="s">
        <v>5</v>
      </c>
      <c r="J16" s="128" t="s">
        <v>5</v>
      </c>
      <c r="K16" s="13" t="s">
        <v>5</v>
      </c>
      <c r="L16" s="13" t="s">
        <v>5</v>
      </c>
      <c r="M16" s="128" t="s">
        <v>5</v>
      </c>
      <c r="N16" s="25" t="s">
        <v>5</v>
      </c>
      <c r="O16" s="25" t="s">
        <v>5</v>
      </c>
      <c r="P16" s="104" t="s">
        <v>5</v>
      </c>
      <c r="Q16" s="13" t="s">
        <v>5</v>
      </c>
      <c r="R16" s="13" t="s">
        <v>5</v>
      </c>
      <c r="S16" s="128" t="s">
        <v>5</v>
      </c>
      <c r="T16" s="13" t="s">
        <v>5</v>
      </c>
      <c r="U16" s="13" t="s">
        <v>5</v>
      </c>
      <c r="V16" s="13" t="s">
        <v>5</v>
      </c>
      <c r="W16" s="63" t="s">
        <v>30</v>
      </c>
    </row>
    <row r="17" spans="1:23" ht="15" customHeight="1">
      <c r="A17" s="63" t="s">
        <v>31</v>
      </c>
      <c r="B17" s="13" t="s">
        <v>5</v>
      </c>
      <c r="C17" s="13" t="s">
        <v>5</v>
      </c>
      <c r="D17" s="128" t="s">
        <v>5</v>
      </c>
      <c r="E17" s="13" t="s">
        <v>5</v>
      </c>
      <c r="F17" s="13" t="s">
        <v>5</v>
      </c>
      <c r="G17" s="128" t="s">
        <v>5</v>
      </c>
      <c r="H17" s="13" t="s">
        <v>5</v>
      </c>
      <c r="I17" s="13" t="s">
        <v>5</v>
      </c>
      <c r="J17" s="128" t="s">
        <v>5</v>
      </c>
      <c r="K17" s="13" t="s">
        <v>5</v>
      </c>
      <c r="L17" s="13" t="s">
        <v>5</v>
      </c>
      <c r="M17" s="128" t="s">
        <v>5</v>
      </c>
      <c r="N17" s="25" t="s">
        <v>5</v>
      </c>
      <c r="O17" s="25" t="s">
        <v>5</v>
      </c>
      <c r="P17" s="104" t="s">
        <v>5</v>
      </c>
      <c r="Q17" s="13" t="s">
        <v>5</v>
      </c>
      <c r="R17" s="13" t="s">
        <v>5</v>
      </c>
      <c r="S17" s="128" t="s">
        <v>5</v>
      </c>
      <c r="T17" s="13" t="s">
        <v>5</v>
      </c>
      <c r="U17" s="13" t="s">
        <v>5</v>
      </c>
      <c r="V17" s="13" t="s">
        <v>5</v>
      </c>
      <c r="W17" s="63" t="s">
        <v>32</v>
      </c>
    </row>
    <row r="18" spans="1:23" ht="15" customHeight="1">
      <c r="A18" s="15" t="s">
        <v>38</v>
      </c>
      <c r="B18" s="13" t="s">
        <v>5</v>
      </c>
      <c r="C18" s="13" t="s">
        <v>5</v>
      </c>
      <c r="D18" s="128" t="s">
        <v>5</v>
      </c>
      <c r="E18" s="13" t="s">
        <v>5</v>
      </c>
      <c r="F18" s="13" t="s">
        <v>5</v>
      </c>
      <c r="G18" s="128" t="s">
        <v>5</v>
      </c>
      <c r="H18" s="13" t="s">
        <v>5</v>
      </c>
      <c r="I18" s="13" t="s">
        <v>5</v>
      </c>
      <c r="J18" s="128" t="s">
        <v>5</v>
      </c>
      <c r="K18" s="13" t="s">
        <v>5</v>
      </c>
      <c r="L18" s="13" t="s">
        <v>5</v>
      </c>
      <c r="M18" s="128" t="s">
        <v>5</v>
      </c>
      <c r="N18" s="25" t="s">
        <v>5</v>
      </c>
      <c r="O18" s="25" t="s">
        <v>5</v>
      </c>
      <c r="P18" s="104" t="s">
        <v>5</v>
      </c>
      <c r="Q18" s="13" t="s">
        <v>5</v>
      </c>
      <c r="R18" s="13" t="s">
        <v>5</v>
      </c>
      <c r="S18" s="128" t="s">
        <v>5</v>
      </c>
      <c r="T18" s="13" t="s">
        <v>5</v>
      </c>
      <c r="U18" s="13" t="s">
        <v>5</v>
      </c>
      <c r="V18" s="13" t="s">
        <v>5</v>
      </c>
      <c r="W18" s="15" t="s">
        <v>39</v>
      </c>
    </row>
    <row r="19" spans="1:23" ht="15" customHeight="1">
      <c r="A19" s="63" t="s">
        <v>29</v>
      </c>
      <c r="B19" s="13" t="s">
        <v>5</v>
      </c>
      <c r="C19" s="13" t="s">
        <v>5</v>
      </c>
      <c r="D19" s="128" t="s">
        <v>5</v>
      </c>
      <c r="E19" s="13" t="s">
        <v>5</v>
      </c>
      <c r="F19" s="13" t="s">
        <v>5</v>
      </c>
      <c r="G19" s="128" t="s">
        <v>5</v>
      </c>
      <c r="H19" s="13" t="s">
        <v>5</v>
      </c>
      <c r="I19" s="13" t="s">
        <v>5</v>
      </c>
      <c r="J19" s="128" t="s">
        <v>5</v>
      </c>
      <c r="K19" s="13" t="s">
        <v>5</v>
      </c>
      <c r="L19" s="13" t="s">
        <v>5</v>
      </c>
      <c r="M19" s="128" t="s">
        <v>5</v>
      </c>
      <c r="N19" s="25" t="s">
        <v>5</v>
      </c>
      <c r="O19" s="25" t="s">
        <v>5</v>
      </c>
      <c r="P19" s="104" t="s">
        <v>5</v>
      </c>
      <c r="Q19" s="13" t="s">
        <v>5</v>
      </c>
      <c r="R19" s="13" t="s">
        <v>5</v>
      </c>
      <c r="S19" s="128" t="s">
        <v>5</v>
      </c>
      <c r="T19" s="13" t="s">
        <v>5</v>
      </c>
      <c r="U19" s="13" t="s">
        <v>5</v>
      </c>
      <c r="V19" s="13" t="s">
        <v>5</v>
      </c>
      <c r="W19" s="63" t="s">
        <v>30</v>
      </c>
    </row>
    <row r="20" spans="1:23" ht="15" customHeight="1" thickBot="1">
      <c r="A20" s="123" t="s">
        <v>31</v>
      </c>
      <c r="B20" s="124" t="s">
        <v>5</v>
      </c>
      <c r="C20" s="124" t="s">
        <v>5</v>
      </c>
      <c r="D20" s="129" t="s">
        <v>5</v>
      </c>
      <c r="E20" s="124" t="s">
        <v>5</v>
      </c>
      <c r="F20" s="124" t="s">
        <v>5</v>
      </c>
      <c r="G20" s="129" t="s">
        <v>5</v>
      </c>
      <c r="H20" s="124" t="s">
        <v>5</v>
      </c>
      <c r="I20" s="124" t="s">
        <v>5</v>
      </c>
      <c r="J20" s="129" t="s">
        <v>5</v>
      </c>
      <c r="K20" s="124" t="s">
        <v>5</v>
      </c>
      <c r="L20" s="124" t="s">
        <v>5</v>
      </c>
      <c r="M20" s="129" t="s">
        <v>5</v>
      </c>
      <c r="N20" s="125" t="s">
        <v>5</v>
      </c>
      <c r="O20" s="125" t="s">
        <v>5</v>
      </c>
      <c r="P20" s="130" t="s">
        <v>5</v>
      </c>
      <c r="Q20" s="124" t="s">
        <v>5</v>
      </c>
      <c r="R20" s="124" t="s">
        <v>5</v>
      </c>
      <c r="S20" s="129" t="s">
        <v>5</v>
      </c>
      <c r="T20" s="124" t="s">
        <v>5</v>
      </c>
      <c r="U20" s="124" t="s">
        <v>5</v>
      </c>
      <c r="V20" s="124" t="s">
        <v>5</v>
      </c>
      <c r="W20" s="123" t="s">
        <v>32</v>
      </c>
    </row>
    <row r="21" spans="1:24" ht="12.75">
      <c r="A21" s="16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8"/>
      <c r="N21" s="117"/>
      <c r="O21" s="117"/>
      <c r="P21" s="117"/>
      <c r="Q21" s="117"/>
      <c r="R21" s="117"/>
      <c r="S21" s="117"/>
      <c r="T21" s="117"/>
      <c r="U21" s="117"/>
      <c r="V21" s="118"/>
      <c r="W21" s="16"/>
      <c r="X21" s="16"/>
    </row>
    <row r="22" spans="1:24" ht="12.75">
      <c r="A22" s="16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8"/>
      <c r="N22" s="117"/>
      <c r="O22" s="117"/>
      <c r="P22" s="117"/>
      <c r="Q22" s="117"/>
      <c r="R22" s="117"/>
      <c r="S22" s="117"/>
      <c r="T22" s="117"/>
      <c r="U22" s="117"/>
      <c r="V22" s="118"/>
      <c r="W22" s="16"/>
      <c r="X22" s="16"/>
    </row>
    <row r="23" spans="1:24" ht="12.75">
      <c r="A23" s="16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8"/>
      <c r="N23" s="117"/>
      <c r="O23" s="117"/>
      <c r="P23" s="117"/>
      <c r="Q23" s="117"/>
      <c r="R23" s="117"/>
      <c r="S23" s="117"/>
      <c r="T23" s="117"/>
      <c r="U23" s="117"/>
      <c r="V23" s="118"/>
      <c r="W23" s="16"/>
      <c r="X23" s="16"/>
    </row>
    <row r="24" spans="1:24" ht="12.75">
      <c r="A24" s="16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8"/>
      <c r="N24" s="117"/>
      <c r="O24" s="117"/>
      <c r="P24" s="117"/>
      <c r="Q24" s="117"/>
      <c r="R24" s="117"/>
      <c r="S24" s="117"/>
      <c r="T24" s="117"/>
      <c r="U24" s="117"/>
      <c r="V24" s="118"/>
      <c r="W24" s="16"/>
      <c r="X24" s="16"/>
    </row>
    <row r="25" spans="1:24" ht="12.75">
      <c r="A25" s="16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8"/>
      <c r="N25" s="117"/>
      <c r="O25" s="117"/>
      <c r="P25" s="117"/>
      <c r="Q25" s="117"/>
      <c r="R25" s="117"/>
      <c r="S25" s="117"/>
      <c r="T25" s="117"/>
      <c r="U25" s="117"/>
      <c r="V25" s="118"/>
      <c r="W25" s="16"/>
      <c r="X25" s="16"/>
    </row>
    <row r="26" spans="1:24" ht="12.75">
      <c r="A26" s="16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8"/>
      <c r="N26" s="117"/>
      <c r="O26" s="117"/>
      <c r="P26" s="117"/>
      <c r="Q26" s="117"/>
      <c r="R26" s="117"/>
      <c r="S26" s="117"/>
      <c r="T26" s="117"/>
      <c r="U26" s="117"/>
      <c r="V26" s="118"/>
      <c r="W26" s="16"/>
      <c r="X26" s="16"/>
    </row>
    <row r="27" spans="1:24" ht="12.75">
      <c r="A27" s="16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8"/>
      <c r="N27" s="117"/>
      <c r="O27" s="117"/>
      <c r="P27" s="117"/>
      <c r="Q27" s="117"/>
      <c r="R27" s="117"/>
      <c r="S27" s="117"/>
      <c r="T27" s="117"/>
      <c r="U27" s="117"/>
      <c r="V27" s="118"/>
      <c r="W27" s="16"/>
      <c r="X27" s="16"/>
    </row>
    <row r="28" spans="1:24" ht="12.75">
      <c r="A28" s="16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8"/>
      <c r="N28" s="117"/>
      <c r="O28" s="117"/>
      <c r="P28" s="117"/>
      <c r="Q28" s="117"/>
      <c r="R28" s="117"/>
      <c r="S28" s="117"/>
      <c r="T28" s="117"/>
      <c r="U28" s="117"/>
      <c r="V28" s="118"/>
      <c r="W28" s="16"/>
      <c r="X28" s="16"/>
    </row>
    <row r="29" spans="1:24" ht="12.75">
      <c r="A29" s="16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8"/>
      <c r="N29" s="117"/>
      <c r="O29" s="117"/>
      <c r="P29" s="117"/>
      <c r="Q29" s="117"/>
      <c r="R29" s="117"/>
      <c r="S29" s="117"/>
      <c r="T29" s="117"/>
      <c r="U29" s="117"/>
      <c r="V29" s="118"/>
      <c r="W29" s="16"/>
      <c r="X29" s="16"/>
    </row>
    <row r="30" spans="1:24" ht="12.75">
      <c r="A30" s="16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8"/>
      <c r="N30" s="117"/>
      <c r="O30" s="117"/>
      <c r="P30" s="117"/>
      <c r="Q30" s="117"/>
      <c r="R30" s="117"/>
      <c r="S30" s="117"/>
      <c r="T30" s="117"/>
      <c r="U30" s="117"/>
      <c r="V30" s="118"/>
      <c r="W30" s="16"/>
      <c r="X30" s="16"/>
    </row>
    <row r="31" spans="1:24" ht="12.75">
      <c r="A31" s="16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8"/>
      <c r="N31" s="117"/>
      <c r="O31" s="117"/>
      <c r="P31" s="117"/>
      <c r="Q31" s="117"/>
      <c r="R31" s="117"/>
      <c r="S31" s="117"/>
      <c r="T31" s="117"/>
      <c r="U31" s="117"/>
      <c r="V31" s="118"/>
      <c r="W31" s="16"/>
      <c r="X31" s="16"/>
    </row>
    <row r="32" spans="1:24" ht="12.75">
      <c r="A32" s="16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8"/>
      <c r="N32" s="117"/>
      <c r="O32" s="117"/>
      <c r="P32" s="117"/>
      <c r="Q32" s="117"/>
      <c r="R32" s="117"/>
      <c r="S32" s="117"/>
      <c r="T32" s="117"/>
      <c r="U32" s="117"/>
      <c r="V32" s="118"/>
      <c r="W32" s="16"/>
      <c r="X32" s="16"/>
    </row>
    <row r="33" spans="1:24" ht="12.75">
      <c r="A33" s="16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8"/>
      <c r="N33" s="117"/>
      <c r="O33" s="117"/>
      <c r="P33" s="117"/>
      <c r="Q33" s="117"/>
      <c r="R33" s="117"/>
      <c r="S33" s="117"/>
      <c r="T33" s="117"/>
      <c r="U33" s="117"/>
      <c r="V33" s="118"/>
      <c r="W33" s="16"/>
      <c r="X33" s="16"/>
    </row>
    <row r="34" spans="1:24" ht="12.75">
      <c r="A34" s="16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8"/>
      <c r="N34" s="117"/>
      <c r="O34" s="117"/>
      <c r="P34" s="117"/>
      <c r="Q34" s="117"/>
      <c r="R34" s="117"/>
      <c r="S34" s="117"/>
      <c r="T34" s="117"/>
      <c r="U34" s="117"/>
      <c r="V34" s="118"/>
      <c r="W34" s="16"/>
      <c r="X34" s="16"/>
    </row>
    <row r="35" spans="1:24" ht="12.75">
      <c r="A35" s="16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8"/>
      <c r="N35" s="117"/>
      <c r="O35" s="117"/>
      <c r="P35" s="117"/>
      <c r="Q35" s="117"/>
      <c r="R35" s="117"/>
      <c r="S35" s="117"/>
      <c r="T35" s="117"/>
      <c r="U35" s="117"/>
      <c r="V35" s="118"/>
      <c r="W35" s="16"/>
      <c r="X35" s="16"/>
    </row>
    <row r="36" spans="1:24" ht="12.75">
      <c r="A36" s="16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8"/>
      <c r="N36" s="117"/>
      <c r="O36" s="117"/>
      <c r="P36" s="117"/>
      <c r="Q36" s="117"/>
      <c r="R36" s="117"/>
      <c r="S36" s="117"/>
      <c r="T36" s="117"/>
      <c r="U36" s="117"/>
      <c r="V36" s="118"/>
      <c r="W36" s="16"/>
      <c r="X36" s="16"/>
    </row>
    <row r="37" spans="1:24" ht="12.75">
      <c r="A37" s="16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8"/>
      <c r="N37" s="117"/>
      <c r="O37" s="117"/>
      <c r="P37" s="117"/>
      <c r="Q37" s="117"/>
      <c r="R37" s="117"/>
      <c r="S37" s="117"/>
      <c r="T37" s="117"/>
      <c r="U37" s="117"/>
      <c r="V37" s="118"/>
      <c r="W37" s="16"/>
      <c r="X37" s="16"/>
    </row>
    <row r="38" spans="1:24" ht="12.75">
      <c r="A38" s="16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8"/>
      <c r="N38" s="117"/>
      <c r="O38" s="117"/>
      <c r="P38" s="117"/>
      <c r="Q38" s="117"/>
      <c r="R38" s="117"/>
      <c r="S38" s="117"/>
      <c r="T38" s="117"/>
      <c r="U38" s="117"/>
      <c r="V38" s="118"/>
      <c r="W38" s="16"/>
      <c r="X38" s="16"/>
    </row>
    <row r="39" spans="1:24" ht="12.75">
      <c r="A39" s="16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8"/>
      <c r="N39" s="117"/>
      <c r="O39" s="117"/>
      <c r="P39" s="117"/>
      <c r="Q39" s="117"/>
      <c r="R39" s="117"/>
      <c r="S39" s="117"/>
      <c r="T39" s="117"/>
      <c r="U39" s="117"/>
      <c r="V39" s="118"/>
      <c r="W39" s="16"/>
      <c r="X39" s="16"/>
    </row>
    <row r="40" spans="1:24" ht="12.75">
      <c r="A40" s="16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8"/>
      <c r="N40" s="117"/>
      <c r="O40" s="117"/>
      <c r="P40" s="117"/>
      <c r="Q40" s="117"/>
      <c r="R40" s="117"/>
      <c r="S40" s="117"/>
      <c r="T40" s="117"/>
      <c r="U40" s="117"/>
      <c r="V40" s="118"/>
      <c r="W40" s="16"/>
      <c r="X40" s="16"/>
    </row>
    <row r="41" spans="1:24" ht="12.75">
      <c r="A41" s="16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8"/>
      <c r="N41" s="117"/>
      <c r="O41" s="117"/>
      <c r="P41" s="117"/>
      <c r="Q41" s="117"/>
      <c r="R41" s="117"/>
      <c r="S41" s="117"/>
      <c r="T41" s="117"/>
      <c r="U41" s="117"/>
      <c r="V41" s="118"/>
      <c r="W41" s="16"/>
      <c r="X41" s="16"/>
    </row>
    <row r="42" spans="1:24" ht="12.75">
      <c r="A42" s="16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8"/>
      <c r="N42" s="117"/>
      <c r="O42" s="117"/>
      <c r="P42" s="117"/>
      <c r="Q42" s="117"/>
      <c r="R42" s="117"/>
      <c r="S42" s="117"/>
      <c r="T42" s="117"/>
      <c r="U42" s="117"/>
      <c r="V42" s="118"/>
      <c r="W42" s="16"/>
      <c r="X42" s="16"/>
    </row>
    <row r="43" spans="1:24" ht="12.75">
      <c r="A43" s="16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8"/>
      <c r="N43" s="117"/>
      <c r="O43" s="117"/>
      <c r="P43" s="117"/>
      <c r="Q43" s="117"/>
      <c r="R43" s="117"/>
      <c r="S43" s="117"/>
      <c r="T43" s="117"/>
      <c r="U43" s="117"/>
      <c r="V43" s="118"/>
      <c r="W43" s="16"/>
      <c r="X43" s="16"/>
    </row>
    <row r="44" spans="1:24" ht="12.75">
      <c r="A44" s="16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8"/>
      <c r="N44" s="117"/>
      <c r="O44" s="117"/>
      <c r="P44" s="117"/>
      <c r="Q44" s="117"/>
      <c r="R44" s="117"/>
      <c r="S44" s="117"/>
      <c r="T44" s="117"/>
      <c r="U44" s="117"/>
      <c r="V44" s="118"/>
      <c r="W44" s="16"/>
      <c r="X44" s="16"/>
    </row>
    <row r="45" spans="1:24" ht="12.75">
      <c r="A45" s="16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8"/>
      <c r="N45" s="117"/>
      <c r="O45" s="117"/>
      <c r="P45" s="117"/>
      <c r="Q45" s="117"/>
      <c r="R45" s="117"/>
      <c r="S45" s="117"/>
      <c r="T45" s="117"/>
      <c r="U45" s="117"/>
      <c r="V45" s="118"/>
      <c r="W45" s="16"/>
      <c r="X45" s="16"/>
    </row>
    <row r="46" spans="1:24" ht="12.75">
      <c r="A46" s="16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8"/>
      <c r="N46" s="117"/>
      <c r="O46" s="117"/>
      <c r="P46" s="117"/>
      <c r="Q46" s="117"/>
      <c r="R46" s="117"/>
      <c r="S46" s="117"/>
      <c r="T46" s="117"/>
      <c r="U46" s="117"/>
      <c r="V46" s="118"/>
      <c r="W46" s="16"/>
      <c r="X46" s="16"/>
    </row>
    <row r="47" spans="1:24" ht="12.75">
      <c r="A47" s="16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8"/>
      <c r="N47" s="117"/>
      <c r="O47" s="117"/>
      <c r="P47" s="117"/>
      <c r="Q47" s="117"/>
      <c r="R47" s="117"/>
      <c r="S47" s="117"/>
      <c r="T47" s="117"/>
      <c r="U47" s="117"/>
      <c r="V47" s="118"/>
      <c r="W47" s="16"/>
      <c r="X47" s="16"/>
    </row>
    <row r="48" spans="1:24" ht="12.75">
      <c r="A48" s="16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8"/>
      <c r="N48" s="117"/>
      <c r="O48" s="117"/>
      <c r="P48" s="117"/>
      <c r="Q48" s="117"/>
      <c r="R48" s="117"/>
      <c r="S48" s="117"/>
      <c r="T48" s="117"/>
      <c r="U48" s="117"/>
      <c r="V48" s="118"/>
      <c r="W48" s="16"/>
      <c r="X48" s="16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  <colBreaks count="1" manualBreakCount="1">
    <brk id="19" max="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9"/>
  <dimension ref="A1:CE57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4.7109375" style="14" customWidth="1"/>
    <col min="2" max="15" width="10.7109375" style="14" customWidth="1"/>
    <col min="16" max="16" width="24.7109375" style="14" customWidth="1"/>
    <col min="17" max="16384" width="12.57421875" style="14" customWidth="1"/>
  </cols>
  <sheetData>
    <row r="1" spans="1:16" s="7" customFormat="1" ht="18" customHeight="1">
      <c r="A1" s="56" t="str">
        <f>country</f>
        <v>BELGIUM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2" t="str">
        <f>pays</f>
        <v>BELGIQUE</v>
      </c>
    </row>
    <row r="2" spans="1:16" s="7" customFormat="1" ht="18" customHeight="1" thickBot="1">
      <c r="A2" s="109" t="s">
        <v>0</v>
      </c>
      <c r="B2" s="134"/>
      <c r="C2" s="135"/>
      <c r="D2" s="134"/>
      <c r="E2" s="135"/>
      <c r="F2" s="134"/>
      <c r="G2" s="135"/>
      <c r="H2" s="136"/>
      <c r="I2" s="134"/>
      <c r="J2" s="134"/>
      <c r="K2" s="135"/>
      <c r="L2" s="134"/>
      <c r="M2" s="135"/>
      <c r="N2" s="136"/>
      <c r="O2" s="134"/>
      <c r="P2" s="110" t="s">
        <v>1</v>
      </c>
    </row>
    <row r="3" spans="2:21" s="9" customFormat="1" ht="19.5" customHeight="1">
      <c r="B3" s="137">
        <v>1995</v>
      </c>
      <c r="C3" s="141"/>
      <c r="D3" s="137">
        <v>1996</v>
      </c>
      <c r="E3" s="144"/>
      <c r="F3" s="137">
        <v>1997</v>
      </c>
      <c r="G3" s="141"/>
      <c r="H3" s="137">
        <v>1998</v>
      </c>
      <c r="I3" s="141"/>
      <c r="J3" s="137">
        <v>1999</v>
      </c>
      <c r="K3" s="144"/>
      <c r="L3" s="137">
        <v>2000</v>
      </c>
      <c r="M3" s="141"/>
      <c r="N3" s="137">
        <v>2001</v>
      </c>
      <c r="O3" s="137"/>
      <c r="P3" s="8"/>
      <c r="Q3" s="10"/>
      <c r="R3" s="10"/>
      <c r="S3" s="11"/>
      <c r="T3" s="11"/>
      <c r="U3" s="11"/>
    </row>
    <row r="4" spans="1:83" s="3" customFormat="1" ht="18" customHeight="1">
      <c r="A4" s="132"/>
      <c r="B4" s="138" t="s">
        <v>96</v>
      </c>
      <c r="C4" s="142" t="s">
        <v>97</v>
      </c>
      <c r="D4" s="138" t="s">
        <v>96</v>
      </c>
      <c r="E4" s="142" t="s">
        <v>97</v>
      </c>
      <c r="F4" s="138" t="s">
        <v>96</v>
      </c>
      <c r="G4" s="142" t="s">
        <v>97</v>
      </c>
      <c r="H4" s="138" t="s">
        <v>96</v>
      </c>
      <c r="I4" s="142" t="s">
        <v>97</v>
      </c>
      <c r="J4" s="138" t="s">
        <v>96</v>
      </c>
      <c r="K4" s="142" t="s">
        <v>97</v>
      </c>
      <c r="L4" s="138" t="s">
        <v>96</v>
      </c>
      <c r="M4" s="142" t="s">
        <v>97</v>
      </c>
      <c r="N4" s="138" t="s">
        <v>96</v>
      </c>
      <c r="O4" s="139" t="s">
        <v>97</v>
      </c>
      <c r="P4" s="132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</row>
    <row r="5" spans="1:16" ht="15" customHeight="1">
      <c r="A5" s="15" t="s">
        <v>98</v>
      </c>
      <c r="B5" s="4">
        <v>155</v>
      </c>
      <c r="C5" s="143">
        <v>23101</v>
      </c>
      <c r="D5" s="4">
        <v>146</v>
      </c>
      <c r="E5" s="143">
        <v>22557</v>
      </c>
      <c r="F5" s="5" t="s">
        <v>5</v>
      </c>
      <c r="G5" s="105" t="s">
        <v>5</v>
      </c>
      <c r="H5" s="5" t="s">
        <v>5</v>
      </c>
      <c r="I5" s="105" t="s">
        <v>5</v>
      </c>
      <c r="J5" s="13">
        <f>SUM(J6,J18)</f>
        <v>129</v>
      </c>
      <c r="K5" s="128">
        <f>SUM(K6,K18)</f>
        <v>22958</v>
      </c>
      <c r="L5" s="13">
        <v>129</v>
      </c>
      <c r="M5" s="128">
        <v>23220.67</v>
      </c>
      <c r="N5" s="13">
        <v>132</v>
      </c>
      <c r="O5" s="13">
        <v>24245.67</v>
      </c>
      <c r="P5" s="15" t="s">
        <v>99</v>
      </c>
    </row>
    <row r="6" spans="1:16" ht="15" customHeight="1">
      <c r="A6" s="62" t="s">
        <v>4</v>
      </c>
      <c r="B6" s="13" t="s">
        <v>5</v>
      </c>
      <c r="C6" s="128" t="s">
        <v>5</v>
      </c>
      <c r="D6" s="13" t="s">
        <v>5</v>
      </c>
      <c r="E6" s="128" t="s">
        <v>5</v>
      </c>
      <c r="F6" s="5" t="s">
        <v>5</v>
      </c>
      <c r="G6" s="105" t="s">
        <v>5</v>
      </c>
      <c r="H6" s="5" t="s">
        <v>5</v>
      </c>
      <c r="I6" s="105" t="s">
        <v>5</v>
      </c>
      <c r="J6" s="13">
        <f>SUM(J7:J17)</f>
        <v>129</v>
      </c>
      <c r="K6" s="128">
        <f>SUM(K7:K17)</f>
        <v>22958</v>
      </c>
      <c r="L6" s="13">
        <v>129</v>
      </c>
      <c r="M6" s="128">
        <v>23220.67</v>
      </c>
      <c r="N6" s="13">
        <v>132</v>
      </c>
      <c r="O6" s="13">
        <v>24245.67</v>
      </c>
      <c r="P6" s="62" t="s">
        <v>6</v>
      </c>
    </row>
    <row r="7" spans="1:16" ht="15" customHeight="1">
      <c r="A7" s="133" t="s">
        <v>11</v>
      </c>
      <c r="B7" s="13" t="s">
        <v>5</v>
      </c>
      <c r="C7" s="128" t="s">
        <v>5</v>
      </c>
      <c r="D7" s="13" t="s">
        <v>5</v>
      </c>
      <c r="E7" s="128" t="s">
        <v>5</v>
      </c>
      <c r="F7" s="13" t="s">
        <v>5</v>
      </c>
      <c r="G7" s="128" t="s">
        <v>5</v>
      </c>
      <c r="H7" s="13" t="s">
        <v>5</v>
      </c>
      <c r="I7" s="128" t="s">
        <v>5</v>
      </c>
      <c r="J7" s="13" t="s">
        <v>5</v>
      </c>
      <c r="K7" s="128" t="s">
        <v>5</v>
      </c>
      <c r="L7" s="13" t="s">
        <v>5</v>
      </c>
      <c r="M7" s="128" t="s">
        <v>5</v>
      </c>
      <c r="N7" s="13" t="s">
        <v>5</v>
      </c>
      <c r="O7" s="13" t="s">
        <v>5</v>
      </c>
      <c r="P7" s="133" t="s">
        <v>12</v>
      </c>
    </row>
    <row r="8" spans="1:23" ht="15" customHeight="1">
      <c r="A8" s="133" t="s">
        <v>101</v>
      </c>
      <c r="B8" s="13" t="s">
        <v>5</v>
      </c>
      <c r="C8" s="128" t="s">
        <v>5</v>
      </c>
      <c r="D8" s="13" t="s">
        <v>5</v>
      </c>
      <c r="E8" s="128" t="s">
        <v>5</v>
      </c>
      <c r="F8" s="13" t="s">
        <v>5</v>
      </c>
      <c r="G8" s="128" t="s">
        <v>5</v>
      </c>
      <c r="H8" s="13" t="s">
        <v>5</v>
      </c>
      <c r="I8" s="128" t="s">
        <v>5</v>
      </c>
      <c r="J8" s="13" t="s">
        <v>5</v>
      </c>
      <c r="K8" s="128" t="s">
        <v>5</v>
      </c>
      <c r="L8" s="13" t="s">
        <v>5</v>
      </c>
      <c r="M8" s="128" t="s">
        <v>5</v>
      </c>
      <c r="N8" s="13" t="s">
        <v>5</v>
      </c>
      <c r="O8" s="13" t="s">
        <v>5</v>
      </c>
      <c r="P8" s="133" t="s">
        <v>13</v>
      </c>
      <c r="W8" s="14" t="s">
        <v>101</v>
      </c>
    </row>
    <row r="9" spans="1:23" ht="15" customHeight="1">
      <c r="A9" s="133" t="s">
        <v>102</v>
      </c>
      <c r="B9" s="13" t="s">
        <v>5</v>
      </c>
      <c r="C9" s="128" t="s">
        <v>5</v>
      </c>
      <c r="D9" s="13" t="s">
        <v>5</v>
      </c>
      <c r="E9" s="128" t="s">
        <v>5</v>
      </c>
      <c r="F9" s="13" t="s">
        <v>5</v>
      </c>
      <c r="G9" s="128" t="s">
        <v>5</v>
      </c>
      <c r="H9" s="13" t="s">
        <v>5</v>
      </c>
      <c r="I9" s="128" t="s">
        <v>5</v>
      </c>
      <c r="J9" s="13">
        <v>1</v>
      </c>
      <c r="K9" s="128">
        <v>18</v>
      </c>
      <c r="L9" s="13" t="s">
        <v>70</v>
      </c>
      <c r="M9" s="128">
        <v>18</v>
      </c>
      <c r="N9" s="13" t="s">
        <v>81</v>
      </c>
      <c r="O9" s="13">
        <v>46</v>
      </c>
      <c r="P9" s="133" t="s">
        <v>14</v>
      </c>
      <c r="W9" s="14" t="s">
        <v>102</v>
      </c>
    </row>
    <row r="10" spans="1:23" ht="15" customHeight="1">
      <c r="A10" s="133" t="s">
        <v>103</v>
      </c>
      <c r="B10" s="13" t="s">
        <v>5</v>
      </c>
      <c r="C10" s="128" t="s">
        <v>5</v>
      </c>
      <c r="D10" s="13" t="s">
        <v>5</v>
      </c>
      <c r="E10" s="128" t="s">
        <v>5</v>
      </c>
      <c r="F10" s="13" t="s">
        <v>5</v>
      </c>
      <c r="G10" s="128" t="s">
        <v>5</v>
      </c>
      <c r="H10" s="13" t="s">
        <v>5</v>
      </c>
      <c r="I10" s="128" t="s">
        <v>5</v>
      </c>
      <c r="J10" s="13">
        <v>19</v>
      </c>
      <c r="K10" s="128">
        <v>855</v>
      </c>
      <c r="L10" s="13">
        <v>19</v>
      </c>
      <c r="M10" s="128">
        <v>856</v>
      </c>
      <c r="N10" s="13">
        <v>19</v>
      </c>
      <c r="O10" s="13">
        <v>856</v>
      </c>
      <c r="P10" s="133" t="s">
        <v>15</v>
      </c>
      <c r="W10" s="14" t="s">
        <v>103</v>
      </c>
    </row>
    <row r="11" spans="1:23" ht="15" customHeight="1">
      <c r="A11" s="133" t="s">
        <v>104</v>
      </c>
      <c r="B11" s="13" t="s">
        <v>5</v>
      </c>
      <c r="C11" s="128" t="s">
        <v>5</v>
      </c>
      <c r="D11" s="13" t="s">
        <v>5</v>
      </c>
      <c r="E11" s="128" t="s">
        <v>5</v>
      </c>
      <c r="F11" s="13" t="s">
        <v>5</v>
      </c>
      <c r="G11" s="128" t="s">
        <v>5</v>
      </c>
      <c r="H11" s="13" t="s">
        <v>5</v>
      </c>
      <c r="I11" s="128" t="s">
        <v>5</v>
      </c>
      <c r="J11" s="13">
        <v>46</v>
      </c>
      <c r="K11" s="128">
        <v>4214</v>
      </c>
      <c r="L11" s="13">
        <v>48</v>
      </c>
      <c r="M11" s="128">
        <v>4273.67</v>
      </c>
      <c r="N11" s="13">
        <v>48</v>
      </c>
      <c r="O11" s="13">
        <v>4337.67</v>
      </c>
      <c r="P11" s="133" t="s">
        <v>16</v>
      </c>
      <c r="W11" s="14" t="s">
        <v>104</v>
      </c>
    </row>
    <row r="12" spans="1:23" ht="15" customHeight="1">
      <c r="A12" s="133" t="s">
        <v>105</v>
      </c>
      <c r="B12" s="13" t="s">
        <v>5</v>
      </c>
      <c r="C12" s="128" t="s">
        <v>5</v>
      </c>
      <c r="D12" s="13" t="s">
        <v>5</v>
      </c>
      <c r="E12" s="128" t="s">
        <v>5</v>
      </c>
      <c r="F12" s="13" t="s">
        <v>5</v>
      </c>
      <c r="G12" s="128" t="s">
        <v>5</v>
      </c>
      <c r="H12" s="13" t="s">
        <v>5</v>
      </c>
      <c r="I12" s="128" t="s">
        <v>5</v>
      </c>
      <c r="J12" s="13">
        <v>20</v>
      </c>
      <c r="K12" s="128">
        <v>3884</v>
      </c>
      <c r="L12" s="13">
        <v>16</v>
      </c>
      <c r="M12" s="128">
        <v>3092</v>
      </c>
      <c r="N12" s="13">
        <v>18</v>
      </c>
      <c r="O12" s="13">
        <v>3585</v>
      </c>
      <c r="P12" s="133" t="s">
        <v>17</v>
      </c>
      <c r="W12" s="14" t="s">
        <v>105</v>
      </c>
    </row>
    <row r="13" spans="1:23" ht="15" customHeight="1">
      <c r="A13" s="133" t="s">
        <v>106</v>
      </c>
      <c r="B13" s="13" t="s">
        <v>5</v>
      </c>
      <c r="C13" s="128" t="s">
        <v>5</v>
      </c>
      <c r="D13" s="13" t="s">
        <v>5</v>
      </c>
      <c r="E13" s="128" t="s">
        <v>5</v>
      </c>
      <c r="F13" s="13" t="s">
        <v>5</v>
      </c>
      <c r="G13" s="128" t="s">
        <v>5</v>
      </c>
      <c r="H13" s="13" t="s">
        <v>5</v>
      </c>
      <c r="I13" s="128" t="s">
        <v>5</v>
      </c>
      <c r="J13" s="13">
        <v>43</v>
      </c>
      <c r="K13" s="128">
        <v>13987</v>
      </c>
      <c r="L13" s="13">
        <v>45</v>
      </c>
      <c r="M13" s="128">
        <v>14981</v>
      </c>
      <c r="N13" s="13">
        <v>45</v>
      </c>
      <c r="O13" s="13">
        <v>15421</v>
      </c>
      <c r="P13" s="133" t="s">
        <v>18</v>
      </c>
      <c r="W13" s="14" t="s">
        <v>106</v>
      </c>
    </row>
    <row r="14" spans="1:23" ht="15" customHeight="1">
      <c r="A14" s="133" t="s">
        <v>107</v>
      </c>
      <c r="B14" s="13" t="s">
        <v>5</v>
      </c>
      <c r="C14" s="128" t="s">
        <v>5</v>
      </c>
      <c r="D14" s="13" t="s">
        <v>5</v>
      </c>
      <c r="E14" s="128" t="s">
        <v>5</v>
      </c>
      <c r="F14" s="13" t="s">
        <v>5</v>
      </c>
      <c r="G14" s="128" t="s">
        <v>5</v>
      </c>
      <c r="H14" s="13" t="s">
        <v>5</v>
      </c>
      <c r="I14" s="128" t="s">
        <v>5</v>
      </c>
      <c r="J14" s="61" t="s">
        <v>5</v>
      </c>
      <c r="K14" s="131" t="s">
        <v>5</v>
      </c>
      <c r="L14" s="13" t="s">
        <v>5</v>
      </c>
      <c r="M14" s="128" t="s">
        <v>5</v>
      </c>
      <c r="N14" s="13" t="s">
        <v>5</v>
      </c>
      <c r="O14" s="13" t="s">
        <v>5</v>
      </c>
      <c r="P14" s="133" t="s">
        <v>19</v>
      </c>
      <c r="W14" s="14" t="s">
        <v>107</v>
      </c>
    </row>
    <row r="15" spans="1:23" ht="15" customHeight="1">
      <c r="A15" s="133" t="s">
        <v>108</v>
      </c>
      <c r="B15" s="13" t="s">
        <v>5</v>
      </c>
      <c r="C15" s="128" t="s">
        <v>5</v>
      </c>
      <c r="D15" s="13" t="s">
        <v>5</v>
      </c>
      <c r="E15" s="128" t="s">
        <v>5</v>
      </c>
      <c r="F15" s="13" t="s">
        <v>5</v>
      </c>
      <c r="G15" s="128" t="s">
        <v>5</v>
      </c>
      <c r="H15" s="13" t="s">
        <v>5</v>
      </c>
      <c r="I15" s="128" t="s">
        <v>5</v>
      </c>
      <c r="J15" s="13" t="s">
        <v>5</v>
      </c>
      <c r="K15" s="128" t="s">
        <v>5</v>
      </c>
      <c r="L15" s="13" t="s">
        <v>5</v>
      </c>
      <c r="M15" s="128" t="s">
        <v>5</v>
      </c>
      <c r="N15" s="13" t="s">
        <v>5</v>
      </c>
      <c r="O15" s="13" t="s">
        <v>5</v>
      </c>
      <c r="P15" s="133" t="s">
        <v>20</v>
      </c>
      <c r="W15" s="14" t="s">
        <v>108</v>
      </c>
    </row>
    <row r="16" spans="1:23" ht="15" customHeight="1">
      <c r="A16" s="133" t="s">
        <v>109</v>
      </c>
      <c r="B16" s="13" t="s">
        <v>5</v>
      </c>
      <c r="C16" s="128" t="s">
        <v>5</v>
      </c>
      <c r="D16" s="13" t="s">
        <v>5</v>
      </c>
      <c r="E16" s="128" t="s">
        <v>5</v>
      </c>
      <c r="F16" s="13" t="s">
        <v>5</v>
      </c>
      <c r="G16" s="128" t="s">
        <v>5</v>
      </c>
      <c r="H16" s="13" t="s">
        <v>5</v>
      </c>
      <c r="I16" s="128" t="s">
        <v>5</v>
      </c>
      <c r="J16" s="13" t="s">
        <v>5</v>
      </c>
      <c r="K16" s="128" t="s">
        <v>5</v>
      </c>
      <c r="L16" s="13" t="s">
        <v>5</v>
      </c>
      <c r="M16" s="128" t="s">
        <v>5</v>
      </c>
      <c r="N16" s="13" t="s">
        <v>5</v>
      </c>
      <c r="O16" s="13" t="s">
        <v>5</v>
      </c>
      <c r="P16" s="133" t="s">
        <v>21</v>
      </c>
      <c r="W16" s="14" t="s">
        <v>109</v>
      </c>
    </row>
    <row r="17" spans="1:23" ht="15" customHeight="1">
      <c r="A17" s="133" t="s">
        <v>110</v>
      </c>
      <c r="B17" s="13" t="s">
        <v>5</v>
      </c>
      <c r="C17" s="128" t="s">
        <v>5</v>
      </c>
      <c r="D17" s="13" t="s">
        <v>5</v>
      </c>
      <c r="E17" s="128" t="s">
        <v>5</v>
      </c>
      <c r="F17" s="13" t="s">
        <v>5</v>
      </c>
      <c r="G17" s="128" t="s">
        <v>5</v>
      </c>
      <c r="H17" s="13" t="s">
        <v>5</v>
      </c>
      <c r="I17" s="128" t="s">
        <v>5</v>
      </c>
      <c r="J17" s="13" t="s">
        <v>5</v>
      </c>
      <c r="K17" s="128" t="s">
        <v>5</v>
      </c>
      <c r="L17" s="13" t="s">
        <v>5</v>
      </c>
      <c r="M17" s="128" t="s">
        <v>5</v>
      </c>
      <c r="N17" s="13" t="s">
        <v>5</v>
      </c>
      <c r="O17" s="13" t="s">
        <v>5</v>
      </c>
      <c r="P17" s="133" t="s">
        <v>22</v>
      </c>
      <c r="W17" s="14" t="s">
        <v>111</v>
      </c>
    </row>
    <row r="18" spans="1:16" s="15" customFormat="1" ht="15" customHeight="1" thickBot="1">
      <c r="A18" s="140" t="s">
        <v>9</v>
      </c>
      <c r="B18" s="124" t="s">
        <v>5</v>
      </c>
      <c r="C18" s="129" t="s">
        <v>5</v>
      </c>
      <c r="D18" s="124" t="s">
        <v>5</v>
      </c>
      <c r="E18" s="129" t="s">
        <v>5</v>
      </c>
      <c r="F18" s="124" t="s">
        <v>5</v>
      </c>
      <c r="G18" s="129" t="s">
        <v>5</v>
      </c>
      <c r="H18" s="124" t="s">
        <v>5</v>
      </c>
      <c r="I18" s="129" t="s">
        <v>5</v>
      </c>
      <c r="J18" s="124" t="s">
        <v>5</v>
      </c>
      <c r="K18" s="129" t="s">
        <v>5</v>
      </c>
      <c r="L18" s="124" t="s">
        <v>5</v>
      </c>
      <c r="M18" s="129" t="s">
        <v>5</v>
      </c>
      <c r="N18" s="124" t="s">
        <v>5</v>
      </c>
      <c r="O18" s="124" t="s">
        <v>5</v>
      </c>
      <c r="P18" s="140" t="s">
        <v>10</v>
      </c>
    </row>
    <row r="19" spans="1:17" ht="12.75">
      <c r="A19" s="16" t="s">
        <v>100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12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17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1:17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17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1:17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1:17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1:17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1:17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1:17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1:17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17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1:17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1:17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spans="1:17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1:17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1:17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1:17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</row>
    <row r="48" spans="1:17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</row>
    <row r="49" spans="1:17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</row>
    <row r="50" spans="1:17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1:17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1:17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1:17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</row>
    <row r="54" spans="1:17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</row>
    <row r="55" spans="1:17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</row>
    <row r="56" spans="1:17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1:17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Laetitia Reille</dc:creator>
  <cp:keywords/>
  <dc:description/>
  <cp:lastModifiedBy>Reille_L</cp:lastModifiedBy>
  <cp:lastPrinted>2003-12-23T09:23:09Z</cp:lastPrinted>
  <dcterms:created xsi:type="dcterms:W3CDTF">2002-10-24T09:28:13Z</dcterms:created>
  <dcterms:modified xsi:type="dcterms:W3CDTF">2003-12-23T09:35:24Z</dcterms:modified>
  <cp:category/>
  <cp:version/>
  <cp:contentType/>
  <cp:contentStatus/>
</cp:coreProperties>
</file>