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<sst xmlns="http://schemas.openxmlformats.org/spreadsheetml/2006/main" count="2410" uniqueCount="239">
  <si>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</si>
  <si>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</si>
  <si>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</si>
  <si>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</si>
  <si>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</si>
  <si>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</si>
  <si>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</si>
  <si>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</si>
  <si>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</si>
  <si>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</si>
  <si>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</si>
  <si>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</si>
  <si>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</si>
  <si>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</si>
  <si>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</si>
  <si>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</si>
  <si>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</si>
  <si>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</si>
  <si>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</si>
  <si>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</si>
  <si>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</si>
  <si>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</si>
  <si>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</si>
  <si>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</si>
  <si>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</si>
  <si>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</si>
  <si>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</si>
  <si>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</si>
  <si>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</si>
  <si>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</si>
  <si>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</si>
  <si>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</si>
  <si>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</si>
  <si>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</si>
  <si>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</si>
  <si>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</si>
  <si>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</si>
  <si>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</si>
  <si>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</si>
  <si>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</si>
  <si>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</si>
  <si>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</si>
  <si>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</si>
  <si>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</si>
  <si>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</si>
  <si>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</si>
  <si>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</si>
  <si>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</si>
  <si>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</si>
  <si>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</si>
  <si>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</si>
  <si>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</si>
  <si>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</si>
  <si>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</si>
  <si>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</si>
  <si>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</si>
  <si>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</si>
  <si>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</si>
  <si>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</si>
  <si>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</si>
  <si>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</si>
  <si>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</si>
  <si>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</si>
  <si>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</si>
  <si>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</si>
  <si>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</si>
  <si>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</si>
  <si>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</si>
  <si>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</si>
  <si>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</si>
  <si>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</si>
  <si>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</si>
  <si>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2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</si>
  <si>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</si>
  <si>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</si>
  <si>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</si>
  <si>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</si>
  <si>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</si>
  <si>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</si>
  <si>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</si>
  <si>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</si>
  <si>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</si>
  <si>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</si>
  <si>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</si>
  <si>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</si>
  <si>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UNITED KINGDOM</t>
  </si>
  <si>
    <t>ROYAUME UNI</t>
  </si>
  <si>
    <t>1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</si>
  <si>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</si>
  <si>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</si>
  <si>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</si>
  <si>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</si>
  <si>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</si>
  <si>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</si>
  <si>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</si>
  <si>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</si>
  <si>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</si>
  <si>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</si>
  <si>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</si>
  <si>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</si>
  <si>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</si>
  <si>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</si>
  <si>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</si>
  <si>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</si>
  <si>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</si>
  <si>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</si>
  <si>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</si>
  <si>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</si>
  <si>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</si>
  <si>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</si>
  <si>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</si>
  <si>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</si>
  <si>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</si>
  <si>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</si>
  <si>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</si>
  <si>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</si>
  <si>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</si>
  <si>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</si>
  <si>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</si>
  <si>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</si>
  <si>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</si>
  <si>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</si>
  <si>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</si>
  <si>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</si>
  <si>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</si>
  <si>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</si>
  <si>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</si>
  <si>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</si>
  <si>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</si>
  <si>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</si>
  <si>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</si>
  <si>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</si>
  <si>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</si>
  <si>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</si>
  <si>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</si>
  <si>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</si>
  <si>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</si>
  <si>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</si>
  <si>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</si>
  <si>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</si>
  <si>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</si>
  <si>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</si>
  <si>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</si>
  <si>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</si>
  <si>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</si>
  <si>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</si>
  <si>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</si>
  <si>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</si>
  <si>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</si>
  <si>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</si>
  <si>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</si>
  <si>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</si>
  <si>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</si>
  <si>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</si>
  <si>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</si>
  <si>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</si>
  <si>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</si>
  <si>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</si>
  <si>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</si>
  <si>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</si>
  <si>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</si>
  <si>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</si>
  <si>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</si>
  <si>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</si>
  <si>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</si>
  <si>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</si>
  <si>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</si>
  <si>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</si>
  <si>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</si>
  <si>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</si>
  <si>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</si>
  <si>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</si>
  <si>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</si>
  <si>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</si>
  <si>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</si>
  <si>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</si>
  <si>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</si>
  <si>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</si>
  <si>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</si>
  <si>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</si>
  <si>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</si>
  <si>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</si>
  <si>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</si>
  <si>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</si>
  <si>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</si>
  <si>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</si>
  <si>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</si>
  <si>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</si>
  <si>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</si>
  <si>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</si>
  <si>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</si>
  <si>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</si>
  <si>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</si>
  <si>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</si>
  <si>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</si>
  <si>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</si>
  <si>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</si>
  <si>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</si>
  <si>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</si>
  <si>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</si>
  <si>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</si>
  <si>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</si>
  <si>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</si>
  <si>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</si>
  <si>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</si>
  <si>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</si>
  <si>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</si>
  <si>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</si>
  <si>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</si>
  <si>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</si>
  <si>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</si>
  <si>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</si>
  <si>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</si>
  <si>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</si>
  <si>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</si>
  <si>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</si>
  <si>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</si>
  <si>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</si>
  <si>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</si>
  <si>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</si>
  <si>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</si>
  <si>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</si>
  <si>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</si>
  <si>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</si>
  <si>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</si>
  <si>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</si>
  <si>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</si>
  <si>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</si>
  <si>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</si>
  <si>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</si>
  <si>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</si>
  <si>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</si>
  <si>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</si>
  <si>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</si>
  <si>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</si>
  <si>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</si>
  <si>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</si>
  <si>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</si>
  <si>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GBP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</si>
</sst>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30" applyNumberFormat="1" applyFont="1" applyBorder="1" applyAlignment="1">
      <alignment horizontal="right"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3" fontId="5" fillId="0" borderId="9" xfId="25" applyNumberFormat="1" applyFont="1" applyFill="1" applyBorder="1" applyAlignment="1" applyProtection="1">
      <alignment horizontal="center"/>
      <protection locked="0"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0" xfId="26" applyNumberFormat="1" applyFont="1" applyBorder="1">
      <alignment/>
      <protection/>
    </xf>
    <xf numFmtId="3" fontId="5" fillId="0" borderId="0" xfId="31" applyNumberFormat="1" applyFont="1" applyBorder="1">
      <alignment/>
      <protection/>
    </xf>
    <xf numFmtId="3" fontId="5" fillId="0" borderId="0" xfId="26" applyNumberFormat="1" applyFont="1" applyBorder="1" applyProtection="1">
      <alignment/>
      <protection locked="0"/>
    </xf>
    <xf numFmtId="3" fontId="5" fillId="0" borderId="0" xfId="31" applyNumberFormat="1" applyFont="1" applyBorder="1" applyProtection="1">
      <alignment/>
      <protection locked="0"/>
    </xf>
    <xf numFmtId="3" fontId="5" fillId="0" borderId="0" xfId="27" applyNumberFormat="1" applyFont="1" applyBorder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5.8515625" style="33" customWidth="1"/>
    <col min="2" max="16384" width="9.140625" style="33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85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238</v>
      </c>
      <c r="B4" s="17"/>
      <c r="C4" s="17"/>
      <c r="D4" s="17"/>
      <c r="E4" s="17"/>
      <c r="F4" s="17"/>
      <c r="G4" s="17"/>
      <c r="H4" s="17"/>
      <c r="I4" s="17"/>
      <c r="J4" s="1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86</v>
      </c>
      <c r="B6" s="17"/>
      <c r="C6" s="17"/>
      <c r="D6" s="17"/>
      <c r="E6" s="17"/>
      <c r="F6" s="17"/>
      <c r="G6" s="17"/>
      <c r="H6" s="17"/>
      <c r="I6" s="17"/>
      <c r="J6" s="1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5"/>
      <c r="L8" s="35"/>
      <c r="M8" s="35"/>
      <c r="N8" s="35"/>
      <c r="O8" s="35"/>
      <c r="P8" s="35"/>
      <c r="Q8" s="35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5"/>
      <c r="L9" s="35"/>
      <c r="M9" s="35"/>
      <c r="N9" s="35"/>
      <c r="O9" s="35"/>
      <c r="P9" s="35"/>
      <c r="Q9" s="35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35"/>
      <c r="Q10" s="35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5"/>
      <c r="L11" s="35"/>
      <c r="M11" s="35"/>
      <c r="N11" s="35"/>
      <c r="O11" s="35"/>
      <c r="P11" s="35"/>
      <c r="Q11" s="35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35"/>
      <c r="P12" s="35"/>
      <c r="Q12" s="35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5"/>
      <c r="L13" s="35"/>
      <c r="M13" s="35"/>
      <c r="N13" s="35"/>
      <c r="O13" s="35"/>
      <c r="P13" s="35"/>
      <c r="Q13" s="35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  <c r="Q14" s="35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5"/>
      <c r="L15" s="35"/>
      <c r="M15" s="35"/>
      <c r="N15" s="35"/>
      <c r="O15" s="35"/>
      <c r="P15" s="35"/>
      <c r="Q15" s="35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5"/>
      <c r="L16" s="35"/>
      <c r="M16" s="35"/>
      <c r="N16" s="35"/>
      <c r="O16" s="35"/>
      <c r="P16" s="35"/>
      <c r="Q16" s="35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5"/>
      <c r="L17" s="35"/>
      <c r="M17" s="35"/>
      <c r="N17" s="35"/>
      <c r="O17" s="35"/>
      <c r="P17" s="35"/>
      <c r="Q17" s="35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35"/>
      <c r="N18" s="35"/>
      <c r="O18" s="35"/>
      <c r="P18" s="35"/>
      <c r="Q18" s="35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5"/>
      <c r="L19" s="35"/>
      <c r="M19" s="35"/>
      <c r="N19" s="35"/>
      <c r="O19" s="35"/>
      <c r="P19" s="35"/>
      <c r="Q19" s="35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35"/>
      <c r="N20" s="35"/>
      <c r="O20" s="35"/>
      <c r="P20" s="35"/>
      <c r="Q20" s="35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5"/>
      <c r="L21" s="35"/>
      <c r="M21" s="35"/>
      <c r="N21" s="35"/>
      <c r="O21" s="35"/>
      <c r="P21" s="35"/>
      <c r="Q21" s="35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5"/>
      <c r="L22" s="35"/>
      <c r="M22" s="35"/>
      <c r="N22" s="35"/>
      <c r="O22" s="35"/>
      <c r="P22" s="35"/>
      <c r="Q22" s="35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5"/>
      <c r="L23" s="35"/>
      <c r="M23" s="35"/>
      <c r="N23" s="35"/>
      <c r="O23" s="35"/>
      <c r="P23" s="35"/>
      <c r="Q23" s="35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5"/>
      <c r="L24" s="35"/>
      <c r="M24" s="35"/>
      <c r="N24" s="35"/>
      <c r="O24" s="35"/>
      <c r="P24" s="35"/>
      <c r="Q24" s="35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5"/>
      <c r="L25" s="35"/>
      <c r="M25" s="35"/>
      <c r="N25" s="35"/>
      <c r="O25" s="35"/>
      <c r="P25" s="35"/>
      <c r="Q25" s="35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5"/>
      <c r="L26" s="35"/>
      <c r="M26" s="35"/>
      <c r="N26" s="35"/>
      <c r="O26" s="35"/>
      <c r="P26" s="35"/>
      <c r="Q26" s="35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5"/>
      <c r="L27" s="35"/>
      <c r="M27" s="35"/>
      <c r="N27" s="35"/>
      <c r="O27" s="35"/>
      <c r="P27" s="35"/>
      <c r="Q27" s="35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5"/>
      <c r="L28" s="35"/>
      <c r="M28" s="35"/>
      <c r="N28" s="35"/>
      <c r="O28" s="35"/>
      <c r="P28" s="35"/>
      <c r="Q28" s="35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5"/>
      <c r="L29" s="35"/>
      <c r="M29" s="35"/>
      <c r="N29" s="35"/>
      <c r="O29" s="35"/>
      <c r="P29" s="35"/>
      <c r="Q29" s="35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5"/>
      <c r="L30" s="35"/>
      <c r="M30" s="35"/>
      <c r="N30" s="35"/>
      <c r="O30" s="35"/>
      <c r="P30" s="35"/>
      <c r="Q30" s="35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5"/>
      <c r="L31" s="35"/>
      <c r="M31" s="35"/>
      <c r="N31" s="35"/>
      <c r="O31" s="35"/>
      <c r="P31" s="35"/>
      <c r="Q31" s="35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5"/>
      <c r="L32" s="35"/>
      <c r="M32" s="35"/>
      <c r="N32" s="35"/>
      <c r="O32" s="35"/>
      <c r="P32" s="35"/>
      <c r="Q32" s="35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5"/>
      <c r="M33" s="35"/>
      <c r="N33" s="35"/>
      <c r="O33" s="35"/>
      <c r="P33" s="35"/>
      <c r="Q33" s="35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5"/>
      <c r="M34" s="35"/>
      <c r="N34" s="35"/>
      <c r="O34" s="35"/>
      <c r="P34" s="35"/>
      <c r="Q34" s="35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5"/>
      <c r="M35" s="35"/>
      <c r="N35" s="35"/>
      <c r="O35" s="35"/>
      <c r="P35" s="35"/>
      <c r="Q35" s="35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5"/>
      <c r="M36" s="35"/>
      <c r="N36" s="35"/>
      <c r="O36" s="35"/>
      <c r="P36" s="35"/>
      <c r="Q36" s="35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5"/>
      <c r="M37" s="35"/>
      <c r="N37" s="35"/>
      <c r="O37" s="35"/>
      <c r="P37" s="35"/>
      <c r="Q37" s="35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5"/>
      <c r="M38" s="35"/>
      <c r="N38" s="35"/>
      <c r="O38" s="35"/>
      <c r="P38" s="35"/>
      <c r="Q38" s="35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5"/>
      <c r="M39" s="35"/>
      <c r="N39" s="35"/>
      <c r="O39" s="35"/>
      <c r="P39" s="35"/>
      <c r="Q39" s="35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5"/>
      <c r="M40" s="35"/>
      <c r="N40" s="35"/>
      <c r="O40" s="35"/>
      <c r="P40" s="35"/>
      <c r="Q40" s="35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KINGDOM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ROYAUME UNI</v>
      </c>
      <c r="Q1" s="38"/>
    </row>
    <row r="2" spans="1:24" s="40" customFormat="1" ht="18" customHeight="1" thickBot="1">
      <c r="A2" s="60" t="s">
        <v>83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84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3"/>
      <c r="D3" s="65">
        <v>1996</v>
      </c>
      <c r="E3" s="143"/>
      <c r="F3" s="65">
        <v>1997</v>
      </c>
      <c r="G3" s="143"/>
      <c r="H3" s="65">
        <v>1998</v>
      </c>
      <c r="I3" s="143"/>
      <c r="J3" s="65">
        <v>1999</v>
      </c>
      <c r="K3" s="143"/>
      <c r="L3" s="65">
        <v>2000</v>
      </c>
      <c r="M3" s="143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4" t="str">
        <f>unit</f>
        <v>GBP 000</v>
      </c>
      <c r="D4" s="67" t="s">
        <v>40</v>
      </c>
      <c r="E4" s="94" t="str">
        <f>unit</f>
        <v>GBP 000</v>
      </c>
      <c r="F4" s="67" t="s">
        <v>40</v>
      </c>
      <c r="G4" s="94" t="str">
        <f>unit</f>
        <v>GBP 000</v>
      </c>
      <c r="H4" s="67" t="s">
        <v>40</v>
      </c>
      <c r="I4" s="94" t="str">
        <f>unit</f>
        <v>GBP 000</v>
      </c>
      <c r="J4" s="67" t="s">
        <v>40</v>
      </c>
      <c r="K4" s="94" t="str">
        <f>unit</f>
        <v>GBP 000</v>
      </c>
      <c r="L4" s="67" t="s">
        <v>40</v>
      </c>
      <c r="M4" s="94" t="str">
        <f>unit</f>
        <v>GBP 000</v>
      </c>
      <c r="N4" s="67" t="s">
        <v>40</v>
      </c>
      <c r="O4" s="68" t="str">
        <f>unit</f>
        <v>GBP 000</v>
      </c>
      <c r="P4" s="64" t="s">
        <v>2</v>
      </c>
      <c r="Q4" s="46"/>
    </row>
    <row r="5" spans="1:16" ht="15" customHeight="1">
      <c r="A5" s="145" t="s">
        <v>142</v>
      </c>
      <c r="B5" s="11" t="s">
        <v>5</v>
      </c>
      <c r="C5" s="117" t="s">
        <v>5</v>
      </c>
      <c r="D5" s="11" t="s">
        <v>5</v>
      </c>
      <c r="E5" s="117" t="s">
        <v>5</v>
      </c>
      <c r="F5" s="11" t="s">
        <v>5</v>
      </c>
      <c r="G5" s="117" t="s">
        <v>5</v>
      </c>
      <c r="H5" s="11" t="s">
        <v>5</v>
      </c>
      <c r="I5" s="117" t="s">
        <v>5</v>
      </c>
      <c r="J5" s="11" t="s">
        <v>5</v>
      </c>
      <c r="K5" s="117" t="s">
        <v>5</v>
      </c>
      <c r="L5" s="11" t="s">
        <v>5</v>
      </c>
      <c r="M5" s="117" t="s">
        <v>5</v>
      </c>
      <c r="N5" s="11" t="s">
        <v>5</v>
      </c>
      <c r="O5" s="11" t="s">
        <v>5</v>
      </c>
      <c r="P5" s="145" t="s">
        <v>190</v>
      </c>
    </row>
    <row r="6" spans="1:16" ht="15" customHeight="1">
      <c r="A6" s="145" t="s">
        <v>143</v>
      </c>
      <c r="B6" s="11" t="s">
        <v>5</v>
      </c>
      <c r="C6" s="117" t="s">
        <v>5</v>
      </c>
      <c r="D6" s="11" t="s">
        <v>5</v>
      </c>
      <c r="E6" s="117" t="s">
        <v>5</v>
      </c>
      <c r="F6" s="11" t="s">
        <v>5</v>
      </c>
      <c r="G6" s="117" t="s">
        <v>5</v>
      </c>
      <c r="H6" s="11" t="s">
        <v>5</v>
      </c>
      <c r="I6" s="117" t="s">
        <v>5</v>
      </c>
      <c r="J6" s="11" t="s">
        <v>5</v>
      </c>
      <c r="K6" s="117" t="s">
        <v>5</v>
      </c>
      <c r="L6" s="11" t="s">
        <v>5</v>
      </c>
      <c r="M6" s="117" t="s">
        <v>5</v>
      </c>
      <c r="N6" s="11" t="s">
        <v>5</v>
      </c>
      <c r="O6" s="11" t="s">
        <v>5</v>
      </c>
      <c r="P6" s="145" t="s">
        <v>191</v>
      </c>
    </row>
    <row r="7" spans="1:16" ht="15" customHeight="1">
      <c r="A7" s="145" t="s">
        <v>144</v>
      </c>
      <c r="B7" s="11" t="s">
        <v>5</v>
      </c>
      <c r="C7" s="117" t="s">
        <v>5</v>
      </c>
      <c r="D7" s="11" t="s">
        <v>5</v>
      </c>
      <c r="E7" s="117" t="s">
        <v>5</v>
      </c>
      <c r="F7" s="11" t="s">
        <v>5</v>
      </c>
      <c r="G7" s="117" t="s">
        <v>5</v>
      </c>
      <c r="H7" s="11" t="s">
        <v>5</v>
      </c>
      <c r="I7" s="117" t="s">
        <v>5</v>
      </c>
      <c r="J7" s="11" t="s">
        <v>5</v>
      </c>
      <c r="K7" s="117" t="s">
        <v>5</v>
      </c>
      <c r="L7" s="11" t="s">
        <v>5</v>
      </c>
      <c r="M7" s="117" t="s">
        <v>5</v>
      </c>
      <c r="N7" s="11" t="s">
        <v>5</v>
      </c>
      <c r="O7" s="11" t="s">
        <v>5</v>
      </c>
      <c r="P7" s="145" t="s">
        <v>192</v>
      </c>
    </row>
    <row r="8" spans="1:16" ht="15" customHeight="1">
      <c r="A8" s="145" t="s">
        <v>145</v>
      </c>
      <c r="B8" s="11" t="s">
        <v>5</v>
      </c>
      <c r="C8" s="117" t="s">
        <v>5</v>
      </c>
      <c r="D8" s="11" t="s">
        <v>5</v>
      </c>
      <c r="E8" s="117" t="s">
        <v>5</v>
      </c>
      <c r="F8" s="11" t="s">
        <v>5</v>
      </c>
      <c r="G8" s="117" t="s">
        <v>5</v>
      </c>
      <c r="H8" s="11" t="s">
        <v>5</v>
      </c>
      <c r="I8" s="117" t="s">
        <v>5</v>
      </c>
      <c r="J8" s="11" t="s">
        <v>5</v>
      </c>
      <c r="K8" s="117" t="s">
        <v>5</v>
      </c>
      <c r="L8" s="11" t="s">
        <v>5</v>
      </c>
      <c r="M8" s="117" t="s">
        <v>5</v>
      </c>
      <c r="N8" s="11" t="s">
        <v>5</v>
      </c>
      <c r="O8" s="11" t="s">
        <v>5</v>
      </c>
      <c r="P8" s="145" t="s">
        <v>193</v>
      </c>
    </row>
    <row r="9" spans="1:16" ht="15" customHeight="1">
      <c r="A9" s="146" t="s">
        <v>146</v>
      </c>
      <c r="B9" s="69" t="s">
        <v>5</v>
      </c>
      <c r="C9" s="96" t="s">
        <v>5</v>
      </c>
      <c r="D9" s="69">
        <v>0.035</v>
      </c>
      <c r="E9" s="96">
        <v>0.09</v>
      </c>
      <c r="F9" s="69" t="s">
        <v>5</v>
      </c>
      <c r="G9" s="96" t="s">
        <v>5</v>
      </c>
      <c r="H9" s="69" t="s">
        <v>5</v>
      </c>
      <c r="I9" s="96" t="s">
        <v>5</v>
      </c>
      <c r="J9" s="69" t="s">
        <v>5</v>
      </c>
      <c r="K9" s="96" t="s">
        <v>5</v>
      </c>
      <c r="L9" s="69" t="s">
        <v>5</v>
      </c>
      <c r="M9" s="96" t="s">
        <v>5</v>
      </c>
      <c r="N9" s="69" t="s">
        <v>5</v>
      </c>
      <c r="O9" s="69" t="s">
        <v>5</v>
      </c>
      <c r="P9" s="146" t="s">
        <v>194</v>
      </c>
    </row>
    <row r="10" spans="1:17" s="134" customFormat="1" ht="15" customHeight="1">
      <c r="A10" s="70" t="s">
        <v>66</v>
      </c>
      <c r="B10" s="132" t="s">
        <v>5</v>
      </c>
      <c r="C10" s="136" t="s">
        <v>5</v>
      </c>
      <c r="D10" s="132">
        <v>0.035</v>
      </c>
      <c r="E10" s="136">
        <v>0.09</v>
      </c>
      <c r="F10" s="132" t="s">
        <v>5</v>
      </c>
      <c r="G10" s="136" t="s">
        <v>5</v>
      </c>
      <c r="H10" s="132" t="s">
        <v>5</v>
      </c>
      <c r="I10" s="136" t="s">
        <v>5</v>
      </c>
      <c r="J10" s="132" t="s">
        <v>5</v>
      </c>
      <c r="K10" s="136" t="s">
        <v>5</v>
      </c>
      <c r="L10" s="132" t="s">
        <v>5</v>
      </c>
      <c r="M10" s="136" t="s">
        <v>5</v>
      </c>
      <c r="N10" s="132" t="s">
        <v>5</v>
      </c>
      <c r="O10" s="132" t="s">
        <v>5</v>
      </c>
      <c r="P10" s="70" t="s">
        <v>195</v>
      </c>
      <c r="Q10" s="133"/>
    </row>
    <row r="11" spans="1:16" ht="15" customHeight="1">
      <c r="A11" s="145" t="s">
        <v>147</v>
      </c>
      <c r="B11" s="11">
        <v>416.6</v>
      </c>
      <c r="C11" s="117">
        <v>1038.56</v>
      </c>
      <c r="D11" s="11">
        <v>385.679</v>
      </c>
      <c r="E11" s="117">
        <v>1186.37</v>
      </c>
      <c r="F11" s="11">
        <v>361.647</v>
      </c>
      <c r="G11" s="117">
        <v>1085.94</v>
      </c>
      <c r="H11" s="11">
        <v>191</v>
      </c>
      <c r="I11" s="117">
        <v>781.78</v>
      </c>
      <c r="J11" s="11">
        <v>245.846</v>
      </c>
      <c r="K11" s="117">
        <v>768.1175</v>
      </c>
      <c r="L11" s="11">
        <v>200</v>
      </c>
      <c r="M11" s="117">
        <v>660.737</v>
      </c>
      <c r="N11" s="11">
        <v>153</v>
      </c>
      <c r="O11" s="11">
        <v>600.306</v>
      </c>
      <c r="P11" s="145" t="s">
        <v>196</v>
      </c>
    </row>
    <row r="12" spans="1:16" ht="15" customHeight="1">
      <c r="A12" s="145" t="s">
        <v>148</v>
      </c>
      <c r="B12" s="11" t="s">
        <v>5</v>
      </c>
      <c r="C12" s="117" t="s">
        <v>5</v>
      </c>
      <c r="D12" s="11" t="s">
        <v>5</v>
      </c>
      <c r="E12" s="117" t="s">
        <v>5</v>
      </c>
      <c r="F12" s="11" t="s">
        <v>5</v>
      </c>
      <c r="G12" s="117" t="s">
        <v>5</v>
      </c>
      <c r="H12" s="11" t="s">
        <v>5</v>
      </c>
      <c r="I12" s="117" t="s">
        <v>5</v>
      </c>
      <c r="J12" s="11" t="s">
        <v>5</v>
      </c>
      <c r="K12" s="117" t="s">
        <v>5</v>
      </c>
      <c r="L12" s="11">
        <v>1631</v>
      </c>
      <c r="M12" s="117">
        <v>2615.105</v>
      </c>
      <c r="N12" s="11">
        <v>1607</v>
      </c>
      <c r="O12" s="11">
        <v>2490.852</v>
      </c>
      <c r="P12" s="145" t="s">
        <v>197</v>
      </c>
    </row>
    <row r="13" spans="1:16" ht="15" customHeight="1">
      <c r="A13" s="145" t="s">
        <v>149</v>
      </c>
      <c r="B13" s="11" t="s">
        <v>5</v>
      </c>
      <c r="C13" s="117" t="s">
        <v>5</v>
      </c>
      <c r="D13" s="11" t="s">
        <v>5</v>
      </c>
      <c r="E13" s="117" t="s">
        <v>5</v>
      </c>
      <c r="F13" s="11" t="s">
        <v>5</v>
      </c>
      <c r="G13" s="117" t="s">
        <v>5</v>
      </c>
      <c r="H13" s="11" t="s">
        <v>5</v>
      </c>
      <c r="I13" s="117" t="s">
        <v>5</v>
      </c>
      <c r="J13" s="11" t="s">
        <v>5</v>
      </c>
      <c r="K13" s="117" t="s">
        <v>5</v>
      </c>
      <c r="L13" s="11">
        <v>1851</v>
      </c>
      <c r="M13" s="117">
        <v>11295.219</v>
      </c>
      <c r="N13" s="11">
        <v>2148</v>
      </c>
      <c r="O13" s="11">
        <v>13351.954</v>
      </c>
      <c r="P13" s="145" t="s">
        <v>149</v>
      </c>
    </row>
    <row r="14" spans="1:16" ht="15" customHeight="1">
      <c r="A14" s="145" t="s">
        <v>150</v>
      </c>
      <c r="B14" s="11">
        <v>15533.1</v>
      </c>
      <c r="C14" s="117">
        <v>17573.33</v>
      </c>
      <c r="D14" s="11">
        <v>12482.404</v>
      </c>
      <c r="E14" s="117">
        <v>16013.49</v>
      </c>
      <c r="F14" s="11">
        <v>12947.465</v>
      </c>
      <c r="G14" s="117">
        <v>15482.83</v>
      </c>
      <c r="H14" s="11">
        <v>11523.2</v>
      </c>
      <c r="I14" s="117">
        <v>13159.11</v>
      </c>
      <c r="J14" s="11">
        <v>9548.112</v>
      </c>
      <c r="K14" s="117">
        <v>12548.566</v>
      </c>
      <c r="L14" s="11">
        <v>8583</v>
      </c>
      <c r="M14" s="117">
        <v>9868.628</v>
      </c>
      <c r="N14" s="11">
        <v>7665</v>
      </c>
      <c r="O14" s="11">
        <v>9011.21</v>
      </c>
      <c r="P14" s="145" t="s">
        <v>198</v>
      </c>
    </row>
    <row r="15" spans="1:16" ht="15" customHeight="1">
      <c r="A15" s="146" t="s">
        <v>151</v>
      </c>
      <c r="B15" s="69">
        <v>18937.8</v>
      </c>
      <c r="C15" s="96">
        <v>45552.38</v>
      </c>
      <c r="D15" s="69">
        <v>19648.649</v>
      </c>
      <c r="E15" s="96">
        <v>48575.76</v>
      </c>
      <c r="F15" s="69">
        <v>18840.432</v>
      </c>
      <c r="G15" s="96">
        <v>45256.25</v>
      </c>
      <c r="H15" s="69">
        <v>16738</v>
      </c>
      <c r="I15" s="96">
        <v>41463.43</v>
      </c>
      <c r="J15" s="69">
        <v>16248.836</v>
      </c>
      <c r="K15" s="96">
        <v>41249.02734</v>
      </c>
      <c r="L15" s="69">
        <v>24616</v>
      </c>
      <c r="M15" s="96">
        <v>48672.401</v>
      </c>
      <c r="N15" s="69">
        <v>23065</v>
      </c>
      <c r="O15" s="69">
        <v>48564.153</v>
      </c>
      <c r="P15" s="146" t="s">
        <v>199</v>
      </c>
    </row>
    <row r="16" spans="1:17" s="134" customFormat="1" ht="15" customHeight="1">
      <c r="A16" s="70" t="s">
        <v>67</v>
      </c>
      <c r="B16" s="132">
        <v>34887.5</v>
      </c>
      <c r="C16" s="136">
        <v>64164.28</v>
      </c>
      <c r="D16" s="132">
        <v>32516.733</v>
      </c>
      <c r="E16" s="136">
        <v>65775.63</v>
      </c>
      <c r="F16" s="132">
        <v>32149.545</v>
      </c>
      <c r="G16" s="136">
        <v>61825.02</v>
      </c>
      <c r="H16" s="132">
        <v>28452.1</v>
      </c>
      <c r="I16" s="136">
        <v>55404.33</v>
      </c>
      <c r="J16" s="132">
        <v>26042.794</v>
      </c>
      <c r="K16" s="136">
        <v>54565.71084000001</v>
      </c>
      <c r="L16" s="132">
        <v>36881</v>
      </c>
      <c r="M16" s="136">
        <v>73112.091</v>
      </c>
      <c r="N16" s="132">
        <v>34637</v>
      </c>
      <c r="O16" s="132">
        <v>74018.475</v>
      </c>
      <c r="P16" s="70" t="s">
        <v>200</v>
      </c>
      <c r="Q16" s="133"/>
    </row>
    <row r="17" spans="1:16" ht="15" customHeight="1">
      <c r="A17" s="145" t="s">
        <v>152</v>
      </c>
      <c r="B17" s="11">
        <v>74361.6</v>
      </c>
      <c r="C17" s="117">
        <v>65772.03</v>
      </c>
      <c r="D17" s="11">
        <v>75695.24</v>
      </c>
      <c r="E17" s="117">
        <v>69752.1</v>
      </c>
      <c r="F17" s="11">
        <v>70989.43</v>
      </c>
      <c r="G17" s="117">
        <v>67609.77</v>
      </c>
      <c r="H17" s="11">
        <v>72088.909</v>
      </c>
      <c r="I17" s="117">
        <v>78680.1</v>
      </c>
      <c r="J17" s="11">
        <v>46758.084</v>
      </c>
      <c r="K17" s="117">
        <v>62586.6592</v>
      </c>
      <c r="L17" s="11">
        <v>36986</v>
      </c>
      <c r="M17" s="117">
        <v>50635.25</v>
      </c>
      <c r="N17" s="11">
        <v>28086</v>
      </c>
      <c r="O17" s="11">
        <v>37368.369</v>
      </c>
      <c r="P17" s="145" t="s">
        <v>201</v>
      </c>
    </row>
    <row r="18" spans="1:16" ht="15" customHeight="1">
      <c r="A18" s="145" t="s">
        <v>153</v>
      </c>
      <c r="B18" s="11">
        <v>85307.5</v>
      </c>
      <c r="C18" s="117">
        <v>54733.7</v>
      </c>
      <c r="D18" s="11">
        <v>89105.839</v>
      </c>
      <c r="E18" s="117">
        <v>54333.03</v>
      </c>
      <c r="F18" s="11">
        <v>82584.816</v>
      </c>
      <c r="G18" s="117">
        <v>44758.51</v>
      </c>
      <c r="H18" s="11">
        <v>82087.773</v>
      </c>
      <c r="I18" s="117">
        <v>56543.15</v>
      </c>
      <c r="J18" s="11">
        <v>71299.198</v>
      </c>
      <c r="K18" s="117">
        <v>59285.555</v>
      </c>
      <c r="L18" s="11">
        <v>50278</v>
      </c>
      <c r="M18" s="117">
        <v>51181.148</v>
      </c>
      <c r="N18" s="11">
        <v>42330</v>
      </c>
      <c r="O18" s="11">
        <v>36294.542</v>
      </c>
      <c r="P18" s="145" t="s">
        <v>202</v>
      </c>
    </row>
    <row r="19" spans="1:16" ht="15" customHeight="1">
      <c r="A19" s="145" t="s">
        <v>154</v>
      </c>
      <c r="B19" s="11">
        <v>12815.9</v>
      </c>
      <c r="C19" s="117">
        <v>5625.21</v>
      </c>
      <c r="D19" s="11">
        <v>13287.355</v>
      </c>
      <c r="E19" s="117">
        <v>5673.74</v>
      </c>
      <c r="F19" s="11">
        <v>12276.263</v>
      </c>
      <c r="G19" s="117">
        <v>4877.9</v>
      </c>
      <c r="H19" s="11">
        <v>10005.607</v>
      </c>
      <c r="I19" s="117">
        <v>4907.65</v>
      </c>
      <c r="J19" s="11">
        <v>10374.993</v>
      </c>
      <c r="K19" s="117">
        <v>4877.89606</v>
      </c>
      <c r="L19" s="11">
        <v>10154</v>
      </c>
      <c r="M19" s="117">
        <v>4089.264</v>
      </c>
      <c r="N19" s="11">
        <v>9653</v>
      </c>
      <c r="O19" s="11">
        <v>4257.992</v>
      </c>
      <c r="P19" s="145" t="s">
        <v>203</v>
      </c>
    </row>
    <row r="20" spans="1:16" ht="15" customHeight="1">
      <c r="A20" s="145" t="s">
        <v>155</v>
      </c>
      <c r="B20" s="11" t="s">
        <v>5</v>
      </c>
      <c r="C20" s="117" t="s">
        <v>5</v>
      </c>
      <c r="D20" s="11" t="s">
        <v>5</v>
      </c>
      <c r="E20" s="117" t="s">
        <v>5</v>
      </c>
      <c r="F20" s="11" t="s">
        <v>5</v>
      </c>
      <c r="G20" s="117" t="s">
        <v>5</v>
      </c>
      <c r="H20" s="11" t="s">
        <v>5</v>
      </c>
      <c r="I20" s="117" t="s">
        <v>5</v>
      </c>
      <c r="J20" s="11" t="s">
        <v>5</v>
      </c>
      <c r="K20" s="117" t="s">
        <v>5</v>
      </c>
      <c r="L20" s="11" t="s">
        <v>5</v>
      </c>
      <c r="M20" s="117" t="s">
        <v>5</v>
      </c>
      <c r="N20" s="11" t="s">
        <v>5</v>
      </c>
      <c r="O20" s="11" t="s">
        <v>5</v>
      </c>
      <c r="P20" s="145" t="s">
        <v>204</v>
      </c>
    </row>
    <row r="21" spans="1:16" ht="15" customHeight="1">
      <c r="A21" s="145" t="s">
        <v>156</v>
      </c>
      <c r="B21" s="11">
        <v>39765.8</v>
      </c>
      <c r="C21" s="117">
        <v>18917.73</v>
      </c>
      <c r="D21" s="11">
        <v>37263.346</v>
      </c>
      <c r="E21" s="117">
        <v>18961.72</v>
      </c>
      <c r="F21" s="11">
        <v>34479.95</v>
      </c>
      <c r="G21" s="117">
        <v>15928</v>
      </c>
      <c r="H21" s="11">
        <v>26520.609</v>
      </c>
      <c r="I21" s="117">
        <v>13301.62</v>
      </c>
      <c r="J21" s="11">
        <v>25404.768</v>
      </c>
      <c r="K21" s="117">
        <v>14010.15065</v>
      </c>
      <c r="L21" s="11">
        <v>23303</v>
      </c>
      <c r="M21" s="117">
        <v>14317.438</v>
      </c>
      <c r="N21" s="11">
        <v>15140</v>
      </c>
      <c r="O21" s="11">
        <v>9912.502</v>
      </c>
      <c r="P21" s="145" t="s">
        <v>205</v>
      </c>
    </row>
    <row r="22" spans="1:16" ht="15" customHeight="1">
      <c r="A22" s="145" t="s">
        <v>157</v>
      </c>
      <c r="B22" s="11">
        <v>3069</v>
      </c>
      <c r="C22" s="117">
        <v>7361.37</v>
      </c>
      <c r="D22" s="11">
        <v>2844.471</v>
      </c>
      <c r="E22" s="117">
        <v>7346.01</v>
      </c>
      <c r="F22" s="11">
        <v>2710</v>
      </c>
      <c r="G22" s="117">
        <v>6374.63</v>
      </c>
      <c r="H22" s="11">
        <v>2525.586</v>
      </c>
      <c r="I22" s="117">
        <v>5107.65</v>
      </c>
      <c r="J22" s="11">
        <v>3909.199</v>
      </c>
      <c r="K22" s="117">
        <v>7839.19</v>
      </c>
      <c r="L22" s="11">
        <v>3452</v>
      </c>
      <c r="M22" s="117">
        <v>6941.144</v>
      </c>
      <c r="N22" s="11">
        <v>2217</v>
      </c>
      <c r="O22" s="11">
        <v>5303.41</v>
      </c>
      <c r="P22" s="145" t="s">
        <v>206</v>
      </c>
    </row>
    <row r="23" spans="1:16" ht="15" customHeight="1">
      <c r="A23" s="145" t="s">
        <v>158</v>
      </c>
      <c r="B23" s="11">
        <v>1138.6</v>
      </c>
      <c r="C23" s="117">
        <v>870.8</v>
      </c>
      <c r="D23" s="11">
        <v>1379.172</v>
      </c>
      <c r="E23" s="117">
        <v>1055.88</v>
      </c>
      <c r="F23" s="11">
        <v>1373.689</v>
      </c>
      <c r="G23" s="117">
        <v>1050.98</v>
      </c>
      <c r="H23" s="11">
        <v>1456.377</v>
      </c>
      <c r="I23" s="117">
        <v>1190.68</v>
      </c>
      <c r="J23" s="11">
        <v>1565.929</v>
      </c>
      <c r="K23" s="117">
        <v>1267.9836</v>
      </c>
      <c r="L23" s="11">
        <v>1565</v>
      </c>
      <c r="M23" s="117">
        <v>1145.798</v>
      </c>
      <c r="N23" s="11">
        <v>1710</v>
      </c>
      <c r="O23" s="11">
        <v>1346.568</v>
      </c>
      <c r="P23" s="145" t="s">
        <v>207</v>
      </c>
    </row>
    <row r="24" spans="1:16" ht="15" customHeight="1">
      <c r="A24" s="146" t="s">
        <v>159</v>
      </c>
      <c r="B24" s="69">
        <v>63344.9</v>
      </c>
      <c r="C24" s="96">
        <v>78462.51</v>
      </c>
      <c r="D24" s="69">
        <v>69927.678</v>
      </c>
      <c r="E24" s="96">
        <v>89783.11</v>
      </c>
      <c r="F24" s="69">
        <v>64211.397</v>
      </c>
      <c r="G24" s="96">
        <v>81282.48</v>
      </c>
      <c r="H24" s="69">
        <v>42538.398</v>
      </c>
      <c r="I24" s="96">
        <v>48544.06</v>
      </c>
      <c r="J24" s="69">
        <v>52034.401</v>
      </c>
      <c r="K24" s="96">
        <v>73836.55026999999</v>
      </c>
      <c r="L24" s="69">
        <v>37323</v>
      </c>
      <c r="M24" s="96">
        <v>45826.696</v>
      </c>
      <c r="N24" s="69">
        <v>40468</v>
      </c>
      <c r="O24" s="69">
        <v>48921.253</v>
      </c>
      <c r="P24" s="146" t="s">
        <v>208</v>
      </c>
    </row>
    <row r="25" spans="1:17" s="134" customFormat="1" ht="15" customHeight="1">
      <c r="A25" s="70" t="s">
        <v>68</v>
      </c>
      <c r="B25" s="132">
        <v>279803.3</v>
      </c>
      <c r="C25" s="136">
        <v>231743.38</v>
      </c>
      <c r="D25" s="132">
        <v>289503.104</v>
      </c>
      <c r="E25" s="136">
        <v>246905.61</v>
      </c>
      <c r="F25" s="132">
        <v>268625.549</v>
      </c>
      <c r="G25" s="136">
        <v>221882.3</v>
      </c>
      <c r="H25" s="132">
        <v>237223.263</v>
      </c>
      <c r="I25" s="136">
        <v>208274.94</v>
      </c>
      <c r="J25" s="132">
        <v>211346.572</v>
      </c>
      <c r="K25" s="136">
        <v>223703.98478</v>
      </c>
      <c r="L25" s="132">
        <v>163061</v>
      </c>
      <c r="M25" s="136">
        <v>174136.738</v>
      </c>
      <c r="N25" s="132">
        <v>139605</v>
      </c>
      <c r="O25" s="132">
        <v>143404.636</v>
      </c>
      <c r="P25" s="70" t="s">
        <v>209</v>
      </c>
      <c r="Q25" s="133"/>
    </row>
    <row r="26" spans="1:16" ht="15" customHeight="1">
      <c r="A26" s="145" t="s">
        <v>160</v>
      </c>
      <c r="B26" s="11">
        <v>26162.1</v>
      </c>
      <c r="C26" s="117">
        <v>2635.88</v>
      </c>
      <c r="D26" s="11">
        <v>22033.79</v>
      </c>
      <c r="E26" s="117">
        <v>2966</v>
      </c>
      <c r="F26" s="11">
        <v>5548.75</v>
      </c>
      <c r="G26" s="117">
        <v>877.68</v>
      </c>
      <c r="H26" s="11">
        <v>5118.513</v>
      </c>
      <c r="I26" s="117">
        <v>783.31</v>
      </c>
      <c r="J26" s="11">
        <v>2081.588</v>
      </c>
      <c r="K26" s="117">
        <v>303.87809999999996</v>
      </c>
      <c r="L26" s="11">
        <v>2703</v>
      </c>
      <c r="M26" s="117">
        <v>439.676</v>
      </c>
      <c r="N26" s="11">
        <v>3487</v>
      </c>
      <c r="O26" s="11">
        <v>586.783</v>
      </c>
      <c r="P26" s="145" t="s">
        <v>210</v>
      </c>
    </row>
    <row r="27" spans="1:16" ht="15" customHeight="1">
      <c r="A27" s="145" t="s">
        <v>161</v>
      </c>
      <c r="B27" s="11">
        <v>140439.9</v>
      </c>
      <c r="C27" s="117">
        <v>20860.19</v>
      </c>
      <c r="D27" s="11">
        <v>60833.654</v>
      </c>
      <c r="E27" s="117">
        <v>15644.83</v>
      </c>
      <c r="F27" s="11">
        <v>63474.486</v>
      </c>
      <c r="G27" s="117">
        <v>20002.9</v>
      </c>
      <c r="H27" s="11">
        <v>54105.021</v>
      </c>
      <c r="I27" s="117">
        <v>21620.98</v>
      </c>
      <c r="J27" s="11">
        <v>41311.893</v>
      </c>
      <c r="K27" s="117">
        <v>9543.793</v>
      </c>
      <c r="L27" s="11">
        <v>54617</v>
      </c>
      <c r="M27" s="117">
        <v>13847.671</v>
      </c>
      <c r="N27" s="11">
        <v>63912</v>
      </c>
      <c r="O27" s="11">
        <v>23876.959</v>
      </c>
      <c r="P27" s="145" t="s">
        <v>211</v>
      </c>
    </row>
    <row r="28" spans="1:16" ht="15" customHeight="1">
      <c r="A28" s="145" t="s">
        <v>162</v>
      </c>
      <c r="B28" s="11">
        <v>95876.7</v>
      </c>
      <c r="C28" s="117">
        <v>11104.58</v>
      </c>
      <c r="D28" s="11">
        <v>72325.24</v>
      </c>
      <c r="E28" s="117">
        <v>8741.59</v>
      </c>
      <c r="F28" s="11">
        <v>57406.98</v>
      </c>
      <c r="G28" s="117">
        <v>6429.74</v>
      </c>
      <c r="H28" s="11">
        <v>39527.36</v>
      </c>
      <c r="I28" s="117">
        <v>4897.31</v>
      </c>
      <c r="J28" s="11">
        <v>45314.488</v>
      </c>
      <c r="K28" s="117">
        <v>5057.1805</v>
      </c>
      <c r="L28" s="11">
        <v>39469</v>
      </c>
      <c r="M28" s="117">
        <v>4073.151</v>
      </c>
      <c r="N28" s="11">
        <v>43808</v>
      </c>
      <c r="O28" s="11">
        <v>10447.28</v>
      </c>
      <c r="P28" s="145" t="s">
        <v>212</v>
      </c>
    </row>
    <row r="29" spans="1:16" ht="15" customHeight="1">
      <c r="A29" s="145" t="s">
        <v>163</v>
      </c>
      <c r="B29" s="11">
        <v>6843.5</v>
      </c>
      <c r="C29" s="117">
        <v>679.82</v>
      </c>
      <c r="D29" s="11">
        <v>6763.668</v>
      </c>
      <c r="E29" s="117">
        <v>958.84</v>
      </c>
      <c r="F29" s="11">
        <v>4721.7</v>
      </c>
      <c r="G29" s="117">
        <v>695.98</v>
      </c>
      <c r="H29" s="11">
        <v>4666.048</v>
      </c>
      <c r="I29" s="117">
        <v>764.84</v>
      </c>
      <c r="J29" s="11">
        <v>3547.492</v>
      </c>
      <c r="K29" s="117">
        <v>549.777</v>
      </c>
      <c r="L29" s="11">
        <v>2869</v>
      </c>
      <c r="M29" s="117">
        <v>602.071</v>
      </c>
      <c r="N29" s="11">
        <v>6766</v>
      </c>
      <c r="O29" s="11">
        <v>1664.78</v>
      </c>
      <c r="P29" s="145" t="s">
        <v>163</v>
      </c>
    </row>
    <row r="30" spans="1:16" ht="15" customHeight="1">
      <c r="A30" s="146" t="s">
        <v>164</v>
      </c>
      <c r="B30" s="69">
        <v>6082.299</v>
      </c>
      <c r="C30" s="96">
        <v>1159.89</v>
      </c>
      <c r="D30" s="69">
        <v>7504.661</v>
      </c>
      <c r="E30" s="96">
        <v>1290.84</v>
      </c>
      <c r="F30" s="69">
        <v>8393.333</v>
      </c>
      <c r="G30" s="96">
        <v>1438.03</v>
      </c>
      <c r="H30" s="69">
        <v>5123.863</v>
      </c>
      <c r="I30" s="96">
        <v>1166.89</v>
      </c>
      <c r="J30" s="69">
        <v>14845.3</v>
      </c>
      <c r="K30" s="96">
        <v>2237.069</v>
      </c>
      <c r="L30" s="69">
        <v>10655</v>
      </c>
      <c r="M30" s="96">
        <v>1438.17</v>
      </c>
      <c r="N30" s="69">
        <v>8683</v>
      </c>
      <c r="O30" s="69">
        <v>1369.202</v>
      </c>
      <c r="P30" s="146" t="s">
        <v>213</v>
      </c>
    </row>
    <row r="31" spans="1:17" s="134" customFormat="1" ht="15" customHeight="1">
      <c r="A31" s="70" t="s">
        <v>69</v>
      </c>
      <c r="B31" s="132">
        <v>275404.5</v>
      </c>
      <c r="C31" s="136">
        <v>36440.38</v>
      </c>
      <c r="D31" s="132">
        <v>169461.014</v>
      </c>
      <c r="E31" s="136">
        <v>29602.11</v>
      </c>
      <c r="F31" s="132">
        <v>139545.25</v>
      </c>
      <c r="G31" s="136">
        <v>29444.35</v>
      </c>
      <c r="H31" s="132">
        <v>108540.806</v>
      </c>
      <c r="I31" s="136">
        <v>29233.36</v>
      </c>
      <c r="J31" s="132">
        <v>107100.761</v>
      </c>
      <c r="K31" s="136">
        <v>17691.697600000003</v>
      </c>
      <c r="L31" s="132">
        <v>110312</v>
      </c>
      <c r="M31" s="136">
        <v>20400.739</v>
      </c>
      <c r="N31" s="132">
        <v>126655</v>
      </c>
      <c r="O31" s="132">
        <v>37945.004</v>
      </c>
      <c r="P31" s="70" t="s">
        <v>70</v>
      </c>
      <c r="Q31" s="133"/>
    </row>
    <row r="32" spans="1:16" ht="15" customHeight="1">
      <c r="A32" s="145" t="s">
        <v>165</v>
      </c>
      <c r="B32" s="11" t="s">
        <v>5</v>
      </c>
      <c r="C32" s="117" t="s">
        <v>5</v>
      </c>
      <c r="D32" s="11" t="s">
        <v>5</v>
      </c>
      <c r="E32" s="117" t="s">
        <v>5</v>
      </c>
      <c r="F32" s="11" t="s">
        <v>5</v>
      </c>
      <c r="G32" s="117" t="s">
        <v>5</v>
      </c>
      <c r="H32" s="11" t="s">
        <v>5</v>
      </c>
      <c r="I32" s="117" t="s">
        <v>5</v>
      </c>
      <c r="J32" s="11" t="s">
        <v>5</v>
      </c>
      <c r="K32" s="117" t="s">
        <v>5</v>
      </c>
      <c r="L32" s="11" t="s">
        <v>5</v>
      </c>
      <c r="M32" s="117" t="s">
        <v>5</v>
      </c>
      <c r="N32" s="11" t="s">
        <v>5</v>
      </c>
      <c r="O32" s="11" t="s">
        <v>5</v>
      </c>
      <c r="P32" s="145" t="s">
        <v>214</v>
      </c>
    </row>
    <row r="33" spans="1:16" ht="15" customHeight="1">
      <c r="A33" s="145" t="s">
        <v>166</v>
      </c>
      <c r="B33" s="11">
        <v>0.4</v>
      </c>
      <c r="C33" s="117" t="s">
        <v>72</v>
      </c>
      <c r="D33" s="11" t="s">
        <v>5</v>
      </c>
      <c r="E33" s="117" t="s">
        <v>5</v>
      </c>
      <c r="F33" s="11">
        <v>0.277</v>
      </c>
      <c r="G33" s="117">
        <v>0.29</v>
      </c>
      <c r="H33" s="11">
        <v>0.644</v>
      </c>
      <c r="I33" s="117">
        <v>1.16</v>
      </c>
      <c r="J33" s="11">
        <v>0.067</v>
      </c>
      <c r="K33" s="117">
        <v>0.088</v>
      </c>
      <c r="L33" s="11">
        <v>0.42</v>
      </c>
      <c r="M33" s="117">
        <v>1.26</v>
      </c>
      <c r="N33" s="11" t="s">
        <v>5</v>
      </c>
      <c r="O33" s="11" t="s">
        <v>5</v>
      </c>
      <c r="P33" s="145" t="s">
        <v>215</v>
      </c>
    </row>
    <row r="34" spans="1:16" ht="15" customHeight="1">
      <c r="A34" s="145" t="s">
        <v>167</v>
      </c>
      <c r="B34" s="11">
        <v>147.7</v>
      </c>
      <c r="C34" s="117">
        <v>246.12</v>
      </c>
      <c r="D34" s="11">
        <v>39.756</v>
      </c>
      <c r="E34" s="117">
        <v>66.21</v>
      </c>
      <c r="F34" s="11">
        <v>24.944</v>
      </c>
      <c r="G34" s="117">
        <v>45.59</v>
      </c>
      <c r="H34" s="11">
        <v>24.944</v>
      </c>
      <c r="I34" s="117">
        <v>45.59</v>
      </c>
      <c r="J34" s="11">
        <v>42.479</v>
      </c>
      <c r="K34" s="117">
        <v>69.527</v>
      </c>
      <c r="L34" s="11">
        <v>14</v>
      </c>
      <c r="M34" s="117">
        <v>18.077</v>
      </c>
      <c r="N34" s="11" t="s">
        <v>72</v>
      </c>
      <c r="O34" s="11">
        <v>4.244</v>
      </c>
      <c r="P34" s="145" t="s">
        <v>216</v>
      </c>
    </row>
    <row r="35" spans="1:16" ht="15" customHeight="1">
      <c r="A35" s="145" t="s">
        <v>168</v>
      </c>
      <c r="B35" s="11" t="s">
        <v>5</v>
      </c>
      <c r="C35" s="117" t="s">
        <v>5</v>
      </c>
      <c r="D35" s="11" t="s">
        <v>5</v>
      </c>
      <c r="E35" s="117" t="s">
        <v>5</v>
      </c>
      <c r="F35" s="11" t="s">
        <v>5</v>
      </c>
      <c r="G35" s="117" t="s">
        <v>5</v>
      </c>
      <c r="H35" s="11" t="s">
        <v>5</v>
      </c>
      <c r="I35" s="117" t="s">
        <v>5</v>
      </c>
      <c r="J35" s="11" t="s">
        <v>5</v>
      </c>
      <c r="K35" s="117" t="s">
        <v>5</v>
      </c>
      <c r="L35" s="11" t="s">
        <v>5</v>
      </c>
      <c r="M35" s="117" t="s">
        <v>5</v>
      </c>
      <c r="N35" s="11" t="s">
        <v>5</v>
      </c>
      <c r="O35" s="11" t="s">
        <v>5</v>
      </c>
      <c r="P35" s="145" t="s">
        <v>167</v>
      </c>
    </row>
    <row r="36" spans="1:16" ht="15" customHeight="1">
      <c r="A36" s="145" t="s">
        <v>169</v>
      </c>
      <c r="B36" s="11" t="s">
        <v>5</v>
      </c>
      <c r="C36" s="117" t="s">
        <v>5</v>
      </c>
      <c r="D36" s="11" t="s">
        <v>5</v>
      </c>
      <c r="E36" s="117" t="s">
        <v>5</v>
      </c>
      <c r="F36" s="11" t="s">
        <v>5</v>
      </c>
      <c r="G36" s="117" t="s">
        <v>5</v>
      </c>
      <c r="H36" s="11" t="s">
        <v>5</v>
      </c>
      <c r="I36" s="117" t="s">
        <v>5</v>
      </c>
      <c r="J36" s="11" t="s">
        <v>5</v>
      </c>
      <c r="K36" s="117" t="s">
        <v>5</v>
      </c>
      <c r="L36" s="11" t="s">
        <v>5</v>
      </c>
      <c r="M36" s="117" t="s">
        <v>5</v>
      </c>
      <c r="N36" s="11" t="s">
        <v>5</v>
      </c>
      <c r="O36" s="11" t="s">
        <v>5</v>
      </c>
      <c r="P36" s="145" t="s">
        <v>217</v>
      </c>
    </row>
    <row r="37" spans="1:16" ht="15" customHeight="1">
      <c r="A37" s="145" t="s">
        <v>170</v>
      </c>
      <c r="B37" s="11" t="s">
        <v>5</v>
      </c>
      <c r="C37" s="117" t="s">
        <v>5</v>
      </c>
      <c r="D37" s="11" t="s">
        <v>5</v>
      </c>
      <c r="E37" s="117" t="s">
        <v>5</v>
      </c>
      <c r="F37" s="11" t="s">
        <v>5</v>
      </c>
      <c r="G37" s="117" t="s">
        <v>5</v>
      </c>
      <c r="H37" s="11" t="s">
        <v>5</v>
      </c>
      <c r="I37" s="117" t="s">
        <v>5</v>
      </c>
      <c r="J37" s="11">
        <v>29.65</v>
      </c>
      <c r="K37" s="117">
        <v>41.51</v>
      </c>
      <c r="L37" s="11">
        <v>0.475</v>
      </c>
      <c r="M37" s="117">
        <v>0.95</v>
      </c>
      <c r="N37" s="11" t="s">
        <v>5</v>
      </c>
      <c r="O37" s="11" t="s">
        <v>5</v>
      </c>
      <c r="P37" s="145" t="s">
        <v>218</v>
      </c>
    </row>
    <row r="38" spans="1:16" ht="15" customHeight="1">
      <c r="A38" s="146" t="s">
        <v>171</v>
      </c>
      <c r="B38" s="69" t="s">
        <v>5</v>
      </c>
      <c r="C38" s="96" t="s">
        <v>5</v>
      </c>
      <c r="D38" s="69" t="s">
        <v>5</v>
      </c>
      <c r="E38" s="96" t="s">
        <v>5</v>
      </c>
      <c r="F38" s="69" t="s">
        <v>5</v>
      </c>
      <c r="G38" s="96" t="s">
        <v>5</v>
      </c>
      <c r="H38" s="69" t="s">
        <v>5</v>
      </c>
      <c r="I38" s="96" t="s">
        <v>5</v>
      </c>
      <c r="J38" s="69" t="s">
        <v>5</v>
      </c>
      <c r="K38" s="96" t="s">
        <v>5</v>
      </c>
      <c r="L38" s="69" t="s">
        <v>87</v>
      </c>
      <c r="M38" s="96">
        <v>2.645</v>
      </c>
      <c r="N38" s="69">
        <v>0.091</v>
      </c>
      <c r="O38" s="69">
        <v>0.399</v>
      </c>
      <c r="P38" s="146" t="s">
        <v>219</v>
      </c>
    </row>
    <row r="39" spans="1:17" s="134" customFormat="1" ht="15" customHeight="1">
      <c r="A39" s="70" t="s">
        <v>71</v>
      </c>
      <c r="B39" s="132" t="s">
        <v>5</v>
      </c>
      <c r="C39" s="136" t="s">
        <v>5</v>
      </c>
      <c r="D39" s="132">
        <v>39.756</v>
      </c>
      <c r="E39" s="136">
        <v>66.21</v>
      </c>
      <c r="F39" s="132">
        <v>25.221</v>
      </c>
      <c r="G39" s="136">
        <v>45.88</v>
      </c>
      <c r="H39" s="132">
        <v>25.588</v>
      </c>
      <c r="I39" s="136">
        <v>46.75</v>
      </c>
      <c r="J39" s="132">
        <v>72.196</v>
      </c>
      <c r="K39" s="136">
        <v>111.125</v>
      </c>
      <c r="L39" s="132">
        <v>16</v>
      </c>
      <c r="M39" s="136">
        <v>22.932</v>
      </c>
      <c r="N39" s="132" t="s">
        <v>72</v>
      </c>
      <c r="O39" s="132">
        <v>4.643</v>
      </c>
      <c r="P39" s="70" t="s">
        <v>220</v>
      </c>
      <c r="Q39" s="133"/>
    </row>
    <row r="40" spans="1:17" s="134" customFormat="1" ht="15" customHeight="1">
      <c r="A40" s="70" t="s">
        <v>172</v>
      </c>
      <c r="B40" s="132" t="s">
        <v>5</v>
      </c>
      <c r="C40" s="136" t="s">
        <v>5</v>
      </c>
      <c r="D40" s="132" t="s">
        <v>5</v>
      </c>
      <c r="E40" s="136" t="s">
        <v>5</v>
      </c>
      <c r="F40" s="132" t="s">
        <v>5</v>
      </c>
      <c r="G40" s="136" t="s">
        <v>5</v>
      </c>
      <c r="H40" s="132" t="s">
        <v>5</v>
      </c>
      <c r="I40" s="136" t="s">
        <v>5</v>
      </c>
      <c r="J40" s="132" t="s">
        <v>5</v>
      </c>
      <c r="K40" s="136" t="s">
        <v>5</v>
      </c>
      <c r="L40" s="132" t="s">
        <v>5</v>
      </c>
      <c r="M40" s="136" t="s">
        <v>5</v>
      </c>
      <c r="N40" s="132" t="s">
        <v>5</v>
      </c>
      <c r="O40" s="132" t="s">
        <v>5</v>
      </c>
      <c r="P40" s="70" t="s">
        <v>73</v>
      </c>
      <c r="Q40" s="133"/>
    </row>
    <row r="41" spans="1:17" s="134" customFormat="1" ht="15" customHeight="1">
      <c r="A41" s="70" t="s">
        <v>74</v>
      </c>
      <c r="B41" s="132">
        <v>590095.3</v>
      </c>
      <c r="C41" s="136">
        <v>332348.06</v>
      </c>
      <c r="D41" s="132">
        <v>491520.642</v>
      </c>
      <c r="E41" s="136">
        <v>342349.66</v>
      </c>
      <c r="F41" s="132">
        <v>440345.566</v>
      </c>
      <c r="G41" s="136">
        <v>313197.57</v>
      </c>
      <c r="H41" s="132">
        <v>374241.778</v>
      </c>
      <c r="I41" s="136">
        <v>292959.39</v>
      </c>
      <c r="J41" s="132">
        <v>344562.323</v>
      </c>
      <c r="K41" s="136">
        <v>296072.51822</v>
      </c>
      <c r="L41" s="132">
        <v>310270</v>
      </c>
      <c r="M41" s="136">
        <v>267672.5</v>
      </c>
      <c r="N41" s="132">
        <v>300899</v>
      </c>
      <c r="O41" s="132">
        <v>255372.758</v>
      </c>
      <c r="P41" s="70" t="s">
        <v>221</v>
      </c>
      <c r="Q41" s="133"/>
    </row>
    <row r="42" spans="1:16" ht="15" customHeight="1">
      <c r="A42" s="145" t="s">
        <v>173</v>
      </c>
      <c r="B42" s="11">
        <v>1296.3</v>
      </c>
      <c r="C42" s="117">
        <v>11895.81</v>
      </c>
      <c r="D42" s="11">
        <v>1274.544</v>
      </c>
      <c r="E42" s="117">
        <v>11819.8</v>
      </c>
      <c r="F42" s="11">
        <v>1390.584</v>
      </c>
      <c r="G42" s="117">
        <v>11984.16</v>
      </c>
      <c r="H42" s="11">
        <v>1411.91</v>
      </c>
      <c r="I42" s="117">
        <v>13159.2</v>
      </c>
      <c r="J42" s="11">
        <v>1812.522</v>
      </c>
      <c r="K42" s="117">
        <v>14850.942</v>
      </c>
      <c r="L42" s="11">
        <v>1242</v>
      </c>
      <c r="M42" s="117">
        <v>12457.505</v>
      </c>
      <c r="N42" s="11">
        <v>1078</v>
      </c>
      <c r="O42" s="11">
        <v>11436.049</v>
      </c>
      <c r="P42" s="145" t="s">
        <v>222</v>
      </c>
    </row>
    <row r="43" spans="1:16" ht="15" customHeight="1">
      <c r="A43" s="145" t="s">
        <v>174</v>
      </c>
      <c r="B43" s="11">
        <v>31115.3</v>
      </c>
      <c r="C43" s="117">
        <v>60704.03</v>
      </c>
      <c r="D43" s="11">
        <v>28960.703</v>
      </c>
      <c r="E43" s="117">
        <v>57164.31</v>
      </c>
      <c r="F43" s="11">
        <v>31009.868</v>
      </c>
      <c r="G43" s="117">
        <v>63169.75</v>
      </c>
      <c r="H43" s="11">
        <v>28536.18</v>
      </c>
      <c r="I43" s="117">
        <v>56422.27</v>
      </c>
      <c r="J43" s="11">
        <v>31109.498</v>
      </c>
      <c r="K43" s="117">
        <v>74327.4735</v>
      </c>
      <c r="L43" s="11">
        <v>28305</v>
      </c>
      <c r="M43" s="117">
        <v>60778.144</v>
      </c>
      <c r="N43" s="11">
        <v>28405</v>
      </c>
      <c r="O43" s="11">
        <v>68432.646</v>
      </c>
      <c r="P43" s="145" t="s">
        <v>223</v>
      </c>
    </row>
    <row r="44" spans="1:16" ht="15" customHeight="1">
      <c r="A44" s="145" t="s">
        <v>175</v>
      </c>
      <c r="B44" s="11">
        <v>2701.9</v>
      </c>
      <c r="C44" s="117">
        <v>3516.9</v>
      </c>
      <c r="D44" s="11">
        <v>2676.959</v>
      </c>
      <c r="E44" s="117">
        <v>3256.72</v>
      </c>
      <c r="F44" s="11">
        <v>1014.926</v>
      </c>
      <c r="G44" s="117">
        <v>960.28</v>
      </c>
      <c r="H44" s="11">
        <v>2159.502</v>
      </c>
      <c r="I44" s="117">
        <v>2593.89</v>
      </c>
      <c r="J44" s="11">
        <v>1955.742</v>
      </c>
      <c r="K44" s="117">
        <v>2930.757</v>
      </c>
      <c r="L44" s="11">
        <v>1590</v>
      </c>
      <c r="M44" s="117">
        <v>2062.283</v>
      </c>
      <c r="N44" s="11">
        <v>2554</v>
      </c>
      <c r="O44" s="11">
        <v>3565.939</v>
      </c>
      <c r="P44" s="145" t="s">
        <v>224</v>
      </c>
    </row>
    <row r="45" spans="1:16" ht="15" customHeight="1">
      <c r="A45" s="146" t="s">
        <v>176</v>
      </c>
      <c r="B45" s="69">
        <v>22574.3</v>
      </c>
      <c r="C45" s="96">
        <v>23860.99</v>
      </c>
      <c r="D45" s="69">
        <v>20430.063</v>
      </c>
      <c r="E45" s="96">
        <v>23128.84</v>
      </c>
      <c r="F45" s="69">
        <v>21493.589</v>
      </c>
      <c r="G45" s="96">
        <v>23947.47</v>
      </c>
      <c r="H45" s="69">
        <v>23391.67</v>
      </c>
      <c r="I45" s="96">
        <v>27630.6</v>
      </c>
      <c r="J45" s="69">
        <v>23261.124</v>
      </c>
      <c r="K45" s="96">
        <v>27759.624180000006</v>
      </c>
      <c r="L45" s="69">
        <v>25707</v>
      </c>
      <c r="M45" s="96">
        <v>28413.37</v>
      </c>
      <c r="N45" s="69">
        <v>25000</v>
      </c>
      <c r="O45" s="69">
        <v>28327.828</v>
      </c>
      <c r="P45" s="146" t="s">
        <v>225</v>
      </c>
    </row>
    <row r="46" spans="1:17" s="134" customFormat="1" ht="15" customHeight="1">
      <c r="A46" s="70" t="s">
        <v>75</v>
      </c>
      <c r="B46" s="132">
        <v>57687.8</v>
      </c>
      <c r="C46" s="136">
        <v>99977.75</v>
      </c>
      <c r="D46" s="132">
        <v>53342.27</v>
      </c>
      <c r="E46" s="136">
        <v>95369.69</v>
      </c>
      <c r="F46" s="132">
        <v>54908.968</v>
      </c>
      <c r="G46" s="136">
        <v>100061.69</v>
      </c>
      <c r="H46" s="132">
        <v>55499.263</v>
      </c>
      <c r="I46" s="136">
        <v>99805.97</v>
      </c>
      <c r="J46" s="132">
        <v>58138.886</v>
      </c>
      <c r="K46" s="136">
        <v>119868.79668000001</v>
      </c>
      <c r="L46" s="132">
        <v>56845</v>
      </c>
      <c r="M46" s="136">
        <v>103711.301</v>
      </c>
      <c r="N46" s="132">
        <v>57037</v>
      </c>
      <c r="O46" s="132">
        <v>111762.463</v>
      </c>
      <c r="P46" s="70" t="s">
        <v>76</v>
      </c>
      <c r="Q46" s="133"/>
    </row>
    <row r="47" spans="1:16" ht="15" customHeight="1">
      <c r="A47" s="145" t="s">
        <v>177</v>
      </c>
      <c r="B47" s="11">
        <v>608.9</v>
      </c>
      <c r="C47" s="117">
        <v>1275.63</v>
      </c>
      <c r="D47" s="11">
        <v>710.888</v>
      </c>
      <c r="E47" s="117">
        <v>1475.17</v>
      </c>
      <c r="F47" s="11">
        <v>650.116</v>
      </c>
      <c r="G47" s="117">
        <v>1139.13</v>
      </c>
      <c r="H47" s="11">
        <v>1104.317</v>
      </c>
      <c r="I47" s="117">
        <v>1549.29</v>
      </c>
      <c r="J47" s="11">
        <v>727.504</v>
      </c>
      <c r="K47" s="117">
        <v>853.392</v>
      </c>
      <c r="L47" s="11">
        <v>443</v>
      </c>
      <c r="M47" s="117">
        <v>501.812</v>
      </c>
      <c r="N47" s="11">
        <v>630</v>
      </c>
      <c r="O47" s="11">
        <v>840.404</v>
      </c>
      <c r="P47" s="145" t="s">
        <v>226</v>
      </c>
    </row>
    <row r="48" spans="1:16" ht="15" customHeight="1">
      <c r="A48" s="145" t="s">
        <v>178</v>
      </c>
      <c r="B48" s="11">
        <v>9534.2</v>
      </c>
      <c r="C48" s="117">
        <v>2976</v>
      </c>
      <c r="D48" s="11">
        <v>12336.516</v>
      </c>
      <c r="E48" s="117">
        <v>4573.82</v>
      </c>
      <c r="F48" s="11">
        <v>18993.319</v>
      </c>
      <c r="G48" s="117">
        <v>3096.94</v>
      </c>
      <c r="H48" s="11">
        <v>11426.123</v>
      </c>
      <c r="I48" s="117">
        <v>3066.85</v>
      </c>
      <c r="J48" s="11">
        <v>8378.409</v>
      </c>
      <c r="K48" s="117">
        <v>2107.494</v>
      </c>
      <c r="L48" s="11">
        <v>7468</v>
      </c>
      <c r="M48" s="117">
        <v>1441.938</v>
      </c>
      <c r="N48" s="11">
        <v>14906</v>
      </c>
      <c r="O48" s="11">
        <v>4835.15</v>
      </c>
      <c r="P48" s="145" t="s">
        <v>227</v>
      </c>
    </row>
    <row r="49" spans="1:16" ht="15" customHeight="1">
      <c r="A49" s="145" t="s">
        <v>179</v>
      </c>
      <c r="B49" s="11">
        <v>15667.2</v>
      </c>
      <c r="C49" s="117">
        <v>24279.29</v>
      </c>
      <c r="D49" s="11">
        <v>17062.583</v>
      </c>
      <c r="E49" s="117">
        <v>27036.01</v>
      </c>
      <c r="F49" s="11">
        <v>18386.717</v>
      </c>
      <c r="G49" s="117">
        <v>27298.76</v>
      </c>
      <c r="H49" s="11">
        <v>19657.752</v>
      </c>
      <c r="I49" s="117">
        <v>29443.1</v>
      </c>
      <c r="J49" s="11">
        <v>19122.318</v>
      </c>
      <c r="K49" s="117">
        <v>29145.4548</v>
      </c>
      <c r="L49" s="11">
        <v>19729</v>
      </c>
      <c r="M49" s="117">
        <v>30741.15</v>
      </c>
      <c r="N49" s="11">
        <v>19515</v>
      </c>
      <c r="O49" s="11">
        <v>29853.381</v>
      </c>
      <c r="P49" s="145" t="s">
        <v>136</v>
      </c>
    </row>
    <row r="50" spans="1:16" ht="15" customHeight="1">
      <c r="A50" s="145" t="s">
        <v>180</v>
      </c>
      <c r="B50" s="11">
        <v>135.6</v>
      </c>
      <c r="C50" s="117">
        <v>276.23</v>
      </c>
      <c r="D50" s="11">
        <v>58.008</v>
      </c>
      <c r="E50" s="117">
        <v>150.09</v>
      </c>
      <c r="F50" s="11">
        <v>144.359</v>
      </c>
      <c r="G50" s="117">
        <v>271.83</v>
      </c>
      <c r="H50" s="11" t="s">
        <v>5</v>
      </c>
      <c r="I50" s="117">
        <v>149.87</v>
      </c>
      <c r="J50" s="11" t="s">
        <v>5</v>
      </c>
      <c r="K50" s="117">
        <v>209.826</v>
      </c>
      <c r="L50" s="11">
        <v>189</v>
      </c>
      <c r="M50" s="117">
        <v>366.288</v>
      </c>
      <c r="N50" s="11">
        <v>120</v>
      </c>
      <c r="O50" s="11">
        <v>167.47</v>
      </c>
      <c r="P50" s="145" t="s">
        <v>228</v>
      </c>
    </row>
    <row r="51" spans="1:16" ht="15" customHeight="1">
      <c r="A51" s="145" t="s">
        <v>181</v>
      </c>
      <c r="B51" s="11" t="s">
        <v>5</v>
      </c>
      <c r="C51" s="117" t="s">
        <v>5</v>
      </c>
      <c r="D51" s="11" t="s">
        <v>5</v>
      </c>
      <c r="E51" s="117" t="s">
        <v>5</v>
      </c>
      <c r="F51" s="11" t="s">
        <v>5</v>
      </c>
      <c r="G51" s="117" t="s">
        <v>5</v>
      </c>
      <c r="H51" s="11" t="s">
        <v>5</v>
      </c>
      <c r="I51" s="117" t="s">
        <v>5</v>
      </c>
      <c r="J51" s="11">
        <v>1.719</v>
      </c>
      <c r="K51" s="117">
        <v>0.51406</v>
      </c>
      <c r="L51" s="11">
        <v>10878</v>
      </c>
      <c r="M51" s="117">
        <v>4180.013</v>
      </c>
      <c r="N51" s="11">
        <v>11285</v>
      </c>
      <c r="O51" s="11">
        <v>4612.038</v>
      </c>
      <c r="P51" s="145" t="s">
        <v>229</v>
      </c>
    </row>
    <row r="52" spans="1:16" ht="15" customHeight="1">
      <c r="A52" s="145" t="s">
        <v>182</v>
      </c>
      <c r="B52" s="11">
        <v>1054.4</v>
      </c>
      <c r="C52" s="117">
        <v>2820.66</v>
      </c>
      <c r="D52" s="11">
        <v>1377.72</v>
      </c>
      <c r="E52" s="117">
        <v>2987.1</v>
      </c>
      <c r="F52" s="11">
        <v>1602.527</v>
      </c>
      <c r="G52" s="117">
        <v>4043.58</v>
      </c>
      <c r="H52" s="11">
        <v>2154.656</v>
      </c>
      <c r="I52" s="117">
        <v>4357.66</v>
      </c>
      <c r="J52" s="11">
        <v>2080.871</v>
      </c>
      <c r="K52" s="117">
        <v>4152.5978</v>
      </c>
      <c r="L52" s="11">
        <v>1425</v>
      </c>
      <c r="M52" s="117">
        <v>2716.006</v>
      </c>
      <c r="N52" s="11">
        <v>1391</v>
      </c>
      <c r="O52" s="11">
        <v>3903.295</v>
      </c>
      <c r="P52" s="145" t="s">
        <v>230</v>
      </c>
    </row>
    <row r="53" spans="1:16" ht="15" customHeight="1">
      <c r="A53" s="145" t="s">
        <v>183</v>
      </c>
      <c r="B53" s="11">
        <v>3570.8</v>
      </c>
      <c r="C53" s="117">
        <v>3963.06</v>
      </c>
      <c r="D53" s="11">
        <v>4610.17</v>
      </c>
      <c r="E53" s="117">
        <v>4405.74</v>
      </c>
      <c r="F53" s="11">
        <v>2162.228</v>
      </c>
      <c r="G53" s="117">
        <v>2748.14</v>
      </c>
      <c r="H53" s="11">
        <v>2727.11</v>
      </c>
      <c r="I53" s="117">
        <v>3796.51</v>
      </c>
      <c r="J53" s="11">
        <v>2271.067</v>
      </c>
      <c r="K53" s="117">
        <v>2131.846</v>
      </c>
      <c r="L53" s="11">
        <v>3066</v>
      </c>
      <c r="M53" s="117">
        <v>2991.945</v>
      </c>
      <c r="N53" s="11">
        <v>2698</v>
      </c>
      <c r="O53" s="11">
        <v>2877.443</v>
      </c>
      <c r="P53" s="145" t="s">
        <v>231</v>
      </c>
    </row>
    <row r="54" spans="1:16" ht="15" customHeight="1">
      <c r="A54" s="145" t="s">
        <v>184</v>
      </c>
      <c r="B54" s="11">
        <v>242.4</v>
      </c>
      <c r="C54" s="117">
        <v>110.5</v>
      </c>
      <c r="D54" s="11">
        <v>138.41</v>
      </c>
      <c r="E54" s="117">
        <v>98.4</v>
      </c>
      <c r="F54" s="11">
        <v>98.63</v>
      </c>
      <c r="G54" s="117">
        <v>101.24</v>
      </c>
      <c r="H54" s="11">
        <v>63.181</v>
      </c>
      <c r="I54" s="117">
        <v>56.11</v>
      </c>
      <c r="J54" s="11">
        <v>44.113</v>
      </c>
      <c r="K54" s="117">
        <v>32.41075</v>
      </c>
      <c r="L54" s="11">
        <v>92</v>
      </c>
      <c r="M54" s="117">
        <v>40.275</v>
      </c>
      <c r="N54" s="11">
        <v>53</v>
      </c>
      <c r="O54" s="11">
        <v>52.316</v>
      </c>
      <c r="P54" s="145" t="s">
        <v>232</v>
      </c>
    </row>
    <row r="55" spans="1:16" ht="15" customHeight="1">
      <c r="A55" s="146" t="s">
        <v>185</v>
      </c>
      <c r="B55" s="69">
        <v>36144.5</v>
      </c>
      <c r="C55" s="96">
        <v>9355.81</v>
      </c>
      <c r="D55" s="69">
        <v>41944.823</v>
      </c>
      <c r="E55" s="96">
        <v>11904.4</v>
      </c>
      <c r="F55" s="69">
        <v>36390.397</v>
      </c>
      <c r="G55" s="96">
        <v>10592.83</v>
      </c>
      <c r="H55" s="69">
        <v>25353.868</v>
      </c>
      <c r="I55" s="96">
        <v>9941.9</v>
      </c>
      <c r="J55" s="69">
        <v>25872.545</v>
      </c>
      <c r="K55" s="96">
        <v>7760.093900000001</v>
      </c>
      <c r="L55" s="69">
        <v>26887</v>
      </c>
      <c r="M55" s="96">
        <v>6556.67</v>
      </c>
      <c r="N55" s="69">
        <v>28527</v>
      </c>
      <c r="O55" s="69">
        <v>8419.488</v>
      </c>
      <c r="P55" s="146" t="s">
        <v>233</v>
      </c>
    </row>
    <row r="56" spans="1:17" s="134" customFormat="1" ht="15" customHeight="1">
      <c r="A56" s="70" t="s">
        <v>186</v>
      </c>
      <c r="B56" s="132">
        <v>66958</v>
      </c>
      <c r="C56" s="136">
        <v>45057.22</v>
      </c>
      <c r="D56" s="132">
        <v>78239.122</v>
      </c>
      <c r="E56" s="136">
        <v>52630.77</v>
      </c>
      <c r="F56" s="132">
        <v>78428.296</v>
      </c>
      <c r="G56" s="136">
        <v>49292.48</v>
      </c>
      <c r="H56" s="132">
        <v>62576.074</v>
      </c>
      <c r="I56" s="136">
        <v>52361.31</v>
      </c>
      <c r="J56" s="132">
        <v>58606.232</v>
      </c>
      <c r="K56" s="136">
        <v>46430.663309999996</v>
      </c>
      <c r="L56" s="132">
        <v>70179</v>
      </c>
      <c r="M56" s="136">
        <v>49536.097</v>
      </c>
      <c r="N56" s="132">
        <v>79126</v>
      </c>
      <c r="O56" s="132">
        <v>55560.985</v>
      </c>
      <c r="P56" s="70" t="s">
        <v>234</v>
      </c>
      <c r="Q56" s="133"/>
    </row>
    <row r="57" spans="1:17" s="134" customFormat="1" ht="15" customHeight="1">
      <c r="A57" s="70" t="s">
        <v>111</v>
      </c>
      <c r="B57" s="132" t="s">
        <v>5</v>
      </c>
      <c r="C57" s="136" t="s">
        <v>5</v>
      </c>
      <c r="D57" s="132" t="s">
        <v>5</v>
      </c>
      <c r="E57" s="136" t="s">
        <v>5</v>
      </c>
      <c r="F57" s="132" t="s">
        <v>5</v>
      </c>
      <c r="G57" s="136" t="s">
        <v>5</v>
      </c>
      <c r="H57" s="132" t="s">
        <v>5</v>
      </c>
      <c r="I57" s="136" t="s">
        <v>5</v>
      </c>
      <c r="J57" s="132" t="s">
        <v>5</v>
      </c>
      <c r="K57" s="136" t="s">
        <v>5</v>
      </c>
      <c r="L57" s="132" t="s">
        <v>5</v>
      </c>
      <c r="M57" s="136" t="s">
        <v>5</v>
      </c>
      <c r="N57" s="132" t="s">
        <v>5</v>
      </c>
      <c r="O57" s="132" t="s">
        <v>5</v>
      </c>
      <c r="P57" s="70" t="s">
        <v>110</v>
      </c>
      <c r="Q57" s="133"/>
    </row>
    <row r="58" spans="1:16" ht="15" customHeight="1">
      <c r="A58" s="147" t="s">
        <v>187</v>
      </c>
      <c r="B58" s="11" t="s">
        <v>5</v>
      </c>
      <c r="C58" s="117" t="s">
        <v>5</v>
      </c>
      <c r="D58" s="11" t="s">
        <v>5</v>
      </c>
      <c r="E58" s="117" t="s">
        <v>5</v>
      </c>
      <c r="F58" s="11" t="s">
        <v>5</v>
      </c>
      <c r="G58" s="117" t="s">
        <v>5</v>
      </c>
      <c r="H58" s="11" t="s">
        <v>5</v>
      </c>
      <c r="I58" s="117" t="s">
        <v>5</v>
      </c>
      <c r="J58" s="11" t="s">
        <v>5</v>
      </c>
      <c r="K58" s="117" t="s">
        <v>5</v>
      </c>
      <c r="L58" s="11" t="s">
        <v>5</v>
      </c>
      <c r="M58" s="117" t="s">
        <v>5</v>
      </c>
      <c r="N58" s="11" t="s">
        <v>5</v>
      </c>
      <c r="O58" s="11" t="s">
        <v>5</v>
      </c>
      <c r="P58" s="145" t="s">
        <v>235</v>
      </c>
    </row>
    <row r="59" spans="1:16" ht="15" customHeight="1">
      <c r="A59" s="147" t="s">
        <v>188</v>
      </c>
      <c r="B59" s="11" t="s">
        <v>5</v>
      </c>
      <c r="C59" s="117" t="s">
        <v>5</v>
      </c>
      <c r="D59" s="11" t="s">
        <v>5</v>
      </c>
      <c r="E59" s="117" t="s">
        <v>5</v>
      </c>
      <c r="F59" s="11" t="s">
        <v>5</v>
      </c>
      <c r="G59" s="117" t="s">
        <v>5</v>
      </c>
      <c r="H59" s="11" t="s">
        <v>5</v>
      </c>
      <c r="I59" s="117" t="s">
        <v>5</v>
      </c>
      <c r="J59" s="11" t="s">
        <v>5</v>
      </c>
      <c r="K59" s="117" t="s">
        <v>5</v>
      </c>
      <c r="L59" s="11" t="s">
        <v>5</v>
      </c>
      <c r="M59" s="117" t="s">
        <v>5</v>
      </c>
      <c r="N59" s="11" t="s">
        <v>5</v>
      </c>
      <c r="O59" s="11" t="s">
        <v>5</v>
      </c>
      <c r="P59" s="145" t="s">
        <v>236</v>
      </c>
    </row>
    <row r="60" spans="1:16" ht="15" customHeight="1">
      <c r="A60" s="148" t="s">
        <v>189</v>
      </c>
      <c r="B60" s="69" t="s">
        <v>5</v>
      </c>
      <c r="C60" s="96" t="s">
        <v>5</v>
      </c>
      <c r="D60" s="69" t="s">
        <v>5</v>
      </c>
      <c r="E60" s="96" t="s">
        <v>5</v>
      </c>
      <c r="F60" s="69" t="s">
        <v>5</v>
      </c>
      <c r="G60" s="96" t="s">
        <v>5</v>
      </c>
      <c r="H60" s="69" t="s">
        <v>5</v>
      </c>
      <c r="I60" s="96" t="s">
        <v>5</v>
      </c>
      <c r="J60" s="69" t="s">
        <v>5</v>
      </c>
      <c r="K60" s="96" t="s">
        <v>5</v>
      </c>
      <c r="L60" s="69" t="s">
        <v>5</v>
      </c>
      <c r="M60" s="96" t="s">
        <v>5</v>
      </c>
      <c r="N60" s="69" t="s">
        <v>5</v>
      </c>
      <c r="O60" s="69" t="s">
        <v>5</v>
      </c>
      <c r="P60" s="146" t="s">
        <v>237</v>
      </c>
    </row>
    <row r="61" spans="1:17" s="134" customFormat="1" ht="15" customHeight="1">
      <c r="A61" s="70" t="s">
        <v>62</v>
      </c>
      <c r="B61" s="132" t="s">
        <v>5</v>
      </c>
      <c r="C61" s="136" t="s">
        <v>5</v>
      </c>
      <c r="D61" s="132" t="s">
        <v>5</v>
      </c>
      <c r="E61" s="136" t="s">
        <v>5</v>
      </c>
      <c r="F61" s="132" t="s">
        <v>5</v>
      </c>
      <c r="G61" s="136" t="s">
        <v>5</v>
      </c>
      <c r="H61" s="132" t="s">
        <v>5</v>
      </c>
      <c r="I61" s="136" t="s">
        <v>5</v>
      </c>
      <c r="J61" s="132" t="s">
        <v>5</v>
      </c>
      <c r="K61" s="136" t="s">
        <v>5</v>
      </c>
      <c r="L61" s="132" t="s">
        <v>5</v>
      </c>
      <c r="M61" s="136" t="s">
        <v>5</v>
      </c>
      <c r="N61" s="132" t="s">
        <v>5</v>
      </c>
      <c r="O61" s="132" t="s">
        <v>5</v>
      </c>
      <c r="P61" s="70" t="s">
        <v>63</v>
      </c>
      <c r="Q61" s="133"/>
    </row>
    <row r="62" spans="1:17" s="134" customFormat="1" ht="15" customHeight="1">
      <c r="A62" s="70" t="s">
        <v>77</v>
      </c>
      <c r="B62" s="132">
        <v>10751.2</v>
      </c>
      <c r="C62" s="136">
        <v>577.36</v>
      </c>
      <c r="D62" s="132">
        <v>12817.348</v>
      </c>
      <c r="E62" s="136">
        <v>695.29</v>
      </c>
      <c r="F62" s="132">
        <v>28229.712</v>
      </c>
      <c r="G62" s="136">
        <v>1586.68</v>
      </c>
      <c r="H62" s="132">
        <v>39351.021</v>
      </c>
      <c r="I62" s="136">
        <v>2746.95</v>
      </c>
      <c r="J62" s="132">
        <v>45217.114</v>
      </c>
      <c r="K62" s="136">
        <v>1758.768</v>
      </c>
      <c r="L62" s="132">
        <v>27358</v>
      </c>
      <c r="M62" s="136">
        <v>1142.823</v>
      </c>
      <c r="N62" s="132">
        <v>21287</v>
      </c>
      <c r="O62" s="132">
        <v>990.922</v>
      </c>
      <c r="P62" s="70" t="s">
        <v>78</v>
      </c>
      <c r="Q62" s="133"/>
    </row>
    <row r="63" spans="1:17" s="134" customFormat="1" ht="15" customHeight="1" thickBot="1">
      <c r="A63" s="71" t="s">
        <v>79</v>
      </c>
      <c r="B63" s="135">
        <v>725492.3</v>
      </c>
      <c r="C63" s="142">
        <v>477960.39</v>
      </c>
      <c r="D63" s="135">
        <v>635919.383</v>
      </c>
      <c r="E63" s="142">
        <v>491045.43</v>
      </c>
      <c r="F63" s="135">
        <v>601912.545</v>
      </c>
      <c r="G63" s="142">
        <v>464138.42</v>
      </c>
      <c r="H63" s="135">
        <v>531668.138</v>
      </c>
      <c r="I63" s="142">
        <v>447873.63</v>
      </c>
      <c r="J63" s="135">
        <v>506524.555</v>
      </c>
      <c r="K63" s="142">
        <v>464130.74621</v>
      </c>
      <c r="L63" s="135">
        <v>464652</v>
      </c>
      <c r="M63" s="142">
        <v>422062.72099999996</v>
      </c>
      <c r="N63" s="135">
        <v>458349</v>
      </c>
      <c r="O63" s="135">
        <v>423687.128</v>
      </c>
      <c r="P63" s="71" t="s">
        <v>80</v>
      </c>
      <c r="Q63" s="133"/>
    </row>
    <row r="64" spans="2:15" ht="12.75">
      <c r="B64" s="149" t="s">
        <v>2</v>
      </c>
      <c r="C64" s="149" t="s">
        <v>2</v>
      </c>
      <c r="D64" s="149" t="s">
        <v>2</v>
      </c>
      <c r="E64" s="149" t="s">
        <v>2</v>
      </c>
      <c r="F64" s="149" t="s">
        <v>2</v>
      </c>
      <c r="G64" s="149" t="s">
        <v>2</v>
      </c>
      <c r="H64" s="149" t="s">
        <v>2</v>
      </c>
      <c r="I64" s="149" t="s">
        <v>2</v>
      </c>
      <c r="J64" s="149"/>
      <c r="K64" s="149"/>
      <c r="L64" s="149"/>
      <c r="M64" s="149"/>
      <c r="N64" s="149"/>
      <c r="O64" s="149"/>
    </row>
    <row r="65" spans="1:16" ht="12.75">
      <c r="A65" s="34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8"/>
    </row>
    <row r="66" spans="1:16" ht="12.75">
      <c r="A66" s="34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48"/>
    </row>
    <row r="67" spans="1:16" ht="12.75">
      <c r="A67" s="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KINGDOM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ROYAUME UNI</v>
      </c>
      <c r="Q1" s="38"/>
    </row>
    <row r="2" spans="1:24" s="40" customFormat="1" ht="18" customHeight="1" thickBot="1">
      <c r="A2" s="60" t="s">
        <v>81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82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3"/>
      <c r="D3" s="65">
        <v>1996</v>
      </c>
      <c r="E3" s="143"/>
      <c r="F3" s="65">
        <v>1997</v>
      </c>
      <c r="G3" s="143"/>
      <c r="H3" s="65">
        <v>1998</v>
      </c>
      <c r="I3" s="143"/>
      <c r="J3" s="65">
        <v>1999</v>
      </c>
      <c r="K3" s="143"/>
      <c r="L3" s="65">
        <v>2000</v>
      </c>
      <c r="M3" s="143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4" t="str">
        <f>unit</f>
        <v>GBP 000</v>
      </c>
      <c r="D4" s="67" t="s">
        <v>40</v>
      </c>
      <c r="E4" s="94" t="str">
        <f>unit</f>
        <v>GBP 000</v>
      </c>
      <c r="F4" s="67" t="s">
        <v>40</v>
      </c>
      <c r="G4" s="94" t="str">
        <f>unit</f>
        <v>GBP 000</v>
      </c>
      <c r="H4" s="67" t="s">
        <v>40</v>
      </c>
      <c r="I4" s="94" t="str">
        <f>unit</f>
        <v>GBP 000</v>
      </c>
      <c r="J4" s="67" t="s">
        <v>40</v>
      </c>
      <c r="K4" s="94" t="str">
        <f>unit</f>
        <v>GBP 000</v>
      </c>
      <c r="L4" s="67" t="s">
        <v>40</v>
      </c>
      <c r="M4" s="94" t="str">
        <f>unit</f>
        <v>GBP 000</v>
      </c>
      <c r="N4" s="67" t="s">
        <v>40</v>
      </c>
      <c r="O4" s="68" t="str">
        <f>unit</f>
        <v>GBP 000</v>
      </c>
      <c r="P4" s="64" t="s">
        <v>2</v>
      </c>
      <c r="Q4" s="46"/>
    </row>
    <row r="5" spans="1:16" ht="15" customHeight="1">
      <c r="A5" s="145" t="s">
        <v>142</v>
      </c>
      <c r="B5" s="11" t="s">
        <v>5</v>
      </c>
      <c r="C5" s="117" t="s">
        <v>5</v>
      </c>
      <c r="D5" s="11" t="s">
        <v>5</v>
      </c>
      <c r="E5" s="117" t="s">
        <v>5</v>
      </c>
      <c r="F5" s="11" t="s">
        <v>5</v>
      </c>
      <c r="G5" s="117" t="s">
        <v>5</v>
      </c>
      <c r="H5" s="11" t="s">
        <v>5</v>
      </c>
      <c r="I5" s="117" t="s">
        <v>5</v>
      </c>
      <c r="J5" s="11" t="s">
        <v>5</v>
      </c>
      <c r="K5" s="117" t="s">
        <v>5</v>
      </c>
      <c r="L5" s="11" t="s">
        <v>5</v>
      </c>
      <c r="M5" s="117" t="s">
        <v>5</v>
      </c>
      <c r="N5" s="11" t="s">
        <v>5</v>
      </c>
      <c r="O5" s="11" t="s">
        <v>5</v>
      </c>
      <c r="P5" s="145" t="s">
        <v>190</v>
      </c>
    </row>
    <row r="6" spans="1:16" ht="15" customHeight="1">
      <c r="A6" s="145" t="s">
        <v>143</v>
      </c>
      <c r="B6" s="11" t="s">
        <v>5</v>
      </c>
      <c r="C6" s="117" t="s">
        <v>5</v>
      </c>
      <c r="D6" s="11" t="s">
        <v>5</v>
      </c>
      <c r="E6" s="117" t="s">
        <v>5</v>
      </c>
      <c r="F6" s="11" t="s">
        <v>5</v>
      </c>
      <c r="G6" s="117" t="s">
        <v>5</v>
      </c>
      <c r="H6" s="11" t="s">
        <v>5</v>
      </c>
      <c r="I6" s="117" t="s">
        <v>5</v>
      </c>
      <c r="J6" s="11" t="s">
        <v>5</v>
      </c>
      <c r="K6" s="117" t="s">
        <v>5</v>
      </c>
      <c r="L6" s="11" t="s">
        <v>5</v>
      </c>
      <c r="M6" s="117" t="s">
        <v>5</v>
      </c>
      <c r="N6" s="11" t="s">
        <v>5</v>
      </c>
      <c r="O6" s="11" t="s">
        <v>5</v>
      </c>
      <c r="P6" s="145" t="s">
        <v>191</v>
      </c>
    </row>
    <row r="7" spans="1:16" ht="15" customHeight="1">
      <c r="A7" s="145" t="s">
        <v>144</v>
      </c>
      <c r="B7" s="11" t="s">
        <v>5</v>
      </c>
      <c r="C7" s="117" t="s">
        <v>5</v>
      </c>
      <c r="D7" s="11" t="s">
        <v>5</v>
      </c>
      <c r="E7" s="117" t="s">
        <v>5</v>
      </c>
      <c r="F7" s="11" t="s">
        <v>5</v>
      </c>
      <c r="G7" s="117" t="s">
        <v>5</v>
      </c>
      <c r="H7" s="11" t="s">
        <v>5</v>
      </c>
      <c r="I7" s="117" t="s">
        <v>5</v>
      </c>
      <c r="J7" s="11" t="s">
        <v>5</v>
      </c>
      <c r="K7" s="117" t="s">
        <v>5</v>
      </c>
      <c r="L7" s="11" t="s">
        <v>5</v>
      </c>
      <c r="M7" s="117" t="s">
        <v>5</v>
      </c>
      <c r="N7" s="11" t="s">
        <v>5</v>
      </c>
      <c r="O7" s="11" t="s">
        <v>5</v>
      </c>
      <c r="P7" s="145" t="s">
        <v>192</v>
      </c>
    </row>
    <row r="8" spans="1:16" ht="15" customHeight="1">
      <c r="A8" s="145" t="s">
        <v>145</v>
      </c>
      <c r="B8" s="11" t="s">
        <v>5</v>
      </c>
      <c r="C8" s="117" t="s">
        <v>5</v>
      </c>
      <c r="D8" s="11" t="s">
        <v>5</v>
      </c>
      <c r="E8" s="117" t="s">
        <v>5</v>
      </c>
      <c r="F8" s="11" t="s">
        <v>5</v>
      </c>
      <c r="G8" s="117" t="s">
        <v>5</v>
      </c>
      <c r="H8" s="11" t="s">
        <v>5</v>
      </c>
      <c r="I8" s="117" t="s">
        <v>5</v>
      </c>
      <c r="J8" s="11" t="s">
        <v>5</v>
      </c>
      <c r="K8" s="117" t="s">
        <v>5</v>
      </c>
      <c r="L8" s="11" t="s">
        <v>5</v>
      </c>
      <c r="M8" s="117" t="s">
        <v>5</v>
      </c>
      <c r="N8" s="11" t="s">
        <v>5</v>
      </c>
      <c r="O8" s="11" t="s">
        <v>5</v>
      </c>
      <c r="P8" s="145" t="s">
        <v>193</v>
      </c>
    </row>
    <row r="9" spans="1:16" ht="15" customHeight="1">
      <c r="A9" s="146" t="s">
        <v>146</v>
      </c>
      <c r="B9" s="69" t="s">
        <v>5</v>
      </c>
      <c r="C9" s="96" t="s">
        <v>5</v>
      </c>
      <c r="D9" s="69" t="s">
        <v>5</v>
      </c>
      <c r="E9" s="96" t="s">
        <v>5</v>
      </c>
      <c r="F9" s="69" t="s">
        <v>5</v>
      </c>
      <c r="G9" s="96" t="s">
        <v>5</v>
      </c>
      <c r="H9" s="69" t="s">
        <v>5</v>
      </c>
      <c r="I9" s="96" t="s">
        <v>5</v>
      </c>
      <c r="J9" s="69" t="s">
        <v>5</v>
      </c>
      <c r="K9" s="96" t="s">
        <v>5</v>
      </c>
      <c r="L9" s="69" t="s">
        <v>5</v>
      </c>
      <c r="M9" s="96" t="s">
        <v>5</v>
      </c>
      <c r="N9" s="69" t="s">
        <v>5</v>
      </c>
      <c r="O9" s="69" t="s">
        <v>5</v>
      </c>
      <c r="P9" s="146" t="s">
        <v>194</v>
      </c>
    </row>
    <row r="10" spans="1:17" s="134" customFormat="1" ht="15" customHeight="1">
      <c r="A10" s="70" t="s">
        <v>66</v>
      </c>
      <c r="B10" s="132" t="s">
        <v>5</v>
      </c>
      <c r="C10" s="136" t="s">
        <v>5</v>
      </c>
      <c r="D10" s="132" t="s">
        <v>5</v>
      </c>
      <c r="E10" s="136" t="s">
        <v>5</v>
      </c>
      <c r="F10" s="132" t="s">
        <v>5</v>
      </c>
      <c r="G10" s="136" t="s">
        <v>5</v>
      </c>
      <c r="H10" s="132" t="s">
        <v>5</v>
      </c>
      <c r="I10" s="136" t="s">
        <v>5</v>
      </c>
      <c r="J10" s="132" t="s">
        <v>5</v>
      </c>
      <c r="K10" s="136" t="s">
        <v>5</v>
      </c>
      <c r="L10" s="132" t="s">
        <v>5</v>
      </c>
      <c r="M10" s="136" t="s">
        <v>5</v>
      </c>
      <c r="N10" s="132" t="s">
        <v>5</v>
      </c>
      <c r="O10" s="132" t="s">
        <v>5</v>
      </c>
      <c r="P10" s="70" t="s">
        <v>195</v>
      </c>
      <c r="Q10" s="133"/>
    </row>
    <row r="11" spans="1:16" ht="15" customHeight="1">
      <c r="A11" s="145" t="s">
        <v>147</v>
      </c>
      <c r="B11" s="11">
        <v>7.292</v>
      </c>
      <c r="C11" s="117">
        <v>21.87</v>
      </c>
      <c r="D11" s="11">
        <v>11.625</v>
      </c>
      <c r="E11" s="117">
        <v>34.51</v>
      </c>
      <c r="F11" s="11">
        <v>4.937</v>
      </c>
      <c r="G11" s="117">
        <v>21.38</v>
      </c>
      <c r="H11" s="11">
        <v>3.943</v>
      </c>
      <c r="I11" s="117">
        <v>12.95</v>
      </c>
      <c r="J11" s="11">
        <v>9.687</v>
      </c>
      <c r="K11" s="117">
        <v>34.38812</v>
      </c>
      <c r="L11" s="11">
        <v>9.996</v>
      </c>
      <c r="M11" s="117">
        <v>24.09548</v>
      </c>
      <c r="N11" s="11">
        <v>6.29</v>
      </c>
      <c r="O11" s="11">
        <v>22.37384</v>
      </c>
      <c r="P11" s="145" t="s">
        <v>196</v>
      </c>
    </row>
    <row r="12" spans="1:16" ht="15" customHeight="1">
      <c r="A12" s="145" t="s">
        <v>148</v>
      </c>
      <c r="B12" s="11" t="s">
        <v>5</v>
      </c>
      <c r="C12" s="117" t="s">
        <v>5</v>
      </c>
      <c r="D12" s="11" t="s">
        <v>5</v>
      </c>
      <c r="E12" s="117" t="s">
        <v>5</v>
      </c>
      <c r="F12" s="11" t="s">
        <v>5</v>
      </c>
      <c r="G12" s="117" t="s">
        <v>5</v>
      </c>
      <c r="H12" s="11" t="s">
        <v>5</v>
      </c>
      <c r="I12" s="117" t="s">
        <v>5</v>
      </c>
      <c r="J12" s="11" t="s">
        <v>5</v>
      </c>
      <c r="K12" s="117" t="s">
        <v>5</v>
      </c>
      <c r="L12" s="11">
        <v>116.094</v>
      </c>
      <c r="M12" s="117">
        <v>117.57118</v>
      </c>
      <c r="N12" s="11">
        <v>82.724</v>
      </c>
      <c r="O12" s="11">
        <v>105.68252000000001</v>
      </c>
      <c r="P12" s="145" t="s">
        <v>197</v>
      </c>
    </row>
    <row r="13" spans="1:16" ht="15" customHeight="1">
      <c r="A13" s="145" t="s">
        <v>149</v>
      </c>
      <c r="B13" s="11" t="s">
        <v>5</v>
      </c>
      <c r="C13" s="117" t="s">
        <v>5</v>
      </c>
      <c r="D13" s="11" t="s">
        <v>5</v>
      </c>
      <c r="E13" s="117" t="s">
        <v>5</v>
      </c>
      <c r="F13" s="11" t="s">
        <v>5</v>
      </c>
      <c r="G13" s="117" t="s">
        <v>5</v>
      </c>
      <c r="H13" s="11" t="s">
        <v>5</v>
      </c>
      <c r="I13" s="117" t="s">
        <v>5</v>
      </c>
      <c r="J13" s="11" t="s">
        <v>5</v>
      </c>
      <c r="K13" s="117" t="s">
        <v>5</v>
      </c>
      <c r="L13" s="11">
        <v>641.873</v>
      </c>
      <c r="M13" s="117">
        <v>3699.96452</v>
      </c>
      <c r="N13" s="11">
        <v>613.42</v>
      </c>
      <c r="O13" s="11">
        <v>4148.26479</v>
      </c>
      <c r="P13" s="145" t="s">
        <v>149</v>
      </c>
    </row>
    <row r="14" spans="1:16" ht="15" customHeight="1">
      <c r="A14" s="145" t="s">
        <v>150</v>
      </c>
      <c r="B14" s="11">
        <v>13663.903</v>
      </c>
      <c r="C14" s="117">
        <v>15808.9</v>
      </c>
      <c r="D14" s="11">
        <v>13185.922</v>
      </c>
      <c r="E14" s="117">
        <v>17033.65</v>
      </c>
      <c r="F14" s="11">
        <v>13654.406</v>
      </c>
      <c r="G14" s="117">
        <v>16933.37</v>
      </c>
      <c r="H14" s="11">
        <v>13575.973</v>
      </c>
      <c r="I14" s="117">
        <v>16503.71</v>
      </c>
      <c r="J14" s="11">
        <v>10846.985</v>
      </c>
      <c r="K14" s="117">
        <v>15068.2868</v>
      </c>
      <c r="L14" s="11">
        <v>15119.94</v>
      </c>
      <c r="M14" s="117">
        <v>14764.6997</v>
      </c>
      <c r="N14" s="11">
        <v>14271.435</v>
      </c>
      <c r="O14" s="11">
        <v>15963.68499</v>
      </c>
      <c r="P14" s="145" t="s">
        <v>198</v>
      </c>
    </row>
    <row r="15" spans="1:16" ht="15" customHeight="1">
      <c r="A15" s="146" t="s">
        <v>151</v>
      </c>
      <c r="B15" s="69">
        <v>5757.456</v>
      </c>
      <c r="C15" s="96">
        <v>14476.01</v>
      </c>
      <c r="D15" s="69">
        <v>5719.581</v>
      </c>
      <c r="E15" s="96">
        <v>12472.91</v>
      </c>
      <c r="F15" s="69">
        <v>6501.559</v>
      </c>
      <c r="G15" s="96">
        <v>12842.29</v>
      </c>
      <c r="H15" s="69">
        <v>6587.51</v>
      </c>
      <c r="I15" s="96">
        <v>12888.7</v>
      </c>
      <c r="J15" s="69">
        <v>5713.858</v>
      </c>
      <c r="K15" s="96">
        <v>13965.574639999997</v>
      </c>
      <c r="L15" s="69">
        <v>20305.949</v>
      </c>
      <c r="M15" s="96">
        <v>27402.3035</v>
      </c>
      <c r="N15" s="69">
        <v>19387.786</v>
      </c>
      <c r="O15" s="69">
        <v>29412.99835</v>
      </c>
      <c r="P15" s="146" t="s">
        <v>199</v>
      </c>
    </row>
    <row r="16" spans="1:17" s="134" customFormat="1" ht="15" customHeight="1">
      <c r="A16" s="70" t="s">
        <v>67</v>
      </c>
      <c r="B16" s="132">
        <v>19428.651</v>
      </c>
      <c r="C16" s="136">
        <v>30306.8</v>
      </c>
      <c r="D16" s="132">
        <v>18917.129</v>
      </c>
      <c r="E16" s="136">
        <v>29541.08</v>
      </c>
      <c r="F16" s="132">
        <v>20160.903</v>
      </c>
      <c r="G16" s="136">
        <v>29797.06</v>
      </c>
      <c r="H16" s="132">
        <v>20167.427</v>
      </c>
      <c r="I16" s="136">
        <v>29405.36</v>
      </c>
      <c r="J16" s="132">
        <v>16570.53</v>
      </c>
      <c r="K16" s="136">
        <v>29068.24956</v>
      </c>
      <c r="L16" s="132">
        <v>36193.852</v>
      </c>
      <c r="M16" s="136">
        <v>46008.63438</v>
      </c>
      <c r="N16" s="132">
        <v>34361.655</v>
      </c>
      <c r="O16" s="132">
        <v>49653.00449</v>
      </c>
      <c r="P16" s="70" t="s">
        <v>200</v>
      </c>
      <c r="Q16" s="133"/>
    </row>
    <row r="17" spans="1:16" ht="15" customHeight="1">
      <c r="A17" s="145" t="s">
        <v>152</v>
      </c>
      <c r="B17" s="11">
        <v>4328.377</v>
      </c>
      <c r="C17" s="117">
        <v>4499.62</v>
      </c>
      <c r="D17" s="11">
        <v>4134.633</v>
      </c>
      <c r="E17" s="117">
        <v>4476.13</v>
      </c>
      <c r="F17" s="11">
        <v>3622.282</v>
      </c>
      <c r="G17" s="117">
        <v>3748.32</v>
      </c>
      <c r="H17" s="11">
        <v>3921.505</v>
      </c>
      <c r="I17" s="117">
        <v>4102.47</v>
      </c>
      <c r="J17" s="11">
        <v>4940.8</v>
      </c>
      <c r="K17" s="117">
        <v>5783.79359</v>
      </c>
      <c r="L17" s="11">
        <v>4764.141</v>
      </c>
      <c r="M17" s="117">
        <v>5896.31788</v>
      </c>
      <c r="N17" s="11">
        <v>4754.443</v>
      </c>
      <c r="O17" s="11">
        <v>6169.441049999999</v>
      </c>
      <c r="P17" s="145" t="s">
        <v>201</v>
      </c>
    </row>
    <row r="18" spans="1:16" ht="15" customHeight="1">
      <c r="A18" s="145" t="s">
        <v>153</v>
      </c>
      <c r="B18" s="11">
        <v>1031.994</v>
      </c>
      <c r="C18" s="117">
        <v>714.74</v>
      </c>
      <c r="D18" s="11">
        <v>574.605</v>
      </c>
      <c r="E18" s="117">
        <v>393.14</v>
      </c>
      <c r="F18" s="11">
        <v>763.736</v>
      </c>
      <c r="G18" s="117">
        <v>582.23</v>
      </c>
      <c r="H18" s="11">
        <v>674.852</v>
      </c>
      <c r="I18" s="117">
        <v>612.68</v>
      </c>
      <c r="J18" s="11">
        <v>706.46</v>
      </c>
      <c r="K18" s="117">
        <v>635.9381500000001</v>
      </c>
      <c r="L18" s="11">
        <v>378.579</v>
      </c>
      <c r="M18" s="117">
        <v>371.59497999999996</v>
      </c>
      <c r="N18" s="11">
        <v>535.352</v>
      </c>
      <c r="O18" s="11">
        <v>495.25551</v>
      </c>
      <c r="P18" s="145" t="s">
        <v>202</v>
      </c>
    </row>
    <row r="19" spans="1:16" ht="15" customHeight="1">
      <c r="A19" s="145" t="s">
        <v>154</v>
      </c>
      <c r="B19" s="11">
        <v>2412.043</v>
      </c>
      <c r="C19" s="117">
        <v>1571.22</v>
      </c>
      <c r="D19" s="11">
        <v>2564.107</v>
      </c>
      <c r="E19" s="117">
        <v>1603.4</v>
      </c>
      <c r="F19" s="11">
        <v>2300.871</v>
      </c>
      <c r="G19" s="117">
        <v>1294.46</v>
      </c>
      <c r="H19" s="11">
        <v>2244.44</v>
      </c>
      <c r="I19" s="117">
        <v>1268.76</v>
      </c>
      <c r="J19" s="11">
        <v>2073.486</v>
      </c>
      <c r="K19" s="117">
        <v>1102.6695300000001</v>
      </c>
      <c r="L19" s="11">
        <v>784.653</v>
      </c>
      <c r="M19" s="117">
        <v>366.07539</v>
      </c>
      <c r="N19" s="11">
        <v>931.407</v>
      </c>
      <c r="O19" s="11">
        <v>508.63309000000004</v>
      </c>
      <c r="P19" s="145" t="s">
        <v>203</v>
      </c>
    </row>
    <row r="20" spans="1:16" ht="15" customHeight="1">
      <c r="A20" s="145" t="s">
        <v>155</v>
      </c>
      <c r="B20" s="11" t="s">
        <v>5</v>
      </c>
      <c r="C20" s="117" t="s">
        <v>5</v>
      </c>
      <c r="D20" s="11" t="s">
        <v>5</v>
      </c>
      <c r="E20" s="117" t="s">
        <v>5</v>
      </c>
      <c r="F20" s="11" t="s">
        <v>5</v>
      </c>
      <c r="G20" s="117" t="s">
        <v>5</v>
      </c>
      <c r="H20" s="11" t="s">
        <v>5</v>
      </c>
      <c r="I20" s="117" t="s">
        <v>5</v>
      </c>
      <c r="J20" s="11" t="s">
        <v>5</v>
      </c>
      <c r="K20" s="117" t="s">
        <v>5</v>
      </c>
      <c r="L20" s="11" t="s">
        <v>5</v>
      </c>
      <c r="M20" s="117" t="s">
        <v>5</v>
      </c>
      <c r="N20" s="11" t="s">
        <v>5</v>
      </c>
      <c r="O20" s="11" t="s">
        <v>5</v>
      </c>
      <c r="P20" s="145" t="s">
        <v>204</v>
      </c>
    </row>
    <row r="21" spans="1:16" ht="15" customHeight="1">
      <c r="A21" s="145" t="s">
        <v>156</v>
      </c>
      <c r="B21" s="11">
        <v>622.332</v>
      </c>
      <c r="C21" s="117">
        <v>487.17</v>
      </c>
      <c r="D21" s="11">
        <v>687.676</v>
      </c>
      <c r="E21" s="117">
        <v>541.17</v>
      </c>
      <c r="F21" s="11">
        <v>684.355</v>
      </c>
      <c r="G21" s="117">
        <v>396.03</v>
      </c>
      <c r="H21" s="11">
        <v>697.107</v>
      </c>
      <c r="I21" s="117">
        <v>404.11</v>
      </c>
      <c r="J21" s="11">
        <v>158.293</v>
      </c>
      <c r="K21" s="117">
        <v>96.09360000000001</v>
      </c>
      <c r="L21" s="11">
        <v>155.495</v>
      </c>
      <c r="M21" s="117">
        <v>99.82377000000001</v>
      </c>
      <c r="N21" s="11">
        <v>146.738</v>
      </c>
      <c r="O21" s="11">
        <v>91.98365</v>
      </c>
      <c r="P21" s="145" t="s">
        <v>205</v>
      </c>
    </row>
    <row r="22" spans="1:16" ht="15" customHeight="1">
      <c r="A22" s="145" t="s">
        <v>157</v>
      </c>
      <c r="B22" s="11">
        <v>2542.349</v>
      </c>
      <c r="C22" s="117">
        <v>7446.31</v>
      </c>
      <c r="D22" s="11">
        <v>2651.111</v>
      </c>
      <c r="E22" s="117">
        <v>5051.91</v>
      </c>
      <c r="F22" s="11">
        <v>3131.32</v>
      </c>
      <c r="G22" s="117">
        <v>9586.48</v>
      </c>
      <c r="H22" s="11">
        <v>3012.82</v>
      </c>
      <c r="I22" s="117">
        <v>9611.52</v>
      </c>
      <c r="J22" s="11">
        <v>1638.626</v>
      </c>
      <c r="K22" s="117">
        <v>5605.548900000001</v>
      </c>
      <c r="L22" s="11">
        <v>1083.572</v>
      </c>
      <c r="M22" s="117">
        <v>2857.92604</v>
      </c>
      <c r="N22" s="11">
        <v>558.355</v>
      </c>
      <c r="O22" s="11">
        <v>1339.13663</v>
      </c>
      <c r="P22" s="145" t="s">
        <v>206</v>
      </c>
    </row>
    <row r="23" spans="1:16" ht="15" customHeight="1">
      <c r="A23" s="145" t="s">
        <v>158</v>
      </c>
      <c r="B23" s="11">
        <v>214.063</v>
      </c>
      <c r="C23" s="117">
        <v>274.87</v>
      </c>
      <c r="D23" s="11">
        <v>572.163</v>
      </c>
      <c r="E23" s="117">
        <v>776.29</v>
      </c>
      <c r="F23" s="11">
        <v>134.045</v>
      </c>
      <c r="G23" s="117">
        <v>257.6</v>
      </c>
      <c r="H23" s="11">
        <v>120.098</v>
      </c>
      <c r="I23" s="117">
        <v>228.2</v>
      </c>
      <c r="J23" s="11">
        <v>1103.756</v>
      </c>
      <c r="K23" s="117">
        <v>1000.07325</v>
      </c>
      <c r="L23" s="11">
        <v>938.28</v>
      </c>
      <c r="M23" s="117">
        <v>949.10312</v>
      </c>
      <c r="N23" s="11">
        <v>1164.59</v>
      </c>
      <c r="O23" s="11">
        <v>1165.61439</v>
      </c>
      <c r="P23" s="145" t="s">
        <v>207</v>
      </c>
    </row>
    <row r="24" spans="1:16" ht="15" customHeight="1">
      <c r="A24" s="146" t="s">
        <v>159</v>
      </c>
      <c r="B24" s="69">
        <v>17687.228</v>
      </c>
      <c r="C24" s="96">
        <v>27028.83</v>
      </c>
      <c r="D24" s="69">
        <v>18317.801</v>
      </c>
      <c r="E24" s="96">
        <v>26165.22</v>
      </c>
      <c r="F24" s="69">
        <v>20838.175</v>
      </c>
      <c r="G24" s="96">
        <v>34188.15</v>
      </c>
      <c r="H24" s="69">
        <v>20231.318</v>
      </c>
      <c r="I24" s="96">
        <v>31790.98</v>
      </c>
      <c r="J24" s="69">
        <v>12642.381</v>
      </c>
      <c r="K24" s="96">
        <v>15790.71592</v>
      </c>
      <c r="L24" s="69">
        <v>-4877.432</v>
      </c>
      <c r="M24" s="96">
        <v>-4568.85134</v>
      </c>
      <c r="N24" s="69">
        <v>431.971</v>
      </c>
      <c r="O24" s="69">
        <v>1247.43251</v>
      </c>
      <c r="P24" s="146" t="s">
        <v>208</v>
      </c>
    </row>
    <row r="25" spans="1:17" s="134" customFormat="1" ht="15" customHeight="1">
      <c r="A25" s="70" t="s">
        <v>68</v>
      </c>
      <c r="B25" s="132">
        <v>28838.387</v>
      </c>
      <c r="C25" s="136">
        <v>42022.79</v>
      </c>
      <c r="D25" s="132">
        <v>29502.099</v>
      </c>
      <c r="E25" s="136">
        <v>39007.28</v>
      </c>
      <c r="F25" s="132">
        <v>31474.789</v>
      </c>
      <c r="G25" s="136">
        <v>50053.31</v>
      </c>
      <c r="H25" s="132">
        <v>30902.143</v>
      </c>
      <c r="I25" s="136">
        <v>48018.75</v>
      </c>
      <c r="J25" s="132">
        <v>23263.802</v>
      </c>
      <c r="K25" s="136">
        <v>30014.832939999997</v>
      </c>
      <c r="L25" s="132">
        <v>3227.288</v>
      </c>
      <c r="M25" s="136">
        <v>5971.98984</v>
      </c>
      <c r="N25" s="132">
        <v>8522.856</v>
      </c>
      <c r="O25" s="132">
        <v>11017.49683</v>
      </c>
      <c r="P25" s="70" t="s">
        <v>209</v>
      </c>
      <c r="Q25" s="133"/>
    </row>
    <row r="26" spans="1:16" ht="15" customHeight="1">
      <c r="A26" s="145" t="s">
        <v>160</v>
      </c>
      <c r="B26" s="11">
        <v>22041.838</v>
      </c>
      <c r="C26" s="117">
        <v>3540.8</v>
      </c>
      <c r="D26" s="11">
        <v>28733.364</v>
      </c>
      <c r="E26" s="117">
        <v>6833.64</v>
      </c>
      <c r="F26" s="11">
        <v>46359.953</v>
      </c>
      <c r="G26" s="117">
        <v>9042.09</v>
      </c>
      <c r="H26" s="11">
        <v>31919.204</v>
      </c>
      <c r="I26" s="117">
        <v>7818.58</v>
      </c>
      <c r="J26" s="11">
        <v>18944.5</v>
      </c>
      <c r="K26" s="117">
        <v>4194.199</v>
      </c>
      <c r="L26" s="11">
        <v>14395.825</v>
      </c>
      <c r="M26" s="117">
        <v>3612.9045499999997</v>
      </c>
      <c r="N26" s="11">
        <v>16094.188</v>
      </c>
      <c r="O26" s="11">
        <v>4328.3734699999995</v>
      </c>
      <c r="P26" s="145" t="s">
        <v>210</v>
      </c>
    </row>
    <row r="27" spans="1:16" ht="15" customHeight="1">
      <c r="A27" s="145" t="s">
        <v>161</v>
      </c>
      <c r="B27" s="11">
        <v>78075.483</v>
      </c>
      <c r="C27" s="117">
        <v>19492.34</v>
      </c>
      <c r="D27" s="11">
        <v>87327.224</v>
      </c>
      <c r="E27" s="117">
        <v>43129.16</v>
      </c>
      <c r="F27" s="11">
        <v>85976.034</v>
      </c>
      <c r="G27" s="117">
        <v>41715.25</v>
      </c>
      <c r="H27" s="11">
        <v>123660.441</v>
      </c>
      <c r="I27" s="117">
        <v>65165.38</v>
      </c>
      <c r="J27" s="11">
        <v>125347.253</v>
      </c>
      <c r="K27" s="117">
        <v>32419.823</v>
      </c>
      <c r="L27" s="11">
        <v>139181.433</v>
      </c>
      <c r="M27" s="117">
        <v>46938.49815</v>
      </c>
      <c r="N27" s="11">
        <v>135041.092</v>
      </c>
      <c r="O27" s="11">
        <v>57673.302200000006</v>
      </c>
      <c r="P27" s="145" t="s">
        <v>211</v>
      </c>
    </row>
    <row r="28" spans="1:16" ht="15" customHeight="1">
      <c r="A28" s="145" t="s">
        <v>162</v>
      </c>
      <c r="B28" s="11">
        <v>19988.794</v>
      </c>
      <c r="C28" s="117">
        <v>4407.41</v>
      </c>
      <c r="D28" s="11">
        <v>50473.464</v>
      </c>
      <c r="E28" s="117">
        <v>8599.62</v>
      </c>
      <c r="F28" s="11">
        <v>45997.864</v>
      </c>
      <c r="G28" s="117">
        <v>6708.07</v>
      </c>
      <c r="H28" s="11">
        <v>61475.499</v>
      </c>
      <c r="I28" s="117">
        <v>9900.12</v>
      </c>
      <c r="J28" s="11">
        <v>59439.18</v>
      </c>
      <c r="K28" s="117">
        <v>9363.265</v>
      </c>
      <c r="L28" s="11">
        <v>43325.405</v>
      </c>
      <c r="M28" s="117">
        <v>6770.0762</v>
      </c>
      <c r="N28" s="11">
        <v>37555.493</v>
      </c>
      <c r="O28" s="11">
        <v>12067.12721</v>
      </c>
      <c r="P28" s="145" t="s">
        <v>212</v>
      </c>
    </row>
    <row r="29" spans="1:16" ht="15" customHeight="1">
      <c r="A29" s="145" t="s">
        <v>163</v>
      </c>
      <c r="B29" s="11">
        <v>289</v>
      </c>
      <c r="C29" s="117">
        <v>39.45</v>
      </c>
      <c r="D29" s="11">
        <v>5180.92</v>
      </c>
      <c r="E29" s="117">
        <v>971.9</v>
      </c>
      <c r="F29" s="11">
        <v>2678.674</v>
      </c>
      <c r="G29" s="117">
        <v>520.25</v>
      </c>
      <c r="H29" s="11">
        <v>2687.734</v>
      </c>
      <c r="I29" s="117">
        <v>365.33</v>
      </c>
      <c r="J29" s="11">
        <v>1267.182</v>
      </c>
      <c r="K29" s="117">
        <v>202.333</v>
      </c>
      <c r="L29" s="11">
        <v>1544.268</v>
      </c>
      <c r="M29" s="117">
        <v>311.6485</v>
      </c>
      <c r="N29" s="11">
        <v>3660.91</v>
      </c>
      <c r="O29" s="11">
        <v>835.602</v>
      </c>
      <c r="P29" s="145" t="s">
        <v>163</v>
      </c>
    </row>
    <row r="30" spans="1:16" ht="15" customHeight="1">
      <c r="A30" s="146" t="s">
        <v>164</v>
      </c>
      <c r="B30" s="69">
        <v>322.985</v>
      </c>
      <c r="C30" s="96">
        <v>89.89</v>
      </c>
      <c r="D30" s="69">
        <v>2142.623</v>
      </c>
      <c r="E30" s="96">
        <v>587.96</v>
      </c>
      <c r="F30" s="69">
        <v>2617.427</v>
      </c>
      <c r="G30" s="96">
        <v>875.99</v>
      </c>
      <c r="H30" s="69">
        <v>4078.885</v>
      </c>
      <c r="I30" s="96">
        <v>528.39</v>
      </c>
      <c r="J30" s="69">
        <v>1003.426</v>
      </c>
      <c r="K30" s="96">
        <v>59.95270000000298</v>
      </c>
      <c r="L30" s="69">
        <v>3003.057</v>
      </c>
      <c r="M30" s="96">
        <v>451.40497</v>
      </c>
      <c r="N30" s="69">
        <v>4668.575</v>
      </c>
      <c r="O30" s="69">
        <v>1312.53201</v>
      </c>
      <c r="P30" s="146" t="s">
        <v>213</v>
      </c>
    </row>
    <row r="31" spans="1:17" s="134" customFormat="1" ht="15" customHeight="1">
      <c r="A31" s="70" t="s">
        <v>69</v>
      </c>
      <c r="B31" s="132">
        <v>120718.1</v>
      </c>
      <c r="C31" s="136">
        <v>27569.92</v>
      </c>
      <c r="D31" s="132">
        <v>173857.597</v>
      </c>
      <c r="E31" s="136">
        <v>60122.29</v>
      </c>
      <c r="F31" s="132">
        <v>183629.953</v>
      </c>
      <c r="G31" s="136">
        <v>58861.66</v>
      </c>
      <c r="H31" s="132">
        <v>223821.764</v>
      </c>
      <c r="I31" s="136">
        <v>83777.81</v>
      </c>
      <c r="J31" s="132">
        <v>206001.541</v>
      </c>
      <c r="K31" s="136">
        <v>46239.572700000004</v>
      </c>
      <c r="L31" s="132">
        <v>201449.988</v>
      </c>
      <c r="M31" s="136">
        <v>58084.53237</v>
      </c>
      <c r="N31" s="132">
        <v>197020.258</v>
      </c>
      <c r="O31" s="132">
        <v>76216.93689</v>
      </c>
      <c r="P31" s="70" t="s">
        <v>70</v>
      </c>
      <c r="Q31" s="133"/>
    </row>
    <row r="32" spans="1:16" ht="15" customHeight="1">
      <c r="A32" s="145" t="s">
        <v>165</v>
      </c>
      <c r="B32" s="11" t="s">
        <v>5</v>
      </c>
      <c r="C32" s="117" t="s">
        <v>5</v>
      </c>
      <c r="D32" s="11" t="s">
        <v>5</v>
      </c>
      <c r="E32" s="117" t="s">
        <v>5</v>
      </c>
      <c r="F32" s="11" t="s">
        <v>5</v>
      </c>
      <c r="G32" s="117" t="s">
        <v>5</v>
      </c>
      <c r="H32" s="11" t="s">
        <v>5</v>
      </c>
      <c r="I32" s="117" t="s">
        <v>5</v>
      </c>
      <c r="J32" s="11" t="s">
        <v>5</v>
      </c>
      <c r="K32" s="117" t="s">
        <v>5</v>
      </c>
      <c r="L32" s="11" t="s">
        <v>5</v>
      </c>
      <c r="M32" s="117" t="s">
        <v>5</v>
      </c>
      <c r="N32" s="11" t="s">
        <v>5</v>
      </c>
      <c r="O32" s="11" t="s">
        <v>5</v>
      </c>
      <c r="P32" s="145" t="s">
        <v>214</v>
      </c>
    </row>
    <row r="33" spans="1:16" ht="15" customHeight="1">
      <c r="A33" s="145" t="s">
        <v>166</v>
      </c>
      <c r="B33" s="11">
        <v>0.2</v>
      </c>
      <c r="C33" s="117">
        <v>0.89</v>
      </c>
      <c r="D33" s="11">
        <v>0.146</v>
      </c>
      <c r="E33" s="117">
        <v>0.22</v>
      </c>
      <c r="F33" s="11">
        <v>0.755</v>
      </c>
      <c r="G33" s="117">
        <v>1.04</v>
      </c>
      <c r="H33" s="11" t="s">
        <v>72</v>
      </c>
      <c r="I33" s="117">
        <v>2.42</v>
      </c>
      <c r="J33" s="11" t="s">
        <v>72</v>
      </c>
      <c r="K33" s="117">
        <v>5.35</v>
      </c>
      <c r="L33" s="11" t="s">
        <v>5</v>
      </c>
      <c r="M33" s="117" t="s">
        <v>5</v>
      </c>
      <c r="N33" s="11">
        <v>0.253</v>
      </c>
      <c r="O33" s="11">
        <v>0.506</v>
      </c>
      <c r="P33" s="145" t="s">
        <v>215</v>
      </c>
    </row>
    <row r="34" spans="1:16" ht="15" customHeight="1">
      <c r="A34" s="145" t="s">
        <v>167</v>
      </c>
      <c r="B34" s="11">
        <v>48.7</v>
      </c>
      <c r="C34" s="117">
        <v>89.06</v>
      </c>
      <c r="D34" s="11">
        <v>9.417</v>
      </c>
      <c r="E34" s="117">
        <v>13.14</v>
      </c>
      <c r="F34" s="11">
        <v>8.304</v>
      </c>
      <c r="G34" s="117">
        <v>17.58</v>
      </c>
      <c r="H34" s="11" t="s">
        <v>5</v>
      </c>
      <c r="I34" s="117" t="s">
        <v>5</v>
      </c>
      <c r="J34" s="11" t="s">
        <v>5</v>
      </c>
      <c r="K34" s="117" t="s">
        <v>5</v>
      </c>
      <c r="L34" s="11" t="s">
        <v>5</v>
      </c>
      <c r="M34" s="117" t="s">
        <v>5</v>
      </c>
      <c r="N34" s="11" t="s">
        <v>5</v>
      </c>
      <c r="O34" s="11" t="s">
        <v>5</v>
      </c>
      <c r="P34" s="145" t="s">
        <v>216</v>
      </c>
    </row>
    <row r="35" spans="1:16" ht="15" customHeight="1">
      <c r="A35" s="145" t="s">
        <v>168</v>
      </c>
      <c r="B35" s="11" t="s">
        <v>5</v>
      </c>
      <c r="C35" s="117" t="s">
        <v>5</v>
      </c>
      <c r="D35" s="11" t="s">
        <v>5</v>
      </c>
      <c r="E35" s="117" t="s">
        <v>5</v>
      </c>
      <c r="F35" s="11" t="s">
        <v>5</v>
      </c>
      <c r="G35" s="117" t="s">
        <v>5</v>
      </c>
      <c r="H35" s="11" t="s">
        <v>5</v>
      </c>
      <c r="I35" s="117" t="s">
        <v>5</v>
      </c>
      <c r="J35" s="11" t="s">
        <v>5</v>
      </c>
      <c r="K35" s="117" t="s">
        <v>5</v>
      </c>
      <c r="L35" s="11" t="s">
        <v>5</v>
      </c>
      <c r="M35" s="117" t="s">
        <v>5</v>
      </c>
      <c r="N35" s="11" t="s">
        <v>5</v>
      </c>
      <c r="O35" s="11" t="s">
        <v>5</v>
      </c>
      <c r="P35" s="145" t="s">
        <v>167</v>
      </c>
    </row>
    <row r="36" spans="1:16" ht="15" customHeight="1">
      <c r="A36" s="145" t="s">
        <v>169</v>
      </c>
      <c r="B36" s="11" t="s">
        <v>5</v>
      </c>
      <c r="C36" s="117" t="s">
        <v>5</v>
      </c>
      <c r="D36" s="11" t="s">
        <v>5</v>
      </c>
      <c r="E36" s="117" t="s">
        <v>5</v>
      </c>
      <c r="F36" s="11" t="s">
        <v>5</v>
      </c>
      <c r="G36" s="117" t="s">
        <v>5</v>
      </c>
      <c r="H36" s="11" t="s">
        <v>5</v>
      </c>
      <c r="I36" s="117" t="s">
        <v>5</v>
      </c>
      <c r="J36" s="11" t="s">
        <v>5</v>
      </c>
      <c r="K36" s="117" t="s">
        <v>5</v>
      </c>
      <c r="L36" s="11" t="s">
        <v>5</v>
      </c>
      <c r="M36" s="117" t="s">
        <v>5</v>
      </c>
      <c r="N36" s="11" t="s">
        <v>5</v>
      </c>
      <c r="O36" s="11" t="s">
        <v>5</v>
      </c>
      <c r="P36" s="145" t="s">
        <v>217</v>
      </c>
    </row>
    <row r="37" spans="1:16" ht="15" customHeight="1">
      <c r="A37" s="145" t="s">
        <v>170</v>
      </c>
      <c r="B37" s="11" t="s">
        <v>5</v>
      </c>
      <c r="C37" s="117" t="s">
        <v>5</v>
      </c>
      <c r="D37" s="11">
        <v>286.74</v>
      </c>
      <c r="E37" s="117" t="s">
        <v>5</v>
      </c>
      <c r="F37" s="11" t="s">
        <v>5</v>
      </c>
      <c r="G37" s="117" t="s">
        <v>5</v>
      </c>
      <c r="H37" s="11" t="s">
        <v>5</v>
      </c>
      <c r="I37" s="117" t="s">
        <v>5</v>
      </c>
      <c r="J37" s="11" t="s">
        <v>5</v>
      </c>
      <c r="K37" s="117">
        <v>319.649</v>
      </c>
      <c r="L37" s="11" t="s">
        <v>5</v>
      </c>
      <c r="M37" s="117" t="s">
        <v>5</v>
      </c>
      <c r="N37" s="11" t="s">
        <v>5</v>
      </c>
      <c r="O37" s="11" t="s">
        <v>5</v>
      </c>
      <c r="P37" s="145" t="s">
        <v>218</v>
      </c>
    </row>
    <row r="38" spans="1:16" ht="15" customHeight="1">
      <c r="A38" s="146" t="s">
        <v>171</v>
      </c>
      <c r="B38" s="69" t="s">
        <v>5</v>
      </c>
      <c r="C38" s="96" t="s">
        <v>5</v>
      </c>
      <c r="D38" s="69" t="s">
        <v>5</v>
      </c>
      <c r="E38" s="96" t="s">
        <v>5</v>
      </c>
      <c r="F38" s="69" t="s">
        <v>5</v>
      </c>
      <c r="G38" s="96" t="s">
        <v>5</v>
      </c>
      <c r="H38" s="69" t="s">
        <v>5</v>
      </c>
      <c r="I38" s="96" t="s">
        <v>5</v>
      </c>
      <c r="J38" s="69" t="s">
        <v>5</v>
      </c>
      <c r="K38" s="96" t="s">
        <v>5</v>
      </c>
      <c r="L38" s="69" t="s">
        <v>5</v>
      </c>
      <c r="M38" s="96" t="s">
        <v>5</v>
      </c>
      <c r="N38" s="69" t="s">
        <v>5</v>
      </c>
      <c r="O38" s="69" t="s">
        <v>5</v>
      </c>
      <c r="P38" s="146" t="s">
        <v>219</v>
      </c>
    </row>
    <row r="39" spans="1:17" s="134" customFormat="1" ht="15" customHeight="1">
      <c r="A39" s="70" t="s">
        <v>71</v>
      </c>
      <c r="B39" s="132">
        <v>48.9</v>
      </c>
      <c r="C39" s="136">
        <v>89.95</v>
      </c>
      <c r="D39" s="132">
        <v>296.303</v>
      </c>
      <c r="E39" s="136">
        <v>97.93</v>
      </c>
      <c r="F39" s="132">
        <v>9.059</v>
      </c>
      <c r="G39" s="136">
        <v>18.63</v>
      </c>
      <c r="H39" s="132" t="s">
        <v>72</v>
      </c>
      <c r="I39" s="136">
        <v>2.42</v>
      </c>
      <c r="J39" s="132" t="s">
        <v>72</v>
      </c>
      <c r="K39" s="136">
        <v>324.999</v>
      </c>
      <c r="L39" s="132" t="s">
        <v>5</v>
      </c>
      <c r="M39" s="136" t="s">
        <v>5</v>
      </c>
      <c r="N39" s="132">
        <v>0.253</v>
      </c>
      <c r="O39" s="132">
        <v>0.506</v>
      </c>
      <c r="P39" s="70" t="s">
        <v>220</v>
      </c>
      <c r="Q39" s="133"/>
    </row>
    <row r="40" spans="1:17" s="134" customFormat="1" ht="15" customHeight="1">
      <c r="A40" s="70" t="s">
        <v>172</v>
      </c>
      <c r="B40" s="132" t="s">
        <v>5</v>
      </c>
      <c r="C40" s="136" t="s">
        <v>5</v>
      </c>
      <c r="D40" s="132" t="s">
        <v>5</v>
      </c>
      <c r="E40" s="136" t="s">
        <v>5</v>
      </c>
      <c r="F40" s="132" t="s">
        <v>5</v>
      </c>
      <c r="G40" s="136" t="s">
        <v>5</v>
      </c>
      <c r="H40" s="132" t="s">
        <v>5</v>
      </c>
      <c r="I40" s="136" t="s">
        <v>5</v>
      </c>
      <c r="J40" s="132" t="s">
        <v>5</v>
      </c>
      <c r="K40" s="136" t="s">
        <v>5</v>
      </c>
      <c r="L40" s="132" t="s">
        <v>5</v>
      </c>
      <c r="M40" s="136" t="s">
        <v>5</v>
      </c>
      <c r="N40" s="132" t="s">
        <v>5</v>
      </c>
      <c r="O40" s="132" t="s">
        <v>5</v>
      </c>
      <c r="P40" s="70" t="s">
        <v>73</v>
      </c>
      <c r="Q40" s="133"/>
    </row>
    <row r="41" spans="1:17" s="134" customFormat="1" ht="15" customHeight="1">
      <c r="A41" s="70" t="s">
        <v>74</v>
      </c>
      <c r="B41" s="132">
        <v>169034.039</v>
      </c>
      <c r="C41" s="136">
        <v>99989.47</v>
      </c>
      <c r="D41" s="132">
        <v>222573.13</v>
      </c>
      <c r="E41" s="136">
        <v>128768.61</v>
      </c>
      <c r="F41" s="132">
        <v>235274.704</v>
      </c>
      <c r="G41" s="136">
        <v>138730.67</v>
      </c>
      <c r="H41" s="132">
        <v>274893.065</v>
      </c>
      <c r="I41" s="136">
        <v>161204.36</v>
      </c>
      <c r="J41" s="132">
        <v>246106.596</v>
      </c>
      <c r="K41" s="136">
        <v>105647.6542</v>
      </c>
      <c r="L41" s="132">
        <v>240871.128</v>
      </c>
      <c r="M41" s="136">
        <v>110065.15659999999</v>
      </c>
      <c r="N41" s="132">
        <v>239905.022</v>
      </c>
      <c r="O41" s="132">
        <v>136887.9442</v>
      </c>
      <c r="P41" s="70" t="s">
        <v>221</v>
      </c>
      <c r="Q41" s="133"/>
    </row>
    <row r="42" spans="1:16" ht="15" customHeight="1">
      <c r="A42" s="145" t="s">
        <v>173</v>
      </c>
      <c r="B42" s="11">
        <v>12.818</v>
      </c>
      <c r="C42" s="117">
        <v>125.03</v>
      </c>
      <c r="D42" s="11">
        <v>3.994</v>
      </c>
      <c r="E42" s="117">
        <v>44.75</v>
      </c>
      <c r="F42" s="11">
        <v>34.275</v>
      </c>
      <c r="G42" s="117">
        <v>142.42</v>
      </c>
      <c r="H42" s="11">
        <v>28.911</v>
      </c>
      <c r="I42" s="117">
        <v>130.47</v>
      </c>
      <c r="J42" s="11">
        <v>6.892</v>
      </c>
      <c r="K42" s="117">
        <v>65.39014</v>
      </c>
      <c r="L42" s="11">
        <v>11.19</v>
      </c>
      <c r="M42" s="117">
        <v>111.18974</v>
      </c>
      <c r="N42" s="11">
        <v>17.061</v>
      </c>
      <c r="O42" s="11">
        <v>177.68085</v>
      </c>
      <c r="P42" s="145" t="s">
        <v>222</v>
      </c>
    </row>
    <row r="43" spans="1:16" ht="15" customHeight="1">
      <c r="A43" s="145" t="s">
        <v>174</v>
      </c>
      <c r="B43" s="11">
        <v>793.967</v>
      </c>
      <c r="C43" s="117">
        <v>2416.03</v>
      </c>
      <c r="D43" s="11">
        <v>690.16</v>
      </c>
      <c r="E43" s="117">
        <v>1703.83</v>
      </c>
      <c r="F43" s="11">
        <v>648.429</v>
      </c>
      <c r="G43" s="117">
        <v>1523.3</v>
      </c>
      <c r="H43" s="11">
        <v>671.453</v>
      </c>
      <c r="I43" s="117">
        <v>1596.24</v>
      </c>
      <c r="J43" s="11">
        <v>186.253</v>
      </c>
      <c r="K43" s="117">
        <v>686.47749</v>
      </c>
      <c r="L43" s="11">
        <v>183.075</v>
      </c>
      <c r="M43" s="117">
        <v>767.05247</v>
      </c>
      <c r="N43" s="11">
        <v>126.871</v>
      </c>
      <c r="O43" s="11">
        <v>530.88363</v>
      </c>
      <c r="P43" s="145" t="s">
        <v>223</v>
      </c>
    </row>
    <row r="44" spans="1:16" ht="15" customHeight="1">
      <c r="A44" s="145" t="s">
        <v>175</v>
      </c>
      <c r="B44" s="11">
        <v>6.107</v>
      </c>
      <c r="C44" s="117">
        <v>17.77</v>
      </c>
      <c r="D44" s="11">
        <v>81.039</v>
      </c>
      <c r="E44" s="117">
        <v>70.19</v>
      </c>
      <c r="F44" s="11">
        <v>1.053</v>
      </c>
      <c r="G44" s="117">
        <v>1.2</v>
      </c>
      <c r="H44" s="11">
        <v>1.161</v>
      </c>
      <c r="I44" s="117">
        <v>1.68</v>
      </c>
      <c r="J44" s="11">
        <v>1359.114</v>
      </c>
      <c r="K44" s="117">
        <v>4072.5598</v>
      </c>
      <c r="L44" s="11">
        <v>537.834</v>
      </c>
      <c r="M44" s="117">
        <v>461.054</v>
      </c>
      <c r="N44" s="11">
        <v>807.082</v>
      </c>
      <c r="O44" s="11">
        <v>679.49053</v>
      </c>
      <c r="P44" s="145" t="s">
        <v>224</v>
      </c>
    </row>
    <row r="45" spans="1:16" ht="15" customHeight="1">
      <c r="A45" s="146" t="s">
        <v>176</v>
      </c>
      <c r="B45" s="69">
        <v>2603.389</v>
      </c>
      <c r="C45" s="96">
        <v>6596.05</v>
      </c>
      <c r="D45" s="69">
        <v>2610.232</v>
      </c>
      <c r="E45" s="96">
        <v>4798.9</v>
      </c>
      <c r="F45" s="69">
        <v>1756.916</v>
      </c>
      <c r="G45" s="96">
        <v>2640.2</v>
      </c>
      <c r="H45" s="69">
        <v>1846.844</v>
      </c>
      <c r="I45" s="96">
        <v>2704.05</v>
      </c>
      <c r="J45" s="69">
        <v>2255.597</v>
      </c>
      <c r="K45" s="144" t="s">
        <v>5</v>
      </c>
      <c r="L45" s="69">
        <v>1532.679</v>
      </c>
      <c r="M45" s="96">
        <v>4972.86151</v>
      </c>
      <c r="N45" s="69">
        <v>2074.519</v>
      </c>
      <c r="O45" s="69">
        <v>2871.71108</v>
      </c>
      <c r="P45" s="146" t="s">
        <v>225</v>
      </c>
    </row>
    <row r="46" spans="1:17" s="134" customFormat="1" ht="15" customHeight="1">
      <c r="A46" s="70" t="s">
        <v>75</v>
      </c>
      <c r="B46" s="132">
        <v>3416.282</v>
      </c>
      <c r="C46" s="136">
        <v>9154.89</v>
      </c>
      <c r="D46" s="132">
        <v>3385.425</v>
      </c>
      <c r="E46" s="136">
        <v>6617.69</v>
      </c>
      <c r="F46" s="132">
        <v>2440.674</v>
      </c>
      <c r="G46" s="136">
        <v>4307.12</v>
      </c>
      <c r="H46" s="132">
        <v>2548.369</v>
      </c>
      <c r="I46" s="136">
        <v>4432.44</v>
      </c>
      <c r="J46" s="132">
        <v>3807.856</v>
      </c>
      <c r="K46" s="136">
        <v>7874.0223</v>
      </c>
      <c r="L46" s="132">
        <v>2264.778</v>
      </c>
      <c r="M46" s="136">
        <v>6312.15772</v>
      </c>
      <c r="N46" s="132">
        <v>3025.533</v>
      </c>
      <c r="O46" s="132">
        <v>4259.76609</v>
      </c>
      <c r="P46" s="70" t="s">
        <v>76</v>
      </c>
      <c r="Q46" s="133"/>
    </row>
    <row r="47" spans="1:16" ht="15" customHeight="1">
      <c r="A47" s="145" t="s">
        <v>177</v>
      </c>
      <c r="B47" s="11" t="s">
        <v>5</v>
      </c>
      <c r="C47" s="117" t="s">
        <v>5</v>
      </c>
      <c r="D47" s="11" t="s">
        <v>5</v>
      </c>
      <c r="E47" s="117" t="s">
        <v>5</v>
      </c>
      <c r="F47" s="11" t="s">
        <v>5</v>
      </c>
      <c r="G47" s="117" t="s">
        <v>5</v>
      </c>
      <c r="H47" s="11" t="s">
        <v>5</v>
      </c>
      <c r="I47" s="117" t="s">
        <v>5</v>
      </c>
      <c r="J47" s="11" t="s">
        <v>5</v>
      </c>
      <c r="K47" s="117" t="s">
        <v>5</v>
      </c>
      <c r="L47" s="11" t="s">
        <v>5</v>
      </c>
      <c r="M47" s="117" t="s">
        <v>5</v>
      </c>
      <c r="N47" s="11" t="s">
        <v>5</v>
      </c>
      <c r="O47" s="11" t="s">
        <v>5</v>
      </c>
      <c r="P47" s="145" t="s">
        <v>226</v>
      </c>
    </row>
    <row r="48" spans="1:16" ht="15" customHeight="1">
      <c r="A48" s="145" t="s">
        <v>178</v>
      </c>
      <c r="B48" s="11" t="s">
        <v>5</v>
      </c>
      <c r="C48" s="117" t="s">
        <v>5</v>
      </c>
      <c r="D48" s="11" t="s">
        <v>5</v>
      </c>
      <c r="E48" s="117" t="s">
        <v>5</v>
      </c>
      <c r="F48" s="11" t="s">
        <v>5</v>
      </c>
      <c r="G48" s="117" t="s">
        <v>5</v>
      </c>
      <c r="H48" s="11" t="s">
        <v>5</v>
      </c>
      <c r="I48" s="117" t="s">
        <v>5</v>
      </c>
      <c r="J48" s="11" t="s">
        <v>5</v>
      </c>
      <c r="K48" s="117" t="s">
        <v>5</v>
      </c>
      <c r="L48" s="11" t="s">
        <v>5</v>
      </c>
      <c r="M48" s="117" t="s">
        <v>5</v>
      </c>
      <c r="N48" s="11" t="s">
        <v>5</v>
      </c>
      <c r="O48" s="11" t="s">
        <v>5</v>
      </c>
      <c r="P48" s="145" t="s">
        <v>227</v>
      </c>
    </row>
    <row r="49" spans="1:16" ht="15" customHeight="1">
      <c r="A49" s="145" t="s">
        <v>179</v>
      </c>
      <c r="B49" s="11">
        <v>10.5</v>
      </c>
      <c r="C49" s="117">
        <v>13.24</v>
      </c>
      <c r="D49" s="11">
        <v>2.403</v>
      </c>
      <c r="E49" s="117">
        <v>2.93</v>
      </c>
      <c r="F49" s="11">
        <v>158.906</v>
      </c>
      <c r="G49" s="117">
        <v>8.7</v>
      </c>
      <c r="H49" s="11">
        <v>155.515</v>
      </c>
      <c r="I49" s="117">
        <v>2.91</v>
      </c>
      <c r="J49" s="11">
        <v>0.242</v>
      </c>
      <c r="K49" s="117">
        <v>0.314</v>
      </c>
      <c r="L49" s="11">
        <v>6.57</v>
      </c>
      <c r="M49" s="117">
        <v>9.87413</v>
      </c>
      <c r="N49" s="11">
        <v>3.019</v>
      </c>
      <c r="O49" s="11">
        <v>7.502</v>
      </c>
      <c r="P49" s="145" t="s">
        <v>136</v>
      </c>
    </row>
    <row r="50" spans="1:16" ht="15" customHeight="1">
      <c r="A50" s="145" t="s">
        <v>180</v>
      </c>
      <c r="B50" s="11">
        <v>1.7</v>
      </c>
      <c r="C50" s="117">
        <v>8.47</v>
      </c>
      <c r="D50" s="11" t="s">
        <v>5</v>
      </c>
      <c r="E50" s="117" t="s">
        <v>5</v>
      </c>
      <c r="F50" s="11" t="s">
        <v>5</v>
      </c>
      <c r="G50" s="117" t="s">
        <v>5</v>
      </c>
      <c r="H50" s="11" t="s">
        <v>5</v>
      </c>
      <c r="I50" s="117" t="s">
        <v>5</v>
      </c>
      <c r="J50" s="11" t="s">
        <v>5</v>
      </c>
      <c r="K50" s="117" t="s">
        <v>5</v>
      </c>
      <c r="L50" s="11" t="s">
        <v>5</v>
      </c>
      <c r="M50" s="117" t="s">
        <v>5</v>
      </c>
      <c r="N50" s="11" t="s">
        <v>5</v>
      </c>
      <c r="O50" s="11" t="s">
        <v>5</v>
      </c>
      <c r="P50" s="145" t="s">
        <v>228</v>
      </c>
    </row>
    <row r="51" spans="1:16" ht="15" customHeight="1">
      <c r="A51" s="145" t="s">
        <v>181</v>
      </c>
      <c r="B51" s="11" t="s">
        <v>5</v>
      </c>
      <c r="C51" s="117" t="s">
        <v>5</v>
      </c>
      <c r="D51" s="11" t="s">
        <v>5</v>
      </c>
      <c r="E51" s="117" t="s">
        <v>5</v>
      </c>
      <c r="F51" s="11" t="s">
        <v>5</v>
      </c>
      <c r="G51" s="117" t="s">
        <v>5</v>
      </c>
      <c r="H51" s="11" t="s">
        <v>5</v>
      </c>
      <c r="I51" s="117" t="s">
        <v>5</v>
      </c>
      <c r="J51" s="11" t="s">
        <v>5</v>
      </c>
      <c r="K51" s="117" t="s">
        <v>5</v>
      </c>
      <c r="L51" s="11">
        <v>7.263</v>
      </c>
      <c r="M51" s="117">
        <v>6.106229999999999</v>
      </c>
      <c r="N51" s="11">
        <v>3.05</v>
      </c>
      <c r="O51" s="11">
        <v>0.66127</v>
      </c>
      <c r="P51" s="145" t="s">
        <v>229</v>
      </c>
    </row>
    <row r="52" spans="1:16" ht="15" customHeight="1">
      <c r="A52" s="145" t="s">
        <v>182</v>
      </c>
      <c r="B52" s="11">
        <v>1253.2</v>
      </c>
      <c r="C52" s="117">
        <v>1912.82</v>
      </c>
      <c r="D52" s="11">
        <v>5469.386</v>
      </c>
      <c r="E52" s="117">
        <v>8176.06</v>
      </c>
      <c r="F52" s="11">
        <v>3783.117</v>
      </c>
      <c r="G52" s="117">
        <v>7589.84</v>
      </c>
      <c r="H52" s="11">
        <v>3799.42</v>
      </c>
      <c r="I52" s="117">
        <v>8197.16</v>
      </c>
      <c r="J52" s="11">
        <v>3066.932</v>
      </c>
      <c r="K52" s="117">
        <v>5227.528</v>
      </c>
      <c r="L52" s="11">
        <v>6044.76</v>
      </c>
      <c r="M52" s="117">
        <v>9873.21822</v>
      </c>
      <c r="N52" s="11">
        <v>4502.927</v>
      </c>
      <c r="O52" s="11">
        <v>7392.7165</v>
      </c>
      <c r="P52" s="145" t="s">
        <v>230</v>
      </c>
    </row>
    <row r="53" spans="1:16" ht="15" customHeight="1">
      <c r="A53" s="145" t="s">
        <v>183</v>
      </c>
      <c r="B53" s="11">
        <v>61.927</v>
      </c>
      <c r="C53" s="117">
        <v>125.73</v>
      </c>
      <c r="D53" s="11">
        <v>48.628</v>
      </c>
      <c r="E53" s="117">
        <v>86.82</v>
      </c>
      <c r="F53" s="11">
        <v>38.606</v>
      </c>
      <c r="G53" s="117">
        <v>66.95</v>
      </c>
      <c r="H53" s="11">
        <v>38.606</v>
      </c>
      <c r="I53" s="117">
        <v>66.95</v>
      </c>
      <c r="J53" s="11">
        <v>18.916</v>
      </c>
      <c r="K53" s="117">
        <v>25.879</v>
      </c>
      <c r="L53" s="11">
        <v>8.75</v>
      </c>
      <c r="M53" s="117">
        <v>8.18252</v>
      </c>
      <c r="N53" s="11">
        <v>6.514</v>
      </c>
      <c r="O53" s="11">
        <v>8.208</v>
      </c>
      <c r="P53" s="145" t="s">
        <v>231</v>
      </c>
    </row>
    <row r="54" spans="1:16" ht="15" customHeight="1">
      <c r="A54" s="145" t="s">
        <v>184</v>
      </c>
      <c r="B54" s="11">
        <v>92.1</v>
      </c>
      <c r="C54" s="117">
        <v>91.58</v>
      </c>
      <c r="D54" s="11">
        <v>91.133</v>
      </c>
      <c r="E54" s="117">
        <v>90.08</v>
      </c>
      <c r="F54" s="11">
        <v>49.523</v>
      </c>
      <c r="G54" s="117">
        <v>91.4</v>
      </c>
      <c r="H54" s="11">
        <v>58.008</v>
      </c>
      <c r="I54" s="117">
        <v>102.01</v>
      </c>
      <c r="J54" s="11">
        <v>18.9</v>
      </c>
      <c r="K54" s="117">
        <v>23.692</v>
      </c>
      <c r="L54" s="11">
        <v>44.454</v>
      </c>
      <c r="M54" s="117">
        <v>55.42875</v>
      </c>
      <c r="N54" s="11">
        <v>111.08</v>
      </c>
      <c r="O54" s="11">
        <v>141.80473</v>
      </c>
      <c r="P54" s="145" t="s">
        <v>232</v>
      </c>
    </row>
    <row r="55" spans="1:16" ht="15" customHeight="1">
      <c r="A55" s="146" t="s">
        <v>185</v>
      </c>
      <c r="B55" s="69">
        <v>31.18</v>
      </c>
      <c r="C55" s="96">
        <v>16.94</v>
      </c>
      <c r="D55" s="69">
        <v>45.642</v>
      </c>
      <c r="E55" s="96">
        <v>27.16</v>
      </c>
      <c r="F55" s="69">
        <v>6.013</v>
      </c>
      <c r="G55" s="96">
        <v>1.07</v>
      </c>
      <c r="H55" s="69">
        <v>38.886</v>
      </c>
      <c r="I55" s="96">
        <v>9.17</v>
      </c>
      <c r="J55" s="69">
        <v>50.225</v>
      </c>
      <c r="K55" s="96">
        <v>16.7347</v>
      </c>
      <c r="L55" s="69">
        <v>0.023</v>
      </c>
      <c r="M55" s="96">
        <v>0.013</v>
      </c>
      <c r="N55" s="69" t="s">
        <v>5</v>
      </c>
      <c r="O55" s="69" t="s">
        <v>5</v>
      </c>
      <c r="P55" s="146" t="s">
        <v>233</v>
      </c>
    </row>
    <row r="56" spans="1:17" s="134" customFormat="1" ht="15" customHeight="1">
      <c r="A56" s="70" t="s">
        <v>186</v>
      </c>
      <c r="B56" s="132">
        <v>1450.607</v>
      </c>
      <c r="C56" s="136">
        <v>2168.8</v>
      </c>
      <c r="D56" s="132">
        <v>5657.193</v>
      </c>
      <c r="E56" s="136">
        <v>8383.07</v>
      </c>
      <c r="F56" s="132">
        <v>4036.165</v>
      </c>
      <c r="G56" s="136">
        <v>7757.98</v>
      </c>
      <c r="H56" s="132">
        <v>4090.436</v>
      </c>
      <c r="I56" s="136">
        <v>8378.22</v>
      </c>
      <c r="J56" s="132">
        <v>3155.215</v>
      </c>
      <c r="K56" s="136">
        <v>5294.1477</v>
      </c>
      <c r="L56" s="132">
        <v>6111.82</v>
      </c>
      <c r="M56" s="136">
        <v>9952.82285</v>
      </c>
      <c r="N56" s="132">
        <v>4626.59</v>
      </c>
      <c r="O56" s="132">
        <v>7550.8925</v>
      </c>
      <c r="P56" s="70" t="s">
        <v>234</v>
      </c>
      <c r="Q56" s="133"/>
    </row>
    <row r="57" spans="1:17" s="134" customFormat="1" ht="15" customHeight="1">
      <c r="A57" s="70" t="s">
        <v>111</v>
      </c>
      <c r="B57" s="132" t="s">
        <v>5</v>
      </c>
      <c r="C57" s="136" t="s">
        <v>5</v>
      </c>
      <c r="D57" s="132" t="s">
        <v>5</v>
      </c>
      <c r="E57" s="136" t="s">
        <v>5</v>
      </c>
      <c r="F57" s="132" t="s">
        <v>5</v>
      </c>
      <c r="G57" s="136" t="s">
        <v>5</v>
      </c>
      <c r="H57" s="132" t="s">
        <v>5</v>
      </c>
      <c r="I57" s="136" t="s">
        <v>5</v>
      </c>
      <c r="J57" s="132" t="s">
        <v>5</v>
      </c>
      <c r="K57" s="136" t="s">
        <v>5</v>
      </c>
      <c r="L57" s="132" t="s">
        <v>5</v>
      </c>
      <c r="M57" s="136" t="s">
        <v>5</v>
      </c>
      <c r="N57" s="132" t="s">
        <v>5</v>
      </c>
      <c r="O57" s="132" t="s">
        <v>5</v>
      </c>
      <c r="P57" s="70" t="s">
        <v>110</v>
      </c>
      <c r="Q57" s="133"/>
    </row>
    <row r="58" spans="1:16" ht="15" customHeight="1">
      <c r="A58" s="147" t="s">
        <v>187</v>
      </c>
      <c r="B58" s="11" t="s">
        <v>5</v>
      </c>
      <c r="C58" s="117" t="s">
        <v>5</v>
      </c>
      <c r="D58" s="11" t="s">
        <v>5</v>
      </c>
      <c r="E58" s="117" t="s">
        <v>5</v>
      </c>
      <c r="F58" s="11" t="s">
        <v>5</v>
      </c>
      <c r="G58" s="117" t="s">
        <v>5</v>
      </c>
      <c r="H58" s="11" t="s">
        <v>5</v>
      </c>
      <c r="I58" s="117" t="s">
        <v>5</v>
      </c>
      <c r="J58" s="11" t="s">
        <v>5</v>
      </c>
      <c r="K58" s="117" t="s">
        <v>5</v>
      </c>
      <c r="L58" s="11" t="s">
        <v>5</v>
      </c>
      <c r="M58" s="117" t="s">
        <v>5</v>
      </c>
      <c r="N58" s="11" t="s">
        <v>5</v>
      </c>
      <c r="O58" s="11" t="s">
        <v>5</v>
      </c>
      <c r="P58" s="145" t="s">
        <v>235</v>
      </c>
    </row>
    <row r="59" spans="1:16" ht="15" customHeight="1">
      <c r="A59" s="147" t="s">
        <v>188</v>
      </c>
      <c r="B59" s="11" t="s">
        <v>5</v>
      </c>
      <c r="C59" s="117" t="s">
        <v>5</v>
      </c>
      <c r="D59" s="11" t="s">
        <v>5</v>
      </c>
      <c r="E59" s="117" t="s">
        <v>5</v>
      </c>
      <c r="F59" s="11" t="s">
        <v>5</v>
      </c>
      <c r="G59" s="117" t="s">
        <v>5</v>
      </c>
      <c r="H59" s="11" t="s">
        <v>5</v>
      </c>
      <c r="I59" s="117" t="s">
        <v>5</v>
      </c>
      <c r="J59" s="11" t="s">
        <v>5</v>
      </c>
      <c r="K59" s="117" t="s">
        <v>5</v>
      </c>
      <c r="L59" s="11" t="s">
        <v>5</v>
      </c>
      <c r="M59" s="117" t="s">
        <v>5</v>
      </c>
      <c r="N59" s="11" t="s">
        <v>5</v>
      </c>
      <c r="O59" s="11" t="s">
        <v>5</v>
      </c>
      <c r="P59" s="145" t="s">
        <v>236</v>
      </c>
    </row>
    <row r="60" spans="1:16" ht="15" customHeight="1">
      <c r="A60" s="148" t="s">
        <v>189</v>
      </c>
      <c r="B60" s="69" t="s">
        <v>5</v>
      </c>
      <c r="C60" s="96" t="s">
        <v>5</v>
      </c>
      <c r="D60" s="69" t="s">
        <v>5</v>
      </c>
      <c r="E60" s="96" t="s">
        <v>5</v>
      </c>
      <c r="F60" s="69" t="s">
        <v>5</v>
      </c>
      <c r="G60" s="96" t="s">
        <v>5</v>
      </c>
      <c r="H60" s="69" t="s">
        <v>5</v>
      </c>
      <c r="I60" s="96" t="s">
        <v>5</v>
      </c>
      <c r="J60" s="69" t="s">
        <v>5</v>
      </c>
      <c r="K60" s="96" t="s">
        <v>5</v>
      </c>
      <c r="L60" s="69" t="s">
        <v>5</v>
      </c>
      <c r="M60" s="96" t="s">
        <v>5</v>
      </c>
      <c r="N60" s="69" t="s">
        <v>5</v>
      </c>
      <c r="O60" s="69" t="s">
        <v>5</v>
      </c>
      <c r="P60" s="146" t="s">
        <v>237</v>
      </c>
    </row>
    <row r="61" spans="1:17" s="134" customFormat="1" ht="15" customHeight="1">
      <c r="A61" s="70" t="s">
        <v>62</v>
      </c>
      <c r="B61" s="132" t="s">
        <v>5</v>
      </c>
      <c r="C61" s="136" t="s">
        <v>5</v>
      </c>
      <c r="D61" s="132" t="s">
        <v>5</v>
      </c>
      <c r="E61" s="136" t="s">
        <v>5</v>
      </c>
      <c r="F61" s="132" t="s">
        <v>5</v>
      </c>
      <c r="G61" s="136" t="s">
        <v>5</v>
      </c>
      <c r="H61" s="132" t="s">
        <v>5</v>
      </c>
      <c r="I61" s="136" t="s">
        <v>5</v>
      </c>
      <c r="J61" s="132" t="s">
        <v>5</v>
      </c>
      <c r="K61" s="136" t="s">
        <v>5</v>
      </c>
      <c r="L61" s="132" t="s">
        <v>5</v>
      </c>
      <c r="M61" s="136" t="s">
        <v>5</v>
      </c>
      <c r="N61" s="132" t="s">
        <v>5</v>
      </c>
      <c r="O61" s="132" t="s">
        <v>5</v>
      </c>
      <c r="P61" s="70" t="s">
        <v>63</v>
      </c>
      <c r="Q61" s="133"/>
    </row>
    <row r="62" spans="1:17" s="134" customFormat="1" ht="15" customHeight="1">
      <c r="A62" s="70" t="s">
        <v>77</v>
      </c>
      <c r="B62" s="132">
        <v>12272.26</v>
      </c>
      <c r="C62" s="136">
        <v>594.34</v>
      </c>
      <c r="D62" s="132">
        <v>24474.981</v>
      </c>
      <c r="E62" s="136">
        <v>1617.42</v>
      </c>
      <c r="F62" s="132">
        <v>43852.652</v>
      </c>
      <c r="G62" s="136">
        <v>2804.11</v>
      </c>
      <c r="H62" s="132">
        <v>85057.647</v>
      </c>
      <c r="I62" s="136">
        <v>6326.16</v>
      </c>
      <c r="J62" s="132">
        <v>75403.749</v>
      </c>
      <c r="K62" s="136">
        <v>3054.7399</v>
      </c>
      <c r="L62" s="132">
        <v>34231.324</v>
      </c>
      <c r="M62" s="136">
        <v>1888.70073</v>
      </c>
      <c r="N62" s="132">
        <v>31895.224</v>
      </c>
      <c r="O62" s="132">
        <v>1998.58017</v>
      </c>
      <c r="P62" s="70" t="s">
        <v>78</v>
      </c>
      <c r="Q62" s="133"/>
    </row>
    <row r="63" spans="1:17" s="134" customFormat="1" ht="15" customHeight="1" thickBot="1">
      <c r="A63" s="71" t="s">
        <v>79</v>
      </c>
      <c r="B63" s="135">
        <v>186173.19</v>
      </c>
      <c r="C63" s="142">
        <v>111907.52</v>
      </c>
      <c r="D63" s="135">
        <v>256090.73</v>
      </c>
      <c r="E63" s="142">
        <v>145386.79</v>
      </c>
      <c r="F63" s="135">
        <v>285604.197</v>
      </c>
      <c r="G63" s="142">
        <v>153599.9</v>
      </c>
      <c r="H63" s="135">
        <v>366589.52</v>
      </c>
      <c r="I63" s="142">
        <v>180341.19</v>
      </c>
      <c r="J63" s="135">
        <v>328473.416</v>
      </c>
      <c r="K63" s="142">
        <v>121870.56409999999</v>
      </c>
      <c r="L63" s="135">
        <v>283479.05</v>
      </c>
      <c r="M63" s="142">
        <v>128218.83790000001</v>
      </c>
      <c r="N63" s="135">
        <v>279452.369</v>
      </c>
      <c r="O63" s="135">
        <v>150697.183</v>
      </c>
      <c r="P63" s="71" t="s">
        <v>80</v>
      </c>
      <c r="Q63" s="133"/>
    </row>
    <row r="64" spans="2:15" ht="12.75">
      <c r="B64" s="149" t="s">
        <v>2</v>
      </c>
      <c r="C64" s="149" t="s">
        <v>2</v>
      </c>
      <c r="D64" s="149" t="s">
        <v>2</v>
      </c>
      <c r="E64" s="149" t="s">
        <v>2</v>
      </c>
      <c r="F64" s="149" t="s">
        <v>2</v>
      </c>
      <c r="G64" s="149" t="s">
        <v>2</v>
      </c>
      <c r="H64" s="149" t="s">
        <v>2</v>
      </c>
      <c r="I64" s="149" t="s">
        <v>2</v>
      </c>
      <c r="J64" s="149"/>
      <c r="K64" s="149"/>
      <c r="L64" s="149"/>
      <c r="M64" s="149"/>
      <c r="N64" s="149"/>
      <c r="O64" s="149"/>
    </row>
    <row r="65" spans="1:16" ht="12.75">
      <c r="A65" s="34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8"/>
    </row>
    <row r="66" spans="1:16" ht="12.75">
      <c r="A66" s="34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48"/>
    </row>
    <row r="67" spans="1:16" ht="12.75">
      <c r="A67" s="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KINGDOM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ROYAUME UNI</v>
      </c>
      <c r="Q1" s="38"/>
    </row>
    <row r="2" spans="1:24" s="40" customFormat="1" ht="18" customHeight="1" thickBot="1">
      <c r="A2" s="60" t="s">
        <v>64</v>
      </c>
      <c r="B2" s="61"/>
      <c r="C2" s="62"/>
      <c r="D2" s="61"/>
      <c r="E2" s="62"/>
      <c r="F2" s="61"/>
      <c r="G2" s="62"/>
      <c r="H2" s="61"/>
      <c r="I2" s="62"/>
      <c r="J2" s="61"/>
      <c r="K2" s="62"/>
      <c r="L2" s="61"/>
      <c r="M2" s="62"/>
      <c r="N2" s="61"/>
      <c r="O2" s="62"/>
      <c r="P2" s="63" t="s">
        <v>65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5">
        <v>1995</v>
      </c>
      <c r="C3" s="143"/>
      <c r="D3" s="65">
        <v>1996</v>
      </c>
      <c r="E3" s="143"/>
      <c r="F3" s="65">
        <v>1997</v>
      </c>
      <c r="G3" s="143"/>
      <c r="H3" s="65">
        <v>1998</v>
      </c>
      <c r="I3" s="143"/>
      <c r="J3" s="65">
        <v>1999</v>
      </c>
      <c r="K3" s="143"/>
      <c r="L3" s="65">
        <v>2000</v>
      </c>
      <c r="M3" s="143"/>
      <c r="N3" s="65">
        <v>2001</v>
      </c>
      <c r="O3" s="66"/>
      <c r="P3" s="44"/>
      <c r="Q3" s="44"/>
    </row>
    <row r="4" spans="1:17" s="47" customFormat="1" ht="18" customHeight="1">
      <c r="A4" s="64" t="s">
        <v>2</v>
      </c>
      <c r="B4" s="67" t="s">
        <v>40</v>
      </c>
      <c r="C4" s="94" t="str">
        <f>unit</f>
        <v>GBP 000</v>
      </c>
      <c r="D4" s="67" t="s">
        <v>40</v>
      </c>
      <c r="E4" s="94" t="str">
        <f>unit</f>
        <v>GBP 000</v>
      </c>
      <c r="F4" s="67" t="s">
        <v>40</v>
      </c>
      <c r="G4" s="94" t="str">
        <f>unit</f>
        <v>GBP 000</v>
      </c>
      <c r="H4" s="67" t="s">
        <v>40</v>
      </c>
      <c r="I4" s="94" t="str">
        <f>unit</f>
        <v>GBP 000</v>
      </c>
      <c r="J4" s="67" t="s">
        <v>40</v>
      </c>
      <c r="K4" s="94" t="str">
        <f>unit</f>
        <v>GBP 000</v>
      </c>
      <c r="L4" s="67" t="s">
        <v>40</v>
      </c>
      <c r="M4" s="94" t="str">
        <f>unit</f>
        <v>GBP 000</v>
      </c>
      <c r="N4" s="67" t="s">
        <v>40</v>
      </c>
      <c r="O4" s="68" t="str">
        <f>unit</f>
        <v>GBP 000</v>
      </c>
      <c r="P4" s="64" t="s">
        <v>2</v>
      </c>
      <c r="Q4" s="46"/>
    </row>
    <row r="5" spans="1:16" ht="15" customHeight="1">
      <c r="A5" s="145" t="s">
        <v>142</v>
      </c>
      <c r="B5" s="11" t="s">
        <v>5</v>
      </c>
      <c r="C5" s="117" t="s">
        <v>5</v>
      </c>
      <c r="D5" s="11" t="s">
        <v>5</v>
      </c>
      <c r="E5" s="117" t="s">
        <v>5</v>
      </c>
      <c r="F5" s="11" t="s">
        <v>5</v>
      </c>
      <c r="G5" s="117" t="s">
        <v>5</v>
      </c>
      <c r="H5" s="11" t="s">
        <v>5</v>
      </c>
      <c r="I5" s="117" t="s">
        <v>5</v>
      </c>
      <c r="J5" s="11" t="s">
        <v>5</v>
      </c>
      <c r="K5" s="117" t="s">
        <v>5</v>
      </c>
      <c r="L5" s="11" t="s">
        <v>5</v>
      </c>
      <c r="M5" s="117" t="s">
        <v>5</v>
      </c>
      <c r="N5" s="11" t="s">
        <v>5</v>
      </c>
      <c r="O5" s="11" t="s">
        <v>5</v>
      </c>
      <c r="P5" s="145" t="s">
        <v>190</v>
      </c>
    </row>
    <row r="6" spans="1:16" ht="15" customHeight="1">
      <c r="A6" s="145" t="s">
        <v>143</v>
      </c>
      <c r="B6" s="11" t="s">
        <v>5</v>
      </c>
      <c r="C6" s="117" t="s">
        <v>5</v>
      </c>
      <c r="D6" s="11" t="s">
        <v>5</v>
      </c>
      <c r="E6" s="117" t="s">
        <v>5</v>
      </c>
      <c r="F6" s="11" t="s">
        <v>5</v>
      </c>
      <c r="G6" s="117" t="s">
        <v>5</v>
      </c>
      <c r="H6" s="11" t="s">
        <v>5</v>
      </c>
      <c r="I6" s="117" t="s">
        <v>5</v>
      </c>
      <c r="J6" s="11" t="s">
        <v>5</v>
      </c>
      <c r="K6" s="117" t="s">
        <v>5</v>
      </c>
      <c r="L6" s="11" t="s">
        <v>5</v>
      </c>
      <c r="M6" s="117" t="s">
        <v>5</v>
      </c>
      <c r="N6" s="11" t="s">
        <v>5</v>
      </c>
      <c r="O6" s="11" t="s">
        <v>5</v>
      </c>
      <c r="P6" s="145" t="s">
        <v>191</v>
      </c>
    </row>
    <row r="7" spans="1:16" ht="15" customHeight="1">
      <c r="A7" s="145" t="s">
        <v>144</v>
      </c>
      <c r="B7" s="11" t="s">
        <v>5</v>
      </c>
      <c r="C7" s="117" t="s">
        <v>5</v>
      </c>
      <c r="D7" s="11" t="s">
        <v>5</v>
      </c>
      <c r="E7" s="117" t="s">
        <v>5</v>
      </c>
      <c r="F7" s="11" t="s">
        <v>5</v>
      </c>
      <c r="G7" s="117" t="s">
        <v>5</v>
      </c>
      <c r="H7" s="11" t="s">
        <v>5</v>
      </c>
      <c r="I7" s="117" t="s">
        <v>5</v>
      </c>
      <c r="J7" s="11" t="s">
        <v>5</v>
      </c>
      <c r="K7" s="117" t="s">
        <v>5</v>
      </c>
      <c r="L7" s="11" t="s">
        <v>5</v>
      </c>
      <c r="M7" s="117" t="s">
        <v>5</v>
      </c>
      <c r="N7" s="11" t="s">
        <v>5</v>
      </c>
      <c r="O7" s="11" t="s">
        <v>5</v>
      </c>
      <c r="P7" s="145" t="s">
        <v>192</v>
      </c>
    </row>
    <row r="8" spans="1:16" ht="15" customHeight="1">
      <c r="A8" s="145" t="s">
        <v>145</v>
      </c>
      <c r="B8" s="11" t="s">
        <v>5</v>
      </c>
      <c r="C8" s="117" t="s">
        <v>5</v>
      </c>
      <c r="D8" s="11" t="s">
        <v>5</v>
      </c>
      <c r="E8" s="117" t="s">
        <v>5</v>
      </c>
      <c r="F8" s="11" t="s">
        <v>5</v>
      </c>
      <c r="G8" s="117" t="s">
        <v>5</v>
      </c>
      <c r="H8" s="11" t="s">
        <v>5</v>
      </c>
      <c r="I8" s="117" t="s">
        <v>5</v>
      </c>
      <c r="J8" s="11" t="s">
        <v>5</v>
      </c>
      <c r="K8" s="117" t="s">
        <v>5</v>
      </c>
      <c r="L8" s="11" t="s">
        <v>5</v>
      </c>
      <c r="M8" s="117" t="s">
        <v>5</v>
      </c>
      <c r="N8" s="11" t="s">
        <v>5</v>
      </c>
      <c r="O8" s="11" t="s">
        <v>5</v>
      </c>
      <c r="P8" s="145" t="s">
        <v>193</v>
      </c>
    </row>
    <row r="9" spans="1:16" ht="15" customHeight="1">
      <c r="A9" s="146" t="s">
        <v>146</v>
      </c>
      <c r="B9" s="69" t="s">
        <v>5</v>
      </c>
      <c r="C9" s="96" t="s">
        <v>5</v>
      </c>
      <c r="D9" s="69" t="s">
        <v>5</v>
      </c>
      <c r="E9" s="96" t="s">
        <v>5</v>
      </c>
      <c r="F9" s="69" t="s">
        <v>5</v>
      </c>
      <c r="G9" s="96" t="s">
        <v>5</v>
      </c>
      <c r="H9" s="69" t="s">
        <v>5</v>
      </c>
      <c r="I9" s="96" t="s">
        <v>5</v>
      </c>
      <c r="J9" s="69" t="s">
        <v>5</v>
      </c>
      <c r="K9" s="96" t="s">
        <v>5</v>
      </c>
      <c r="L9" s="69" t="s">
        <v>5</v>
      </c>
      <c r="M9" s="96" t="s">
        <v>5</v>
      </c>
      <c r="N9" s="69" t="s">
        <v>5</v>
      </c>
      <c r="O9" s="69" t="s">
        <v>5</v>
      </c>
      <c r="P9" s="146" t="s">
        <v>194</v>
      </c>
    </row>
    <row r="10" spans="1:17" s="134" customFormat="1" ht="15" customHeight="1">
      <c r="A10" s="70" t="s">
        <v>66</v>
      </c>
      <c r="B10" s="132" t="s">
        <v>5</v>
      </c>
      <c r="C10" s="136" t="s">
        <v>5</v>
      </c>
      <c r="D10" s="132" t="s">
        <v>5</v>
      </c>
      <c r="E10" s="136" t="s">
        <v>5</v>
      </c>
      <c r="F10" s="132" t="s">
        <v>5</v>
      </c>
      <c r="G10" s="136" t="s">
        <v>5</v>
      </c>
      <c r="H10" s="132" t="s">
        <v>5</v>
      </c>
      <c r="I10" s="136" t="s">
        <v>5</v>
      </c>
      <c r="J10" s="132" t="s">
        <v>5</v>
      </c>
      <c r="K10" s="136" t="s">
        <v>5</v>
      </c>
      <c r="L10" s="132" t="s">
        <v>5</v>
      </c>
      <c r="M10" s="136" t="s">
        <v>5</v>
      </c>
      <c r="N10" s="132" t="s">
        <v>5</v>
      </c>
      <c r="O10" s="132" t="s">
        <v>5</v>
      </c>
      <c r="P10" s="70" t="s">
        <v>195</v>
      </c>
      <c r="Q10" s="133"/>
    </row>
    <row r="11" spans="1:16" ht="15" customHeight="1">
      <c r="A11" s="145" t="s">
        <v>147</v>
      </c>
      <c r="B11" s="11">
        <v>82.2</v>
      </c>
      <c r="C11" s="117">
        <v>223.02</v>
      </c>
      <c r="D11" s="11">
        <v>131.866</v>
      </c>
      <c r="E11" s="117">
        <v>406.11</v>
      </c>
      <c r="F11" s="11">
        <v>32.738</v>
      </c>
      <c r="G11" s="117">
        <v>123.24</v>
      </c>
      <c r="H11" s="11">
        <v>11.444</v>
      </c>
      <c r="I11" s="117">
        <v>45.31</v>
      </c>
      <c r="J11" s="11">
        <v>49.364</v>
      </c>
      <c r="K11" s="117">
        <v>157.0166</v>
      </c>
      <c r="L11" s="11">
        <v>45.314</v>
      </c>
      <c r="M11" s="117">
        <v>161.05011</v>
      </c>
      <c r="N11" s="11">
        <v>57.99</v>
      </c>
      <c r="O11" s="11">
        <v>252.32295000000002</v>
      </c>
      <c r="P11" s="145" t="s">
        <v>196</v>
      </c>
    </row>
    <row r="12" spans="1:16" ht="15" customHeight="1">
      <c r="A12" s="145" t="s">
        <v>148</v>
      </c>
      <c r="B12" s="11" t="s">
        <v>5</v>
      </c>
      <c r="C12" s="117" t="s">
        <v>5</v>
      </c>
      <c r="D12" s="11" t="s">
        <v>5</v>
      </c>
      <c r="E12" s="117" t="s">
        <v>5</v>
      </c>
      <c r="F12" s="11" t="s">
        <v>5</v>
      </c>
      <c r="G12" s="117" t="s">
        <v>5</v>
      </c>
      <c r="H12" s="11" t="s">
        <v>5</v>
      </c>
      <c r="I12" s="117" t="s">
        <v>5</v>
      </c>
      <c r="J12" s="11" t="s">
        <v>5</v>
      </c>
      <c r="K12" s="117" t="s">
        <v>5</v>
      </c>
      <c r="L12" s="11">
        <v>241.6</v>
      </c>
      <c r="M12" s="117">
        <v>423.63496999999995</v>
      </c>
      <c r="N12" s="11">
        <v>290.812</v>
      </c>
      <c r="O12" s="11">
        <v>495.62969</v>
      </c>
      <c r="P12" s="145" t="s">
        <v>197</v>
      </c>
    </row>
    <row r="13" spans="1:16" ht="15" customHeight="1">
      <c r="A13" s="145" t="s">
        <v>149</v>
      </c>
      <c r="B13" s="11" t="s">
        <v>5</v>
      </c>
      <c r="C13" s="117" t="s">
        <v>5</v>
      </c>
      <c r="D13" s="11" t="s">
        <v>5</v>
      </c>
      <c r="E13" s="117" t="s">
        <v>5</v>
      </c>
      <c r="F13" s="11" t="s">
        <v>5</v>
      </c>
      <c r="G13" s="117" t="s">
        <v>5</v>
      </c>
      <c r="H13" s="11" t="s">
        <v>5</v>
      </c>
      <c r="I13" s="117" t="s">
        <v>5</v>
      </c>
      <c r="J13" s="11" t="s">
        <v>5</v>
      </c>
      <c r="K13" s="117" t="s">
        <v>5</v>
      </c>
      <c r="L13" s="11">
        <v>1065.943</v>
      </c>
      <c r="M13" s="117">
        <v>5646.327</v>
      </c>
      <c r="N13" s="11">
        <v>1280.738</v>
      </c>
      <c r="O13" s="11">
        <v>8011.946</v>
      </c>
      <c r="P13" s="145" t="s">
        <v>149</v>
      </c>
    </row>
    <row r="14" spans="1:16" ht="15" customHeight="1">
      <c r="A14" s="145" t="s">
        <v>150</v>
      </c>
      <c r="B14" s="11">
        <v>1169.2</v>
      </c>
      <c r="C14" s="117">
        <v>1261.8</v>
      </c>
      <c r="D14" s="11">
        <v>977.822</v>
      </c>
      <c r="E14" s="117">
        <v>1208.14</v>
      </c>
      <c r="F14" s="11">
        <v>1472.987</v>
      </c>
      <c r="G14" s="117">
        <v>1833.75</v>
      </c>
      <c r="H14" s="11">
        <v>1442.741</v>
      </c>
      <c r="I14" s="117">
        <v>1812.64</v>
      </c>
      <c r="J14" s="11">
        <v>1026.598</v>
      </c>
      <c r="K14" s="117">
        <v>1471.1145</v>
      </c>
      <c r="L14" s="11">
        <v>677.613</v>
      </c>
      <c r="M14" s="117">
        <v>774.55479</v>
      </c>
      <c r="N14" s="11">
        <v>864.232</v>
      </c>
      <c r="O14" s="11">
        <v>1097.91346</v>
      </c>
      <c r="P14" s="145" t="s">
        <v>198</v>
      </c>
    </row>
    <row r="15" spans="1:16" ht="15" customHeight="1">
      <c r="A15" s="146" t="s">
        <v>151</v>
      </c>
      <c r="B15" s="69">
        <v>2815.9</v>
      </c>
      <c r="C15" s="96">
        <v>8782.1</v>
      </c>
      <c r="D15" s="69">
        <v>2373.492</v>
      </c>
      <c r="E15" s="96">
        <v>8380.01</v>
      </c>
      <c r="F15" s="69">
        <v>2346.215</v>
      </c>
      <c r="G15" s="96">
        <v>8293.31</v>
      </c>
      <c r="H15" s="69">
        <v>2231.781</v>
      </c>
      <c r="I15" s="96">
        <v>8286.69</v>
      </c>
      <c r="J15" s="69">
        <v>2637.9159999999997</v>
      </c>
      <c r="K15" s="96">
        <v>9289.495620000002</v>
      </c>
      <c r="L15" s="69">
        <v>3024.569</v>
      </c>
      <c r="M15" s="96">
        <v>9371.590880000002</v>
      </c>
      <c r="N15" s="69">
        <v>2493.772</v>
      </c>
      <c r="O15" s="69">
        <v>9857.8121</v>
      </c>
      <c r="P15" s="146" t="s">
        <v>199</v>
      </c>
    </row>
    <row r="16" spans="1:17" s="134" customFormat="1" ht="15" customHeight="1">
      <c r="A16" s="70" t="s">
        <v>67</v>
      </c>
      <c r="B16" s="132">
        <v>4067.3</v>
      </c>
      <c r="C16" s="136">
        <v>10266.93</v>
      </c>
      <c r="D16" s="132">
        <v>3483.181</v>
      </c>
      <c r="E16" s="136">
        <v>9994.27</v>
      </c>
      <c r="F16" s="132">
        <v>3851.941</v>
      </c>
      <c r="G16" s="136">
        <v>10250.31</v>
      </c>
      <c r="H16" s="132">
        <v>3685.967</v>
      </c>
      <c r="I16" s="136">
        <v>10144.66</v>
      </c>
      <c r="J16" s="132">
        <v>3713.8779999999997</v>
      </c>
      <c r="K16" s="136">
        <v>10917.62672</v>
      </c>
      <c r="L16" s="132">
        <v>5055.039</v>
      </c>
      <c r="M16" s="136">
        <v>16377.15775</v>
      </c>
      <c r="N16" s="132">
        <v>2493.772</v>
      </c>
      <c r="O16" s="132">
        <v>9857.8121</v>
      </c>
      <c r="P16" s="70" t="s">
        <v>200</v>
      </c>
      <c r="Q16" s="133"/>
    </row>
    <row r="17" spans="1:16" ht="15" customHeight="1">
      <c r="A17" s="145" t="s">
        <v>152</v>
      </c>
      <c r="B17" s="11">
        <v>7928.2</v>
      </c>
      <c r="C17" s="117">
        <v>7543.86</v>
      </c>
      <c r="D17" s="11">
        <v>13156.327</v>
      </c>
      <c r="E17" s="117">
        <v>10995.02</v>
      </c>
      <c r="F17" s="11">
        <v>6061.634</v>
      </c>
      <c r="G17" s="117">
        <v>4766.57</v>
      </c>
      <c r="H17" s="11">
        <v>3600.729</v>
      </c>
      <c r="I17" s="117">
        <v>4137.33</v>
      </c>
      <c r="J17" s="11">
        <v>3978.5960000000005</v>
      </c>
      <c r="K17" s="117">
        <v>5278.93218</v>
      </c>
      <c r="L17" s="11">
        <v>2133.247</v>
      </c>
      <c r="M17" s="117">
        <v>2923.37684</v>
      </c>
      <c r="N17" s="11">
        <v>3313.558</v>
      </c>
      <c r="O17" s="11">
        <v>4430.32325</v>
      </c>
      <c r="P17" s="145" t="s">
        <v>201</v>
      </c>
    </row>
    <row r="18" spans="1:16" ht="15" customHeight="1">
      <c r="A18" s="145" t="s">
        <v>153</v>
      </c>
      <c r="B18" s="11">
        <v>3010.5</v>
      </c>
      <c r="C18" s="117">
        <v>2386.33</v>
      </c>
      <c r="D18" s="11">
        <v>3875.352</v>
      </c>
      <c r="E18" s="117">
        <v>3093.01</v>
      </c>
      <c r="F18" s="11">
        <v>3528.173</v>
      </c>
      <c r="G18" s="117">
        <v>2204.28</v>
      </c>
      <c r="H18" s="11">
        <v>2357.336</v>
      </c>
      <c r="I18" s="117">
        <v>2212.82</v>
      </c>
      <c r="J18" s="11">
        <v>2236.0719999999997</v>
      </c>
      <c r="K18" s="117">
        <v>2658.03441</v>
      </c>
      <c r="L18" s="11">
        <v>1558.865</v>
      </c>
      <c r="M18" s="117">
        <v>1867.69825</v>
      </c>
      <c r="N18" s="11">
        <v>2036.236</v>
      </c>
      <c r="O18" s="11">
        <v>2473.8074100000003</v>
      </c>
      <c r="P18" s="145" t="s">
        <v>202</v>
      </c>
    </row>
    <row r="19" spans="1:16" ht="15" customHeight="1">
      <c r="A19" s="145" t="s">
        <v>154</v>
      </c>
      <c r="B19" s="11">
        <v>2527.9</v>
      </c>
      <c r="C19" s="117">
        <v>1512.27</v>
      </c>
      <c r="D19" s="11">
        <v>2876.221</v>
      </c>
      <c r="E19" s="117">
        <v>1615.94</v>
      </c>
      <c r="F19" s="11">
        <v>2575.34</v>
      </c>
      <c r="G19" s="117">
        <v>1340.15</v>
      </c>
      <c r="H19" s="11">
        <v>381.854</v>
      </c>
      <c r="I19" s="117">
        <v>201.19</v>
      </c>
      <c r="J19" s="11">
        <v>3520.8679999999995</v>
      </c>
      <c r="K19" s="117">
        <v>2609.48999</v>
      </c>
      <c r="L19" s="11">
        <v>3815.677</v>
      </c>
      <c r="M19" s="117">
        <v>3354.94402</v>
      </c>
      <c r="N19" s="11">
        <v>3878.704</v>
      </c>
      <c r="O19" s="11">
        <v>3413.18042</v>
      </c>
      <c r="P19" s="145" t="s">
        <v>203</v>
      </c>
    </row>
    <row r="20" spans="1:16" ht="15" customHeight="1">
      <c r="A20" s="145" t="s">
        <v>155</v>
      </c>
      <c r="B20" s="11" t="s">
        <v>5</v>
      </c>
      <c r="C20" s="117" t="s">
        <v>5</v>
      </c>
      <c r="D20" s="11" t="s">
        <v>5</v>
      </c>
      <c r="E20" s="117" t="s">
        <v>5</v>
      </c>
      <c r="F20" s="11" t="s">
        <v>5</v>
      </c>
      <c r="G20" s="117" t="s">
        <v>5</v>
      </c>
      <c r="H20" s="11" t="s">
        <v>5</v>
      </c>
      <c r="I20" s="117" t="s">
        <v>5</v>
      </c>
      <c r="J20" s="11" t="s">
        <v>5</v>
      </c>
      <c r="K20" s="117" t="s">
        <v>5</v>
      </c>
      <c r="L20" s="11" t="s">
        <v>5</v>
      </c>
      <c r="M20" s="117" t="s">
        <v>5</v>
      </c>
      <c r="N20" s="11" t="s">
        <v>5</v>
      </c>
      <c r="O20" s="11" t="s">
        <v>5</v>
      </c>
      <c r="P20" s="145" t="s">
        <v>204</v>
      </c>
    </row>
    <row r="21" spans="1:16" ht="15" customHeight="1">
      <c r="A21" s="145" t="s">
        <v>156</v>
      </c>
      <c r="B21" s="11">
        <v>2633.7</v>
      </c>
      <c r="C21" s="117">
        <v>2614.18</v>
      </c>
      <c r="D21" s="11">
        <v>2177.533</v>
      </c>
      <c r="E21" s="117">
        <v>1698.38</v>
      </c>
      <c r="F21" s="11">
        <v>2072.353</v>
      </c>
      <c r="G21" s="117">
        <v>1437.16</v>
      </c>
      <c r="H21" s="11">
        <v>2074.703</v>
      </c>
      <c r="I21" s="117">
        <v>1470.08</v>
      </c>
      <c r="J21" s="11">
        <v>2732.3459999999995</v>
      </c>
      <c r="K21" s="117">
        <v>1986.61973</v>
      </c>
      <c r="L21" s="11">
        <v>1631.831</v>
      </c>
      <c r="M21" s="117">
        <v>1178.0961399999999</v>
      </c>
      <c r="N21" s="11">
        <v>1091.05</v>
      </c>
      <c r="O21" s="11">
        <v>785.18732</v>
      </c>
      <c r="P21" s="145" t="s">
        <v>205</v>
      </c>
    </row>
    <row r="22" spans="1:16" ht="15" customHeight="1">
      <c r="A22" s="145" t="s">
        <v>157</v>
      </c>
      <c r="B22" s="11">
        <v>1245.8</v>
      </c>
      <c r="C22" s="117">
        <v>2585.08</v>
      </c>
      <c r="D22" s="11">
        <v>2307.297</v>
      </c>
      <c r="E22" s="117">
        <v>5204.49</v>
      </c>
      <c r="F22" s="11">
        <v>788.894</v>
      </c>
      <c r="G22" s="117">
        <v>2263.15</v>
      </c>
      <c r="H22" s="11">
        <v>1178.141</v>
      </c>
      <c r="I22" s="117">
        <v>4688</v>
      </c>
      <c r="J22" s="11">
        <v>1327.182</v>
      </c>
      <c r="K22" s="117">
        <v>5632.53408</v>
      </c>
      <c r="L22" s="11">
        <v>2457.353</v>
      </c>
      <c r="M22" s="117">
        <v>9952.88437</v>
      </c>
      <c r="N22" s="11">
        <v>1153.126</v>
      </c>
      <c r="O22" s="11">
        <v>5306.78395</v>
      </c>
      <c r="P22" s="145" t="s">
        <v>206</v>
      </c>
    </row>
    <row r="23" spans="1:16" ht="15" customHeight="1">
      <c r="A23" s="145" t="s">
        <v>158</v>
      </c>
      <c r="B23" s="11">
        <v>421.1</v>
      </c>
      <c r="C23" s="117">
        <v>520.7</v>
      </c>
      <c r="D23" s="11">
        <v>556.638</v>
      </c>
      <c r="E23" s="117">
        <v>540.49</v>
      </c>
      <c r="F23" s="11">
        <v>520.327</v>
      </c>
      <c r="G23" s="117">
        <v>499.42</v>
      </c>
      <c r="H23" s="11">
        <v>391.776</v>
      </c>
      <c r="I23" s="117">
        <v>515.55</v>
      </c>
      <c r="J23" s="11">
        <v>714.6120000000001</v>
      </c>
      <c r="K23" s="117">
        <v>932.6941999999999</v>
      </c>
      <c r="L23" s="11">
        <v>409.745</v>
      </c>
      <c r="M23" s="117">
        <v>587.10123</v>
      </c>
      <c r="N23" s="11">
        <v>558.812</v>
      </c>
      <c r="O23" s="11">
        <v>787.46611</v>
      </c>
      <c r="P23" s="145" t="s">
        <v>207</v>
      </c>
    </row>
    <row r="24" spans="1:16" ht="15" customHeight="1">
      <c r="A24" s="146" t="s">
        <v>159</v>
      </c>
      <c r="B24" s="69">
        <v>11525.1</v>
      </c>
      <c r="C24" s="96">
        <v>12272.75</v>
      </c>
      <c r="D24" s="69">
        <v>12821.468</v>
      </c>
      <c r="E24" s="96">
        <v>15583.9</v>
      </c>
      <c r="F24" s="69">
        <v>12515.203</v>
      </c>
      <c r="G24" s="96">
        <v>17129.05</v>
      </c>
      <c r="H24" s="69">
        <v>10531.218</v>
      </c>
      <c r="I24" s="96">
        <v>15495.09</v>
      </c>
      <c r="J24" s="69">
        <v>17777.726000000002</v>
      </c>
      <c r="K24" s="96">
        <v>24441.213840000004</v>
      </c>
      <c r="L24" s="69">
        <v>19754.021</v>
      </c>
      <c r="M24" s="96">
        <v>20436.28796</v>
      </c>
      <c r="N24" s="69">
        <v>18806.38</v>
      </c>
      <c r="O24" s="69">
        <v>18266.72376</v>
      </c>
      <c r="P24" s="146" t="s">
        <v>208</v>
      </c>
    </row>
    <row r="25" spans="1:17" s="134" customFormat="1" ht="15" customHeight="1">
      <c r="A25" s="70" t="s">
        <v>68</v>
      </c>
      <c r="B25" s="132">
        <v>29292.3</v>
      </c>
      <c r="C25" s="136">
        <v>29435.19</v>
      </c>
      <c r="D25" s="132">
        <v>37770.84</v>
      </c>
      <c r="E25" s="136">
        <v>38731.25</v>
      </c>
      <c r="F25" s="132">
        <v>28061.926</v>
      </c>
      <c r="G25" s="136">
        <v>29639.81</v>
      </c>
      <c r="H25" s="132">
        <v>20515.761</v>
      </c>
      <c r="I25" s="136">
        <v>28720.08</v>
      </c>
      <c r="J25" s="132">
        <v>32287.402000000002</v>
      </c>
      <c r="K25" s="136">
        <v>43539.518430000004</v>
      </c>
      <c r="L25" s="132">
        <v>31760.739</v>
      </c>
      <c r="M25" s="136">
        <v>40300.388810000004</v>
      </c>
      <c r="N25" s="132">
        <v>30837.866</v>
      </c>
      <c r="O25" s="132">
        <v>35463.472219999996</v>
      </c>
      <c r="P25" s="70" t="s">
        <v>209</v>
      </c>
      <c r="Q25" s="133"/>
    </row>
    <row r="26" spans="1:16" ht="15" customHeight="1">
      <c r="A26" s="145" t="s">
        <v>160</v>
      </c>
      <c r="B26" s="11">
        <v>784.6</v>
      </c>
      <c r="C26" s="117">
        <v>118.07</v>
      </c>
      <c r="D26" s="11">
        <v>1972.309</v>
      </c>
      <c r="E26" s="117">
        <v>355.19</v>
      </c>
      <c r="F26" s="11">
        <v>374.249</v>
      </c>
      <c r="G26" s="117">
        <v>108.37</v>
      </c>
      <c r="H26" s="11">
        <v>31919.204</v>
      </c>
      <c r="I26" s="117">
        <v>7818.58</v>
      </c>
      <c r="J26" s="11">
        <v>400.797</v>
      </c>
      <c r="K26" s="117">
        <v>95.506</v>
      </c>
      <c r="L26" s="11">
        <v>575.6</v>
      </c>
      <c r="M26" s="117">
        <v>167.5315</v>
      </c>
      <c r="N26" s="11">
        <v>713.9</v>
      </c>
      <c r="O26" s="11">
        <v>27.920990000000003</v>
      </c>
      <c r="P26" s="145" t="s">
        <v>210</v>
      </c>
    </row>
    <row r="27" spans="1:16" ht="15" customHeight="1">
      <c r="A27" s="145" t="s">
        <v>161</v>
      </c>
      <c r="B27" s="11">
        <v>2768.5</v>
      </c>
      <c r="C27" s="117">
        <v>452.75</v>
      </c>
      <c r="D27" s="11">
        <v>2525.562</v>
      </c>
      <c r="E27" s="117">
        <v>721.16</v>
      </c>
      <c r="F27" s="11">
        <v>2915.524</v>
      </c>
      <c r="G27" s="117">
        <v>968.33</v>
      </c>
      <c r="H27" s="11">
        <v>123660.441</v>
      </c>
      <c r="I27" s="117">
        <v>65165.38</v>
      </c>
      <c r="J27" s="11">
        <v>4690.753</v>
      </c>
      <c r="K27" s="117">
        <v>1186.942</v>
      </c>
      <c r="L27" s="11">
        <v>6669.19</v>
      </c>
      <c r="M27" s="117">
        <v>1688.7726499999999</v>
      </c>
      <c r="N27" s="11">
        <v>12745.028</v>
      </c>
      <c r="O27" s="11">
        <v>3914.2375</v>
      </c>
      <c r="P27" s="145" t="s">
        <v>211</v>
      </c>
    </row>
    <row r="28" spans="1:16" ht="15" customHeight="1">
      <c r="A28" s="145" t="s">
        <v>162</v>
      </c>
      <c r="B28" s="11">
        <v>13069.8</v>
      </c>
      <c r="C28" s="117">
        <v>764.25</v>
      </c>
      <c r="D28" s="11">
        <v>9567.08</v>
      </c>
      <c r="E28" s="117">
        <v>734.4</v>
      </c>
      <c r="F28" s="11">
        <v>3930.953</v>
      </c>
      <c r="G28" s="117">
        <v>616.18</v>
      </c>
      <c r="H28" s="11">
        <v>61475.499</v>
      </c>
      <c r="I28" s="117">
        <v>9900.12</v>
      </c>
      <c r="J28" s="11">
        <v>1890.7</v>
      </c>
      <c r="K28" s="117">
        <v>310.587</v>
      </c>
      <c r="L28" s="11">
        <v>342</v>
      </c>
      <c r="M28" s="117">
        <v>20.91</v>
      </c>
      <c r="N28" s="11">
        <v>27</v>
      </c>
      <c r="O28" s="11">
        <v>2.7</v>
      </c>
      <c r="P28" s="145" t="s">
        <v>212</v>
      </c>
    </row>
    <row r="29" spans="1:16" ht="15" customHeight="1">
      <c r="A29" s="145" t="s">
        <v>163</v>
      </c>
      <c r="B29" s="11" t="s">
        <v>5</v>
      </c>
      <c r="C29" s="117" t="s">
        <v>5</v>
      </c>
      <c r="D29" s="11" t="s">
        <v>5</v>
      </c>
      <c r="E29" s="117" t="s">
        <v>5</v>
      </c>
      <c r="F29" s="11" t="s">
        <v>5</v>
      </c>
      <c r="G29" s="117" t="s">
        <v>5</v>
      </c>
      <c r="H29" s="11">
        <v>2687.734</v>
      </c>
      <c r="I29" s="117">
        <v>365.33</v>
      </c>
      <c r="J29" s="11" t="s">
        <v>5</v>
      </c>
      <c r="K29" s="117" t="s">
        <v>5</v>
      </c>
      <c r="L29" s="11" t="s">
        <v>5</v>
      </c>
      <c r="M29" s="117" t="s">
        <v>5</v>
      </c>
      <c r="N29" s="11">
        <v>74</v>
      </c>
      <c r="O29" s="11">
        <v>48.47</v>
      </c>
      <c r="P29" s="145" t="s">
        <v>163</v>
      </c>
    </row>
    <row r="30" spans="1:16" ht="15" customHeight="1">
      <c r="A30" s="146" t="s">
        <v>164</v>
      </c>
      <c r="B30" s="69">
        <v>63.5</v>
      </c>
      <c r="C30" s="96">
        <v>0.01</v>
      </c>
      <c r="D30" s="69">
        <v>863</v>
      </c>
      <c r="E30" s="96">
        <v>48.32</v>
      </c>
      <c r="F30" s="69">
        <v>1920.481</v>
      </c>
      <c r="G30" s="96">
        <v>313.57</v>
      </c>
      <c r="H30" s="69">
        <v>4078.885</v>
      </c>
      <c r="I30" s="96">
        <v>528.39</v>
      </c>
      <c r="J30" s="69">
        <v>842.2210000000014</v>
      </c>
      <c r="K30" s="96">
        <v>92.0705</v>
      </c>
      <c r="L30" s="69">
        <v>69.673</v>
      </c>
      <c r="M30" s="96">
        <v>13.98399</v>
      </c>
      <c r="N30" s="69">
        <v>3309.306</v>
      </c>
      <c r="O30" s="69">
        <v>549.87857</v>
      </c>
      <c r="P30" s="146" t="s">
        <v>213</v>
      </c>
    </row>
    <row r="31" spans="1:17" s="134" customFormat="1" ht="15" customHeight="1">
      <c r="A31" s="70" t="s">
        <v>69</v>
      </c>
      <c r="B31" s="132">
        <v>16686.4</v>
      </c>
      <c r="C31" s="136">
        <v>1335.1</v>
      </c>
      <c r="D31" s="132">
        <v>14927.952</v>
      </c>
      <c r="E31" s="136">
        <v>1859.08</v>
      </c>
      <c r="F31" s="132">
        <v>9141.209</v>
      </c>
      <c r="G31" s="136">
        <v>2006.47</v>
      </c>
      <c r="H31" s="132">
        <v>223821.764</v>
      </c>
      <c r="I31" s="136">
        <v>83777.81</v>
      </c>
      <c r="J31" s="132">
        <v>7824.4710000000005</v>
      </c>
      <c r="K31" s="136">
        <v>1685.1055</v>
      </c>
      <c r="L31" s="132">
        <v>7656.463</v>
      </c>
      <c r="M31" s="136">
        <v>1891.19814</v>
      </c>
      <c r="N31" s="132">
        <v>16869.234</v>
      </c>
      <c r="O31" s="132">
        <v>4543.20706</v>
      </c>
      <c r="P31" s="70" t="s">
        <v>70</v>
      </c>
      <c r="Q31" s="133"/>
    </row>
    <row r="32" spans="1:16" ht="15" customHeight="1">
      <c r="A32" s="145" t="s">
        <v>165</v>
      </c>
      <c r="B32" s="11" t="s">
        <v>5</v>
      </c>
      <c r="C32" s="117" t="s">
        <v>5</v>
      </c>
      <c r="D32" s="11" t="s">
        <v>5</v>
      </c>
      <c r="E32" s="117" t="s">
        <v>5</v>
      </c>
      <c r="F32" s="11" t="s">
        <v>5</v>
      </c>
      <c r="G32" s="117" t="s">
        <v>5</v>
      </c>
      <c r="H32" s="11" t="s">
        <v>5</v>
      </c>
      <c r="I32" s="117" t="s">
        <v>5</v>
      </c>
      <c r="J32" s="11" t="s">
        <v>5</v>
      </c>
      <c r="K32" s="117" t="s">
        <v>5</v>
      </c>
      <c r="L32" s="11" t="s">
        <v>5</v>
      </c>
      <c r="M32" s="117" t="s">
        <v>5</v>
      </c>
      <c r="N32" s="11" t="s">
        <v>5</v>
      </c>
      <c r="O32" s="11" t="s">
        <v>5</v>
      </c>
      <c r="P32" s="145" t="s">
        <v>214</v>
      </c>
    </row>
    <row r="33" spans="1:16" ht="15" customHeight="1">
      <c r="A33" s="145" t="s">
        <v>166</v>
      </c>
      <c r="B33" s="11" t="s">
        <v>5</v>
      </c>
      <c r="C33" s="117" t="s">
        <v>5</v>
      </c>
      <c r="D33" s="11" t="s">
        <v>5</v>
      </c>
      <c r="E33" s="117" t="s">
        <v>5</v>
      </c>
      <c r="F33" s="11" t="s">
        <v>5</v>
      </c>
      <c r="G33" s="117" t="s">
        <v>5</v>
      </c>
      <c r="H33" s="11">
        <v>1.729</v>
      </c>
      <c r="I33" s="117">
        <v>2.42</v>
      </c>
      <c r="J33" s="11">
        <v>11.554</v>
      </c>
      <c r="K33" s="117">
        <v>335.432</v>
      </c>
      <c r="L33" s="11" t="s">
        <v>5</v>
      </c>
      <c r="M33" s="117" t="s">
        <v>5</v>
      </c>
      <c r="N33" s="11" t="s">
        <v>5</v>
      </c>
      <c r="O33" s="11" t="s">
        <v>5</v>
      </c>
      <c r="P33" s="145" t="s">
        <v>215</v>
      </c>
    </row>
    <row r="34" spans="1:16" ht="15" customHeight="1">
      <c r="A34" s="145" t="s">
        <v>167</v>
      </c>
      <c r="B34" s="11" t="s">
        <v>5</v>
      </c>
      <c r="C34" s="117" t="s">
        <v>5</v>
      </c>
      <c r="D34" s="11" t="s">
        <v>5</v>
      </c>
      <c r="E34" s="117" t="s">
        <v>5</v>
      </c>
      <c r="F34" s="11" t="s">
        <v>5</v>
      </c>
      <c r="G34" s="117" t="s">
        <v>5</v>
      </c>
      <c r="H34" s="11" t="s">
        <v>5</v>
      </c>
      <c r="I34" s="117" t="s">
        <v>5</v>
      </c>
      <c r="J34" s="11" t="s">
        <v>5</v>
      </c>
      <c r="K34" s="117" t="s">
        <v>5</v>
      </c>
      <c r="L34" s="11" t="s">
        <v>5</v>
      </c>
      <c r="M34" s="117" t="s">
        <v>5</v>
      </c>
      <c r="N34" s="11" t="s">
        <v>5</v>
      </c>
      <c r="O34" s="11" t="s">
        <v>5</v>
      </c>
      <c r="P34" s="145" t="s">
        <v>216</v>
      </c>
    </row>
    <row r="35" spans="1:16" ht="15" customHeight="1">
      <c r="A35" s="145" t="s">
        <v>168</v>
      </c>
      <c r="B35" s="11" t="s">
        <v>5</v>
      </c>
      <c r="C35" s="117" t="s">
        <v>5</v>
      </c>
      <c r="D35" s="11" t="s">
        <v>5</v>
      </c>
      <c r="E35" s="117" t="s">
        <v>5</v>
      </c>
      <c r="F35" s="11" t="s">
        <v>5</v>
      </c>
      <c r="G35" s="117" t="s">
        <v>5</v>
      </c>
      <c r="H35" s="11" t="s">
        <v>5</v>
      </c>
      <c r="I35" s="117" t="s">
        <v>5</v>
      </c>
      <c r="J35" s="11" t="s">
        <v>5</v>
      </c>
      <c r="K35" s="117" t="s">
        <v>5</v>
      </c>
      <c r="L35" s="11" t="s">
        <v>5</v>
      </c>
      <c r="M35" s="117" t="s">
        <v>5</v>
      </c>
      <c r="N35" s="11" t="s">
        <v>5</v>
      </c>
      <c r="O35" s="11" t="s">
        <v>5</v>
      </c>
      <c r="P35" s="145" t="s">
        <v>167</v>
      </c>
    </row>
    <row r="36" spans="1:16" ht="15" customHeight="1">
      <c r="A36" s="145" t="s">
        <v>169</v>
      </c>
      <c r="B36" s="11" t="s">
        <v>5</v>
      </c>
      <c r="C36" s="117" t="s">
        <v>5</v>
      </c>
      <c r="D36" s="11" t="s">
        <v>5</v>
      </c>
      <c r="E36" s="117" t="s">
        <v>5</v>
      </c>
      <c r="F36" s="11" t="s">
        <v>5</v>
      </c>
      <c r="G36" s="117" t="s">
        <v>5</v>
      </c>
      <c r="H36" s="11" t="s">
        <v>5</v>
      </c>
      <c r="I36" s="117" t="s">
        <v>5</v>
      </c>
      <c r="J36" s="11" t="s">
        <v>5</v>
      </c>
      <c r="K36" s="117" t="s">
        <v>5</v>
      </c>
      <c r="L36" s="11" t="s">
        <v>5</v>
      </c>
      <c r="M36" s="117" t="s">
        <v>5</v>
      </c>
      <c r="N36" s="11" t="s">
        <v>5</v>
      </c>
      <c r="O36" s="11" t="s">
        <v>5</v>
      </c>
      <c r="P36" s="145" t="s">
        <v>217</v>
      </c>
    </row>
    <row r="37" spans="1:16" ht="15" customHeight="1">
      <c r="A37" s="145" t="s">
        <v>170</v>
      </c>
      <c r="B37" s="11" t="s">
        <v>5</v>
      </c>
      <c r="C37" s="117" t="s">
        <v>5</v>
      </c>
      <c r="D37" s="11" t="s">
        <v>5</v>
      </c>
      <c r="E37" s="117" t="s">
        <v>5</v>
      </c>
      <c r="F37" s="11" t="s">
        <v>5</v>
      </c>
      <c r="G37" s="117" t="s">
        <v>5</v>
      </c>
      <c r="H37" s="11" t="s">
        <v>5</v>
      </c>
      <c r="I37" s="117" t="s">
        <v>5</v>
      </c>
      <c r="J37" s="11">
        <v>2.5</v>
      </c>
      <c r="K37" s="117">
        <v>75</v>
      </c>
      <c r="L37" s="11">
        <v>0.6</v>
      </c>
      <c r="M37" s="117">
        <v>1.53</v>
      </c>
      <c r="N37" s="11" t="s">
        <v>5</v>
      </c>
      <c r="O37" s="11" t="s">
        <v>5</v>
      </c>
      <c r="P37" s="145" t="s">
        <v>218</v>
      </c>
    </row>
    <row r="38" spans="1:16" ht="15" customHeight="1">
      <c r="A38" s="146" t="s">
        <v>171</v>
      </c>
      <c r="B38" s="69" t="s">
        <v>5</v>
      </c>
      <c r="C38" s="96" t="s">
        <v>5</v>
      </c>
      <c r="D38" s="69" t="s">
        <v>5</v>
      </c>
      <c r="E38" s="96" t="s">
        <v>5</v>
      </c>
      <c r="F38" s="69" t="s">
        <v>5</v>
      </c>
      <c r="G38" s="96" t="s">
        <v>5</v>
      </c>
      <c r="H38" s="69" t="s">
        <v>5</v>
      </c>
      <c r="I38" s="96" t="s">
        <v>5</v>
      </c>
      <c r="J38" s="69" t="s">
        <v>5</v>
      </c>
      <c r="K38" s="96" t="s">
        <v>5</v>
      </c>
      <c r="L38" s="69" t="s">
        <v>5</v>
      </c>
      <c r="M38" s="96" t="s">
        <v>5</v>
      </c>
      <c r="N38" s="69" t="s">
        <v>5</v>
      </c>
      <c r="O38" s="69" t="s">
        <v>5</v>
      </c>
      <c r="P38" s="146" t="s">
        <v>219</v>
      </c>
    </row>
    <row r="39" spans="1:17" s="134" customFormat="1" ht="15" customHeight="1">
      <c r="A39" s="70" t="s">
        <v>71</v>
      </c>
      <c r="B39" s="132" t="s">
        <v>5</v>
      </c>
      <c r="C39" s="136" t="s">
        <v>5</v>
      </c>
      <c r="D39" s="132" t="s">
        <v>5</v>
      </c>
      <c r="E39" s="136" t="s">
        <v>5</v>
      </c>
      <c r="F39" s="132" t="s">
        <v>5</v>
      </c>
      <c r="G39" s="136" t="s">
        <v>5</v>
      </c>
      <c r="H39" s="132" t="s">
        <v>72</v>
      </c>
      <c r="I39" s="136">
        <v>2.42</v>
      </c>
      <c r="J39" s="132">
        <v>14.054</v>
      </c>
      <c r="K39" s="136">
        <v>410.432</v>
      </c>
      <c r="L39" s="132">
        <v>0.6</v>
      </c>
      <c r="M39" s="136">
        <v>1.53</v>
      </c>
      <c r="N39" s="132" t="s">
        <v>5</v>
      </c>
      <c r="O39" s="132" t="s">
        <v>5</v>
      </c>
      <c r="P39" s="70" t="s">
        <v>220</v>
      </c>
      <c r="Q39" s="133"/>
    </row>
    <row r="40" spans="1:17" s="134" customFormat="1" ht="15" customHeight="1">
      <c r="A40" s="70" t="s">
        <v>172</v>
      </c>
      <c r="B40" s="132" t="s">
        <v>5</v>
      </c>
      <c r="C40" s="136" t="s">
        <v>5</v>
      </c>
      <c r="D40" s="132" t="s">
        <v>5</v>
      </c>
      <c r="E40" s="136" t="s">
        <v>5</v>
      </c>
      <c r="F40" s="132" t="s">
        <v>5</v>
      </c>
      <c r="G40" s="136" t="s">
        <v>5</v>
      </c>
      <c r="H40" s="132" t="s">
        <v>5</v>
      </c>
      <c r="I40" s="136" t="s">
        <v>5</v>
      </c>
      <c r="J40" s="132" t="s">
        <v>5</v>
      </c>
      <c r="K40" s="136" t="s">
        <v>5</v>
      </c>
      <c r="L40" s="132" t="s">
        <v>5</v>
      </c>
      <c r="M40" s="136" t="s">
        <v>5</v>
      </c>
      <c r="N40" s="132" t="s">
        <v>5</v>
      </c>
      <c r="O40" s="132" t="s">
        <v>5</v>
      </c>
      <c r="P40" s="70" t="s">
        <v>73</v>
      </c>
      <c r="Q40" s="133"/>
    </row>
    <row r="41" spans="1:17" s="134" customFormat="1" ht="15" customHeight="1">
      <c r="A41" s="70" t="s">
        <v>74</v>
      </c>
      <c r="B41" s="132">
        <v>50046</v>
      </c>
      <c r="C41" s="136">
        <v>41037.22</v>
      </c>
      <c r="D41" s="132">
        <v>56181.975</v>
      </c>
      <c r="E41" s="136">
        <v>50584.61</v>
      </c>
      <c r="F41" s="132">
        <v>41055.077</v>
      </c>
      <c r="G41" s="136">
        <v>41896.59</v>
      </c>
      <c r="H41" s="132">
        <v>274893.065</v>
      </c>
      <c r="I41" s="136">
        <v>161204.36</v>
      </c>
      <c r="J41" s="132">
        <v>43839.80499999999</v>
      </c>
      <c r="K41" s="136">
        <v>56552.68265</v>
      </c>
      <c r="L41" s="132">
        <v>44472.841</v>
      </c>
      <c r="M41" s="136">
        <v>58570.2747</v>
      </c>
      <c r="N41" s="132">
        <v>53937.087</v>
      </c>
      <c r="O41" s="132">
        <v>62500.191679999996</v>
      </c>
      <c r="P41" s="70" t="s">
        <v>221</v>
      </c>
      <c r="Q41" s="133"/>
    </row>
    <row r="42" spans="1:16" ht="15" customHeight="1">
      <c r="A42" s="145" t="s">
        <v>173</v>
      </c>
      <c r="B42" s="11">
        <v>0.1</v>
      </c>
      <c r="C42" s="117">
        <v>0.91</v>
      </c>
      <c r="D42" s="11">
        <v>0.009</v>
      </c>
      <c r="E42" s="117">
        <v>0.08</v>
      </c>
      <c r="F42" s="11" t="s">
        <v>5</v>
      </c>
      <c r="G42" s="117" t="s">
        <v>5</v>
      </c>
      <c r="H42" s="11">
        <v>28.911</v>
      </c>
      <c r="I42" s="117">
        <v>130.47</v>
      </c>
      <c r="J42" s="11" t="s">
        <v>5</v>
      </c>
      <c r="K42" s="117" t="s">
        <v>5</v>
      </c>
      <c r="L42" s="11">
        <v>0.012</v>
      </c>
      <c r="M42" s="117">
        <v>0.108</v>
      </c>
      <c r="N42" s="11">
        <v>0.209</v>
      </c>
      <c r="O42" s="11">
        <v>1.264</v>
      </c>
      <c r="P42" s="145" t="s">
        <v>222</v>
      </c>
    </row>
    <row r="43" spans="1:16" ht="15" customHeight="1">
      <c r="A43" s="145" t="s">
        <v>174</v>
      </c>
      <c r="B43" s="11">
        <v>103.2</v>
      </c>
      <c r="C43" s="117">
        <v>221.43</v>
      </c>
      <c r="D43" s="11">
        <v>57.48</v>
      </c>
      <c r="E43" s="117">
        <v>102.37</v>
      </c>
      <c r="F43" s="11">
        <v>26.662</v>
      </c>
      <c r="G43" s="117">
        <v>55</v>
      </c>
      <c r="H43" s="11">
        <v>671.453</v>
      </c>
      <c r="I43" s="117">
        <v>1596.24</v>
      </c>
      <c r="J43" s="11">
        <v>135.159</v>
      </c>
      <c r="K43" s="117">
        <v>317.17394</v>
      </c>
      <c r="L43" s="11">
        <v>223.648</v>
      </c>
      <c r="M43" s="117">
        <v>487.82857</v>
      </c>
      <c r="N43" s="11">
        <v>122.708</v>
      </c>
      <c r="O43" s="11">
        <v>215.45969</v>
      </c>
      <c r="P43" s="145" t="s">
        <v>223</v>
      </c>
    </row>
    <row r="44" spans="1:16" ht="15" customHeight="1">
      <c r="A44" s="145" t="s">
        <v>175</v>
      </c>
      <c r="B44" s="11">
        <v>581.8</v>
      </c>
      <c r="C44" s="117">
        <v>681.9</v>
      </c>
      <c r="D44" s="11">
        <v>348.631</v>
      </c>
      <c r="E44" s="117">
        <v>431.19</v>
      </c>
      <c r="F44" s="11">
        <v>5.365</v>
      </c>
      <c r="G44" s="117">
        <v>5.54</v>
      </c>
      <c r="H44" s="11">
        <v>1.161</v>
      </c>
      <c r="I44" s="117">
        <v>1.68</v>
      </c>
      <c r="J44" s="11">
        <v>44.043</v>
      </c>
      <c r="K44" s="117">
        <v>34.523</v>
      </c>
      <c r="L44" s="11">
        <v>63.018</v>
      </c>
      <c r="M44" s="117">
        <v>55.531589999999994</v>
      </c>
      <c r="N44" s="11" t="s">
        <v>5</v>
      </c>
      <c r="O44" s="11" t="s">
        <v>5</v>
      </c>
      <c r="P44" s="145" t="s">
        <v>224</v>
      </c>
    </row>
    <row r="45" spans="1:16" ht="15" customHeight="1">
      <c r="A45" s="146" t="s">
        <v>176</v>
      </c>
      <c r="B45" s="69">
        <v>39.1</v>
      </c>
      <c r="C45" s="96">
        <v>33.1</v>
      </c>
      <c r="D45" s="69">
        <v>14.487</v>
      </c>
      <c r="E45" s="96">
        <v>24.98</v>
      </c>
      <c r="F45" s="69">
        <v>11.333</v>
      </c>
      <c r="G45" s="96">
        <v>18.61</v>
      </c>
      <c r="H45" s="69">
        <v>1846.844</v>
      </c>
      <c r="I45" s="96">
        <v>2704.05</v>
      </c>
      <c r="J45" s="69">
        <v>18.668000000000006</v>
      </c>
      <c r="K45" s="96">
        <v>22.402929999999934</v>
      </c>
      <c r="L45" s="69">
        <v>20.446</v>
      </c>
      <c r="M45" s="96">
        <v>15.245</v>
      </c>
      <c r="N45" s="69">
        <v>26.964</v>
      </c>
      <c r="O45" s="69">
        <v>21.79</v>
      </c>
      <c r="P45" s="146" t="s">
        <v>225</v>
      </c>
    </row>
    <row r="46" spans="1:17" s="134" customFormat="1" ht="15" customHeight="1">
      <c r="A46" s="70" t="s">
        <v>75</v>
      </c>
      <c r="B46" s="132">
        <v>724.2</v>
      </c>
      <c r="C46" s="136">
        <v>937.35</v>
      </c>
      <c r="D46" s="132">
        <v>420.609</v>
      </c>
      <c r="E46" s="136">
        <v>558.64</v>
      </c>
      <c r="F46" s="132">
        <v>43.36</v>
      </c>
      <c r="G46" s="136">
        <v>79.16</v>
      </c>
      <c r="H46" s="132">
        <v>2548.369</v>
      </c>
      <c r="I46" s="136">
        <v>4432.44</v>
      </c>
      <c r="J46" s="132">
        <v>197.87</v>
      </c>
      <c r="K46" s="136">
        <v>374.09987</v>
      </c>
      <c r="L46" s="132">
        <v>307.124</v>
      </c>
      <c r="M46" s="136">
        <v>558.71316</v>
      </c>
      <c r="N46" s="132">
        <v>149.881</v>
      </c>
      <c r="O46" s="132">
        <v>238.51369</v>
      </c>
      <c r="P46" s="70" t="s">
        <v>76</v>
      </c>
      <c r="Q46" s="133"/>
    </row>
    <row r="47" spans="1:16" ht="15" customHeight="1">
      <c r="A47" s="145" t="s">
        <v>177</v>
      </c>
      <c r="B47" s="11" t="s">
        <v>5</v>
      </c>
      <c r="C47" s="117" t="s">
        <v>5</v>
      </c>
      <c r="D47" s="11" t="s">
        <v>5</v>
      </c>
      <c r="E47" s="117" t="s">
        <v>5</v>
      </c>
      <c r="F47" s="11" t="s">
        <v>5</v>
      </c>
      <c r="G47" s="117" t="s">
        <v>5</v>
      </c>
      <c r="H47" s="11" t="s">
        <v>5</v>
      </c>
      <c r="I47" s="117" t="s">
        <v>5</v>
      </c>
      <c r="J47" s="11" t="s">
        <v>5</v>
      </c>
      <c r="K47" s="117" t="s">
        <v>5</v>
      </c>
      <c r="L47" s="11" t="s">
        <v>5</v>
      </c>
      <c r="M47" s="117" t="s">
        <v>5</v>
      </c>
      <c r="N47" s="11">
        <v>8E-06</v>
      </c>
      <c r="O47" s="11">
        <v>0.008</v>
      </c>
      <c r="P47" s="145" t="s">
        <v>226</v>
      </c>
    </row>
    <row r="48" spans="1:16" ht="15" customHeight="1">
      <c r="A48" s="145" t="s">
        <v>178</v>
      </c>
      <c r="B48" s="11" t="s">
        <v>5</v>
      </c>
      <c r="C48" s="117" t="s">
        <v>5</v>
      </c>
      <c r="D48" s="11" t="s">
        <v>5</v>
      </c>
      <c r="E48" s="117" t="s">
        <v>5</v>
      </c>
      <c r="F48" s="11" t="s">
        <v>5</v>
      </c>
      <c r="G48" s="117" t="s">
        <v>5</v>
      </c>
      <c r="H48" s="11" t="s">
        <v>5</v>
      </c>
      <c r="I48" s="117" t="s">
        <v>5</v>
      </c>
      <c r="J48" s="11" t="s">
        <v>5</v>
      </c>
      <c r="K48" s="117" t="s">
        <v>5</v>
      </c>
      <c r="L48" s="11" t="s">
        <v>5</v>
      </c>
      <c r="M48" s="117" t="s">
        <v>5</v>
      </c>
      <c r="N48" s="11" t="s">
        <v>5</v>
      </c>
      <c r="O48" s="11" t="s">
        <v>5</v>
      </c>
      <c r="P48" s="145" t="s">
        <v>227</v>
      </c>
    </row>
    <row r="49" spans="1:16" ht="15" customHeight="1">
      <c r="A49" s="145" t="s">
        <v>179</v>
      </c>
      <c r="B49" s="11">
        <v>244.9</v>
      </c>
      <c r="C49" s="117">
        <v>311.65</v>
      </c>
      <c r="D49" s="11">
        <v>226.463</v>
      </c>
      <c r="E49" s="117">
        <v>397.23</v>
      </c>
      <c r="F49" s="11">
        <v>169.424</v>
      </c>
      <c r="G49" s="117">
        <v>281.56</v>
      </c>
      <c r="H49" s="11">
        <v>169.424</v>
      </c>
      <c r="I49" s="117">
        <v>281.56</v>
      </c>
      <c r="J49" s="11">
        <v>317.224</v>
      </c>
      <c r="K49" s="117">
        <v>426.5682</v>
      </c>
      <c r="L49" s="11">
        <v>332.141</v>
      </c>
      <c r="M49" s="117">
        <v>598.16231</v>
      </c>
      <c r="N49" s="11">
        <v>494.234</v>
      </c>
      <c r="O49" s="11">
        <v>703.257</v>
      </c>
      <c r="P49" s="145" t="s">
        <v>136</v>
      </c>
    </row>
    <row r="50" spans="1:16" ht="15" customHeight="1">
      <c r="A50" s="145" t="s">
        <v>180</v>
      </c>
      <c r="B50" s="11" t="s">
        <v>5</v>
      </c>
      <c r="C50" s="117" t="s">
        <v>5</v>
      </c>
      <c r="D50" s="11" t="s">
        <v>5</v>
      </c>
      <c r="E50" s="117" t="s">
        <v>5</v>
      </c>
      <c r="F50" s="11" t="s">
        <v>5</v>
      </c>
      <c r="G50" s="117" t="s">
        <v>5</v>
      </c>
      <c r="H50" s="11" t="s">
        <v>5</v>
      </c>
      <c r="I50" s="117" t="s">
        <v>5</v>
      </c>
      <c r="J50" s="11" t="s">
        <v>5</v>
      </c>
      <c r="K50" s="117" t="s">
        <v>5</v>
      </c>
      <c r="L50" s="11" t="s">
        <v>5</v>
      </c>
      <c r="M50" s="117" t="s">
        <v>5</v>
      </c>
      <c r="N50" s="11" t="s">
        <v>5</v>
      </c>
      <c r="O50" s="11" t="s">
        <v>5</v>
      </c>
      <c r="P50" s="145" t="s">
        <v>228</v>
      </c>
    </row>
    <row r="51" spans="1:16" ht="15" customHeight="1">
      <c r="A51" s="145" t="s">
        <v>181</v>
      </c>
      <c r="B51" s="11" t="s">
        <v>5</v>
      </c>
      <c r="C51" s="117" t="s">
        <v>5</v>
      </c>
      <c r="D51" s="11" t="s">
        <v>5</v>
      </c>
      <c r="E51" s="117" t="s">
        <v>5</v>
      </c>
      <c r="F51" s="11" t="s">
        <v>5</v>
      </c>
      <c r="G51" s="117" t="s">
        <v>5</v>
      </c>
      <c r="H51" s="11" t="s">
        <v>5</v>
      </c>
      <c r="I51" s="117" t="s">
        <v>5</v>
      </c>
      <c r="J51" s="11" t="s">
        <v>5</v>
      </c>
      <c r="K51" s="117" t="s">
        <v>5</v>
      </c>
      <c r="L51" s="11">
        <v>17.964</v>
      </c>
      <c r="M51" s="117">
        <v>8.138</v>
      </c>
      <c r="N51" s="11">
        <v>24.742</v>
      </c>
      <c r="O51" s="11">
        <v>9.091</v>
      </c>
      <c r="P51" s="145" t="s">
        <v>229</v>
      </c>
    </row>
    <row r="52" spans="1:16" ht="15" customHeight="1">
      <c r="A52" s="145" t="s">
        <v>182</v>
      </c>
      <c r="B52" s="11">
        <v>24.1</v>
      </c>
      <c r="C52" s="117">
        <v>75.96</v>
      </c>
      <c r="D52" s="11">
        <v>17.411</v>
      </c>
      <c r="E52" s="117">
        <v>42</v>
      </c>
      <c r="F52" s="11">
        <v>16.644</v>
      </c>
      <c r="G52" s="117">
        <v>36.56</v>
      </c>
      <c r="H52" s="11">
        <v>50.771</v>
      </c>
      <c r="I52" s="117">
        <v>90.38</v>
      </c>
      <c r="J52" s="11">
        <v>19.178</v>
      </c>
      <c r="K52" s="117">
        <v>35.0592</v>
      </c>
      <c r="L52" s="11">
        <v>18.477</v>
      </c>
      <c r="M52" s="117">
        <v>30.478189999999998</v>
      </c>
      <c r="N52" s="11">
        <v>21.968</v>
      </c>
      <c r="O52" s="11">
        <v>42.583</v>
      </c>
      <c r="P52" s="145" t="s">
        <v>230</v>
      </c>
    </row>
    <row r="53" spans="1:16" ht="15" customHeight="1">
      <c r="A53" s="145" t="s">
        <v>183</v>
      </c>
      <c r="B53" s="11">
        <v>21</v>
      </c>
      <c r="C53" s="117">
        <v>26.81</v>
      </c>
      <c r="D53" s="11">
        <v>16.731</v>
      </c>
      <c r="E53" s="117">
        <v>15.95</v>
      </c>
      <c r="F53" s="11">
        <v>8.645</v>
      </c>
      <c r="G53" s="117">
        <v>9.62</v>
      </c>
      <c r="H53" s="11">
        <v>8.645</v>
      </c>
      <c r="I53" s="117">
        <v>9.62</v>
      </c>
      <c r="J53" s="11">
        <v>1.892</v>
      </c>
      <c r="K53" s="117">
        <v>2.718</v>
      </c>
      <c r="L53" s="11">
        <v>10.075</v>
      </c>
      <c r="M53" s="117">
        <v>10.223</v>
      </c>
      <c r="N53" s="11">
        <v>3.24</v>
      </c>
      <c r="O53" s="11">
        <v>4.326</v>
      </c>
      <c r="P53" s="145" t="s">
        <v>231</v>
      </c>
    </row>
    <row r="54" spans="1:16" ht="15" customHeight="1">
      <c r="A54" s="145" t="s">
        <v>184</v>
      </c>
      <c r="B54" s="11">
        <v>29.9</v>
      </c>
      <c r="C54" s="117">
        <v>16.64</v>
      </c>
      <c r="D54" s="11">
        <v>3.992</v>
      </c>
      <c r="E54" s="117">
        <v>2.39</v>
      </c>
      <c r="F54" s="11">
        <v>1.823</v>
      </c>
      <c r="G54" s="117">
        <v>1.38</v>
      </c>
      <c r="H54" s="11">
        <v>1.405</v>
      </c>
      <c r="I54" s="117">
        <v>1.06</v>
      </c>
      <c r="J54" s="11">
        <v>1.005</v>
      </c>
      <c r="K54" s="117">
        <v>0.5642999999999999</v>
      </c>
      <c r="L54" s="11">
        <v>26.772</v>
      </c>
      <c r="M54" s="117">
        <v>8.409</v>
      </c>
      <c r="N54" s="11">
        <v>15.166</v>
      </c>
      <c r="O54" s="11">
        <v>7.605</v>
      </c>
      <c r="P54" s="145" t="s">
        <v>232</v>
      </c>
    </row>
    <row r="55" spans="1:16" ht="15" customHeight="1">
      <c r="A55" s="146" t="s">
        <v>185</v>
      </c>
      <c r="B55" s="69">
        <v>26.8</v>
      </c>
      <c r="C55" s="96">
        <v>12.45</v>
      </c>
      <c r="D55" s="69">
        <v>8.73</v>
      </c>
      <c r="E55" s="96">
        <v>5.06</v>
      </c>
      <c r="F55" s="69">
        <v>17.485</v>
      </c>
      <c r="G55" s="96">
        <v>8.04</v>
      </c>
      <c r="H55" s="69">
        <v>15.295</v>
      </c>
      <c r="I55" s="96">
        <v>7.76</v>
      </c>
      <c r="J55" s="69">
        <v>5.648</v>
      </c>
      <c r="K55" s="96">
        <v>3.063</v>
      </c>
      <c r="L55" s="69">
        <v>7.693</v>
      </c>
      <c r="M55" s="96">
        <v>4.023</v>
      </c>
      <c r="N55" s="69">
        <v>40.214</v>
      </c>
      <c r="O55" s="69">
        <v>48.665</v>
      </c>
      <c r="P55" s="146" t="s">
        <v>233</v>
      </c>
    </row>
    <row r="56" spans="1:17" s="134" customFormat="1" ht="15" customHeight="1">
      <c r="A56" s="70" t="s">
        <v>186</v>
      </c>
      <c r="B56" s="132">
        <v>346.7</v>
      </c>
      <c r="C56" s="136">
        <v>443.53</v>
      </c>
      <c r="D56" s="132">
        <v>273.327</v>
      </c>
      <c r="E56" s="136">
        <v>462.65</v>
      </c>
      <c r="F56" s="132">
        <v>214.021</v>
      </c>
      <c r="G56" s="136">
        <v>337.17</v>
      </c>
      <c r="H56" s="132">
        <v>245.54</v>
      </c>
      <c r="I56" s="136">
        <v>390.39</v>
      </c>
      <c r="J56" s="132">
        <v>344.947</v>
      </c>
      <c r="K56" s="136">
        <v>467.97270000000003</v>
      </c>
      <c r="L56" s="132">
        <v>413.122</v>
      </c>
      <c r="M56" s="136">
        <v>659.4335</v>
      </c>
      <c r="N56" s="132">
        <v>599.572</v>
      </c>
      <c r="O56" s="132">
        <v>815.535</v>
      </c>
      <c r="P56" s="70" t="s">
        <v>234</v>
      </c>
      <c r="Q56" s="133"/>
    </row>
    <row r="57" spans="1:17" s="134" customFormat="1" ht="15" customHeight="1">
      <c r="A57" s="70" t="s">
        <v>111</v>
      </c>
      <c r="B57" s="132" t="s">
        <v>5</v>
      </c>
      <c r="C57" s="136" t="s">
        <v>5</v>
      </c>
      <c r="D57" s="132" t="s">
        <v>5</v>
      </c>
      <c r="E57" s="136" t="s">
        <v>5</v>
      </c>
      <c r="F57" s="132" t="s">
        <v>5</v>
      </c>
      <c r="G57" s="136" t="s">
        <v>5</v>
      </c>
      <c r="H57" s="132" t="s">
        <v>5</v>
      </c>
      <c r="I57" s="136" t="s">
        <v>5</v>
      </c>
      <c r="J57" s="132" t="s">
        <v>5</v>
      </c>
      <c r="K57" s="136" t="s">
        <v>5</v>
      </c>
      <c r="L57" s="132" t="s">
        <v>5</v>
      </c>
      <c r="M57" s="136" t="s">
        <v>5</v>
      </c>
      <c r="N57" s="132" t="s">
        <v>5</v>
      </c>
      <c r="O57" s="132" t="s">
        <v>5</v>
      </c>
      <c r="P57" s="70" t="s">
        <v>110</v>
      </c>
      <c r="Q57" s="133"/>
    </row>
    <row r="58" spans="1:16" ht="15" customHeight="1">
      <c r="A58" s="147" t="s">
        <v>187</v>
      </c>
      <c r="B58" s="11" t="s">
        <v>5</v>
      </c>
      <c r="C58" s="117" t="s">
        <v>5</v>
      </c>
      <c r="D58" s="11" t="s">
        <v>5</v>
      </c>
      <c r="E58" s="117" t="s">
        <v>5</v>
      </c>
      <c r="F58" s="11" t="s">
        <v>5</v>
      </c>
      <c r="G58" s="117" t="s">
        <v>5</v>
      </c>
      <c r="H58" s="11" t="s">
        <v>5</v>
      </c>
      <c r="I58" s="117" t="s">
        <v>5</v>
      </c>
      <c r="J58" s="11" t="s">
        <v>5</v>
      </c>
      <c r="K58" s="117" t="s">
        <v>5</v>
      </c>
      <c r="L58" s="11" t="s">
        <v>5</v>
      </c>
      <c r="M58" s="117" t="s">
        <v>5</v>
      </c>
      <c r="N58" s="11" t="s">
        <v>5</v>
      </c>
      <c r="O58" s="11" t="s">
        <v>5</v>
      </c>
      <c r="P58" s="145" t="s">
        <v>235</v>
      </c>
    </row>
    <row r="59" spans="1:16" ht="15" customHeight="1">
      <c r="A59" s="147" t="s">
        <v>188</v>
      </c>
      <c r="B59" s="11" t="s">
        <v>5</v>
      </c>
      <c r="C59" s="117" t="s">
        <v>5</v>
      </c>
      <c r="D59" s="11" t="s">
        <v>5</v>
      </c>
      <c r="E59" s="117" t="s">
        <v>5</v>
      </c>
      <c r="F59" s="11" t="s">
        <v>5</v>
      </c>
      <c r="G59" s="117" t="s">
        <v>5</v>
      </c>
      <c r="H59" s="11" t="s">
        <v>5</v>
      </c>
      <c r="I59" s="117" t="s">
        <v>5</v>
      </c>
      <c r="J59" s="11" t="s">
        <v>5</v>
      </c>
      <c r="K59" s="117" t="s">
        <v>5</v>
      </c>
      <c r="L59" s="11" t="s">
        <v>5</v>
      </c>
      <c r="M59" s="117" t="s">
        <v>5</v>
      </c>
      <c r="N59" s="11" t="s">
        <v>5</v>
      </c>
      <c r="O59" s="11" t="s">
        <v>5</v>
      </c>
      <c r="P59" s="145" t="s">
        <v>236</v>
      </c>
    </row>
    <row r="60" spans="1:16" ht="15" customHeight="1">
      <c r="A60" s="148" t="s">
        <v>189</v>
      </c>
      <c r="B60" s="69" t="s">
        <v>5</v>
      </c>
      <c r="C60" s="96" t="s">
        <v>5</v>
      </c>
      <c r="D60" s="69" t="s">
        <v>5</v>
      </c>
      <c r="E60" s="96" t="s">
        <v>5</v>
      </c>
      <c r="F60" s="69" t="s">
        <v>5</v>
      </c>
      <c r="G60" s="96" t="s">
        <v>5</v>
      </c>
      <c r="H60" s="69" t="s">
        <v>5</v>
      </c>
      <c r="I60" s="96" t="s">
        <v>5</v>
      </c>
      <c r="J60" s="69" t="s">
        <v>5</v>
      </c>
      <c r="K60" s="96" t="s">
        <v>5</v>
      </c>
      <c r="L60" s="69" t="s">
        <v>5</v>
      </c>
      <c r="M60" s="96" t="s">
        <v>5</v>
      </c>
      <c r="N60" s="69" t="s">
        <v>5</v>
      </c>
      <c r="O60" s="69" t="s">
        <v>5</v>
      </c>
      <c r="P60" s="146" t="s">
        <v>237</v>
      </c>
    </row>
    <row r="61" spans="1:17" s="134" customFormat="1" ht="15" customHeight="1">
      <c r="A61" s="70" t="s">
        <v>62</v>
      </c>
      <c r="B61" s="132" t="s">
        <v>5</v>
      </c>
      <c r="C61" s="136" t="s">
        <v>5</v>
      </c>
      <c r="D61" s="132" t="s">
        <v>5</v>
      </c>
      <c r="E61" s="136" t="s">
        <v>5</v>
      </c>
      <c r="F61" s="132" t="s">
        <v>5</v>
      </c>
      <c r="G61" s="136" t="s">
        <v>5</v>
      </c>
      <c r="H61" s="132" t="s">
        <v>5</v>
      </c>
      <c r="I61" s="136" t="s">
        <v>5</v>
      </c>
      <c r="J61" s="132" t="s">
        <v>5</v>
      </c>
      <c r="K61" s="136" t="s">
        <v>5</v>
      </c>
      <c r="L61" s="132" t="s">
        <v>5</v>
      </c>
      <c r="M61" s="136" t="s">
        <v>5</v>
      </c>
      <c r="N61" s="132" t="s">
        <v>5</v>
      </c>
      <c r="O61" s="132" t="s">
        <v>5</v>
      </c>
      <c r="P61" s="70" t="s">
        <v>63</v>
      </c>
      <c r="Q61" s="133"/>
    </row>
    <row r="62" spans="1:17" s="134" customFormat="1" ht="15" customHeight="1">
      <c r="A62" s="70" t="s">
        <v>77</v>
      </c>
      <c r="B62" s="132">
        <v>14410.4</v>
      </c>
      <c r="C62" s="136">
        <v>755.39</v>
      </c>
      <c r="D62" s="132">
        <v>18261.799</v>
      </c>
      <c r="E62" s="136">
        <v>1082.84</v>
      </c>
      <c r="F62" s="132">
        <v>9738.249</v>
      </c>
      <c r="G62" s="136">
        <v>556.63</v>
      </c>
      <c r="H62" s="132">
        <v>4635.719</v>
      </c>
      <c r="I62" s="136">
        <v>3506.2</v>
      </c>
      <c r="J62" s="132">
        <v>9107.12</v>
      </c>
      <c r="K62" s="136">
        <v>409.86670000000004</v>
      </c>
      <c r="L62" s="132">
        <v>16421.53</v>
      </c>
      <c r="M62" s="136">
        <v>684.70293</v>
      </c>
      <c r="N62" s="132">
        <v>16978.267</v>
      </c>
      <c r="O62" s="132">
        <v>816.4620699999999</v>
      </c>
      <c r="P62" s="70" t="s">
        <v>78</v>
      </c>
      <c r="Q62" s="133"/>
    </row>
    <row r="63" spans="1:17" s="134" customFormat="1" ht="15" customHeight="1" thickBot="1">
      <c r="A63" s="71" t="s">
        <v>79</v>
      </c>
      <c r="B63" s="135">
        <v>65527.3</v>
      </c>
      <c r="C63" s="142">
        <v>43173.51</v>
      </c>
      <c r="D63" s="135">
        <v>75137.711</v>
      </c>
      <c r="E63" s="142">
        <v>52688.76</v>
      </c>
      <c r="F63" s="135">
        <v>51050.709</v>
      </c>
      <c r="G63" s="142">
        <v>42869.57</v>
      </c>
      <c r="H63" s="135">
        <v>42952.711</v>
      </c>
      <c r="I63" s="142">
        <v>48455.69</v>
      </c>
      <c r="J63" s="135">
        <v>53489.742</v>
      </c>
      <c r="K63" s="142">
        <v>57804.62192000001</v>
      </c>
      <c r="L63" s="135">
        <v>61614.617</v>
      </c>
      <c r="M63" s="142">
        <v>60473.12429</v>
      </c>
      <c r="N63" s="135">
        <v>71664.807</v>
      </c>
      <c r="O63" s="135">
        <v>64370.70244</v>
      </c>
      <c r="P63" s="71" t="s">
        <v>80</v>
      </c>
      <c r="Q63" s="133"/>
    </row>
    <row r="64" spans="2:15" ht="12.75">
      <c r="B64" s="149" t="s">
        <v>2</v>
      </c>
      <c r="C64" s="149" t="s">
        <v>2</v>
      </c>
      <c r="D64" s="149" t="s">
        <v>2</v>
      </c>
      <c r="E64" s="149" t="s">
        <v>2</v>
      </c>
      <c r="F64" s="149" t="s">
        <v>2</v>
      </c>
      <c r="G64" s="149" t="s">
        <v>2</v>
      </c>
      <c r="H64" s="149" t="s">
        <v>2</v>
      </c>
      <c r="I64" s="149" t="s">
        <v>2</v>
      </c>
      <c r="J64" s="149"/>
      <c r="K64" s="149"/>
      <c r="L64" s="149"/>
      <c r="M64" s="149"/>
      <c r="N64" s="149"/>
      <c r="O64" s="149"/>
    </row>
    <row r="65" spans="1:16" ht="12.75">
      <c r="A65" s="34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8"/>
    </row>
    <row r="66" spans="1:16" ht="12.75">
      <c r="A66" s="34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48"/>
    </row>
    <row r="67" spans="1:16" ht="12.75">
      <c r="A67" s="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4" customWidth="1"/>
    <col min="2" max="7" width="9.7109375" style="74" customWidth="1"/>
    <col min="8" max="9" width="9.7109375" style="76" customWidth="1"/>
    <col min="10" max="13" width="9.7109375" style="74" customWidth="1"/>
    <col min="14" max="15" width="9.7109375" style="76" customWidth="1"/>
    <col min="16" max="16" width="26.7109375" style="74" customWidth="1"/>
    <col min="17" max="16384" width="12.57421875" style="74" customWidth="1"/>
  </cols>
  <sheetData>
    <row r="1" spans="1:16" s="21" customFormat="1" ht="18" customHeight="1">
      <c r="A1" s="53" t="str">
        <f>country</f>
        <v>UNITED KINGDOM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59" t="str">
        <f>pays</f>
        <v>ROYAUME UNI</v>
      </c>
    </row>
    <row r="2" spans="1:16" s="21" customFormat="1" ht="18" customHeight="1" thickBot="1">
      <c r="A2" s="82" t="s">
        <v>38</v>
      </c>
      <c r="B2" s="83"/>
      <c r="C2" s="62"/>
      <c r="D2" s="83"/>
      <c r="E2" s="62"/>
      <c r="F2" s="83"/>
      <c r="G2" s="62"/>
      <c r="H2" s="84"/>
      <c r="I2" s="83"/>
      <c r="J2" s="83"/>
      <c r="K2" s="62"/>
      <c r="L2" s="83"/>
      <c r="M2" s="62"/>
      <c r="N2" s="84"/>
      <c r="O2" s="83"/>
      <c r="P2" s="85" t="s">
        <v>39</v>
      </c>
    </row>
    <row r="3" spans="2:15" s="18" customFormat="1" ht="19.5" customHeight="1">
      <c r="B3" s="19">
        <v>1995</v>
      </c>
      <c r="C3" s="93"/>
      <c r="D3" s="19">
        <v>1996</v>
      </c>
      <c r="E3" s="93"/>
      <c r="F3" s="19">
        <v>1997</v>
      </c>
      <c r="G3" s="93"/>
      <c r="H3" s="86">
        <v>1998</v>
      </c>
      <c r="I3" s="97"/>
      <c r="J3" s="19">
        <v>1999</v>
      </c>
      <c r="K3" s="93"/>
      <c r="L3" s="19">
        <v>2000</v>
      </c>
      <c r="M3" s="93"/>
      <c r="N3" s="86">
        <v>2001</v>
      </c>
      <c r="O3" s="87"/>
    </row>
    <row r="4" spans="1:15" s="73" customFormat="1" ht="18" customHeight="1">
      <c r="A4" s="73" t="s">
        <v>2</v>
      </c>
      <c r="B4" s="68" t="s">
        <v>40</v>
      </c>
      <c r="C4" s="94" t="str">
        <f>unit</f>
        <v>GBP 000</v>
      </c>
      <c r="D4" s="68" t="s">
        <v>40</v>
      </c>
      <c r="E4" s="94" t="str">
        <f>unit</f>
        <v>GBP 000</v>
      </c>
      <c r="F4" s="68" t="s">
        <v>40</v>
      </c>
      <c r="G4" s="94" t="str">
        <f>unit</f>
        <v>GBP 000</v>
      </c>
      <c r="H4" s="68" t="s">
        <v>40</v>
      </c>
      <c r="I4" s="94" t="str">
        <f>unit</f>
        <v>GBP 000</v>
      </c>
      <c r="J4" s="68" t="s">
        <v>40</v>
      </c>
      <c r="K4" s="94" t="str">
        <f>unit</f>
        <v>GBP 000</v>
      </c>
      <c r="L4" s="68" t="s">
        <v>40</v>
      </c>
      <c r="M4" s="94" t="str">
        <f>unit</f>
        <v>GBP 000</v>
      </c>
      <c r="N4" s="68" t="s">
        <v>40</v>
      </c>
      <c r="O4" s="68" t="str">
        <f>unit</f>
        <v>GBP 000</v>
      </c>
    </row>
    <row r="5" spans="1:16" ht="15" customHeight="1">
      <c r="A5" s="22" t="s">
        <v>41</v>
      </c>
      <c r="B5" s="11" t="s">
        <v>5</v>
      </c>
      <c r="C5" s="117" t="s">
        <v>5</v>
      </c>
      <c r="D5" s="11" t="s">
        <v>5</v>
      </c>
      <c r="E5" s="117" t="s">
        <v>5</v>
      </c>
      <c r="F5" s="11" t="s">
        <v>5</v>
      </c>
      <c r="G5" s="117" t="s">
        <v>5</v>
      </c>
      <c r="H5" s="11" t="s">
        <v>5</v>
      </c>
      <c r="I5" s="117" t="s">
        <v>5</v>
      </c>
      <c r="J5" s="11" t="s">
        <v>5</v>
      </c>
      <c r="K5" s="117" t="s">
        <v>5</v>
      </c>
      <c r="L5" s="11" t="s">
        <v>5</v>
      </c>
      <c r="M5" s="117" t="s">
        <v>5</v>
      </c>
      <c r="N5" s="11" t="s">
        <v>5</v>
      </c>
      <c r="O5" s="11" t="s">
        <v>5</v>
      </c>
      <c r="P5" s="22" t="s">
        <v>128</v>
      </c>
    </row>
    <row r="6" spans="1:16" ht="15" customHeight="1">
      <c r="A6" s="22" t="s">
        <v>42</v>
      </c>
      <c r="B6" s="11" t="s">
        <v>5</v>
      </c>
      <c r="C6" s="117" t="s">
        <v>5</v>
      </c>
      <c r="D6" s="11" t="s">
        <v>5</v>
      </c>
      <c r="E6" s="117" t="s">
        <v>5</v>
      </c>
      <c r="F6" s="11" t="s">
        <v>5</v>
      </c>
      <c r="G6" s="117" t="s">
        <v>5</v>
      </c>
      <c r="H6" s="11" t="s">
        <v>5</v>
      </c>
      <c r="I6" s="117" t="s">
        <v>5</v>
      </c>
      <c r="J6" s="11" t="s">
        <v>5</v>
      </c>
      <c r="K6" s="117" t="s">
        <v>5</v>
      </c>
      <c r="L6" s="11" t="s">
        <v>5</v>
      </c>
      <c r="M6" s="117" t="s">
        <v>5</v>
      </c>
      <c r="N6" s="11" t="s">
        <v>5</v>
      </c>
      <c r="O6" s="11" t="s">
        <v>5</v>
      </c>
      <c r="P6" s="22" t="s">
        <v>129</v>
      </c>
    </row>
    <row r="7" spans="1:16" ht="15" customHeight="1">
      <c r="A7" s="22" t="s">
        <v>127</v>
      </c>
      <c r="B7" s="11" t="s">
        <v>5</v>
      </c>
      <c r="C7" s="117" t="s">
        <v>5</v>
      </c>
      <c r="D7" s="11" t="s">
        <v>5</v>
      </c>
      <c r="E7" s="117" t="s">
        <v>5</v>
      </c>
      <c r="F7" s="11" t="s">
        <v>5</v>
      </c>
      <c r="G7" s="117" t="s">
        <v>5</v>
      </c>
      <c r="H7" s="11" t="s">
        <v>5</v>
      </c>
      <c r="I7" s="117" t="s">
        <v>5</v>
      </c>
      <c r="J7" s="11" t="s">
        <v>5</v>
      </c>
      <c r="K7" s="117" t="s">
        <v>5</v>
      </c>
      <c r="L7" s="11" t="s">
        <v>5</v>
      </c>
      <c r="M7" s="117" t="s">
        <v>5</v>
      </c>
      <c r="N7" s="11" t="s">
        <v>5</v>
      </c>
      <c r="O7" s="11" t="s">
        <v>5</v>
      </c>
      <c r="P7" s="22" t="s">
        <v>43</v>
      </c>
    </row>
    <row r="8" spans="1:19" ht="15" customHeight="1">
      <c r="A8" s="24" t="s">
        <v>139</v>
      </c>
      <c r="B8" s="11" t="s">
        <v>5</v>
      </c>
      <c r="C8" s="117" t="s">
        <v>5</v>
      </c>
      <c r="D8" s="11" t="s">
        <v>5</v>
      </c>
      <c r="E8" s="117" t="s">
        <v>5</v>
      </c>
      <c r="F8" s="11" t="s">
        <v>5</v>
      </c>
      <c r="G8" s="117" t="s">
        <v>5</v>
      </c>
      <c r="H8" s="11" t="s">
        <v>5</v>
      </c>
      <c r="I8" s="117" t="s">
        <v>5</v>
      </c>
      <c r="J8" s="11" t="s">
        <v>5</v>
      </c>
      <c r="K8" s="117" t="s">
        <v>5</v>
      </c>
      <c r="L8" s="11" t="s">
        <v>5</v>
      </c>
      <c r="M8" s="117" t="s">
        <v>5</v>
      </c>
      <c r="N8" s="11" t="s">
        <v>5</v>
      </c>
      <c r="O8" s="11" t="s">
        <v>5</v>
      </c>
      <c r="P8" s="75" t="s">
        <v>130</v>
      </c>
      <c r="S8" s="76"/>
    </row>
    <row r="9" spans="1:19" ht="15" customHeight="1">
      <c r="A9" s="25" t="s">
        <v>138</v>
      </c>
      <c r="B9" s="11" t="s">
        <v>5</v>
      </c>
      <c r="C9" s="117" t="s">
        <v>5</v>
      </c>
      <c r="D9" s="11" t="s">
        <v>5</v>
      </c>
      <c r="E9" s="117" t="s">
        <v>5</v>
      </c>
      <c r="F9" s="11" t="s">
        <v>5</v>
      </c>
      <c r="G9" s="117" t="s">
        <v>5</v>
      </c>
      <c r="H9" s="11" t="s">
        <v>5</v>
      </c>
      <c r="I9" s="117" t="s">
        <v>5</v>
      </c>
      <c r="J9" s="11" t="s">
        <v>5</v>
      </c>
      <c r="K9" s="117" t="s">
        <v>5</v>
      </c>
      <c r="L9" s="11" t="s">
        <v>5</v>
      </c>
      <c r="M9" s="117" t="s">
        <v>5</v>
      </c>
      <c r="N9" s="11" t="s">
        <v>5</v>
      </c>
      <c r="O9" s="11" t="s">
        <v>5</v>
      </c>
      <c r="P9" s="26" t="s">
        <v>131</v>
      </c>
      <c r="S9" s="76"/>
    </row>
    <row r="10" spans="1:19" ht="15" customHeight="1">
      <c r="A10" s="22" t="s">
        <v>44</v>
      </c>
      <c r="B10" s="11" t="s">
        <v>5</v>
      </c>
      <c r="C10" s="117" t="s">
        <v>5</v>
      </c>
      <c r="D10" s="11" t="s">
        <v>5</v>
      </c>
      <c r="E10" s="117" t="s">
        <v>5</v>
      </c>
      <c r="F10" s="11" t="s">
        <v>5</v>
      </c>
      <c r="G10" s="117" t="s">
        <v>5</v>
      </c>
      <c r="H10" s="11" t="s">
        <v>5</v>
      </c>
      <c r="I10" s="117" t="s">
        <v>5</v>
      </c>
      <c r="J10" s="11" t="s">
        <v>5</v>
      </c>
      <c r="K10" s="117" t="s">
        <v>5</v>
      </c>
      <c r="L10" s="11" t="s">
        <v>5</v>
      </c>
      <c r="M10" s="117" t="s">
        <v>5</v>
      </c>
      <c r="N10" s="11" t="s">
        <v>5</v>
      </c>
      <c r="O10" s="11" t="s">
        <v>5</v>
      </c>
      <c r="P10" s="22" t="s">
        <v>45</v>
      </c>
      <c r="S10" s="76"/>
    </row>
    <row r="11" spans="1:19" ht="15" customHeight="1">
      <c r="A11" s="27" t="s">
        <v>46</v>
      </c>
      <c r="B11" s="152" t="s">
        <v>5</v>
      </c>
      <c r="C11" s="153" t="s">
        <v>5</v>
      </c>
      <c r="D11" s="152" t="s">
        <v>5</v>
      </c>
      <c r="E11" s="153" t="s">
        <v>5</v>
      </c>
      <c r="F11" s="152" t="s">
        <v>5</v>
      </c>
      <c r="G11" s="153" t="s">
        <v>5</v>
      </c>
      <c r="H11" s="152" t="s">
        <v>5</v>
      </c>
      <c r="I11" s="153" t="s">
        <v>5</v>
      </c>
      <c r="J11" s="11" t="s">
        <v>5</v>
      </c>
      <c r="K11" s="117" t="s">
        <v>5</v>
      </c>
      <c r="L11" s="11" t="s">
        <v>5</v>
      </c>
      <c r="M11" s="117" t="s">
        <v>5</v>
      </c>
      <c r="N11" s="11" t="s">
        <v>5</v>
      </c>
      <c r="O11" s="11" t="s">
        <v>5</v>
      </c>
      <c r="P11" s="77" t="s">
        <v>47</v>
      </c>
      <c r="Q11" s="28"/>
      <c r="S11" s="76"/>
    </row>
    <row r="12" spans="1:19" ht="15" customHeight="1">
      <c r="A12" s="22" t="s">
        <v>48</v>
      </c>
      <c r="B12" s="11" t="s">
        <v>5</v>
      </c>
      <c r="C12" s="117" t="s">
        <v>5</v>
      </c>
      <c r="D12" s="11" t="s">
        <v>5</v>
      </c>
      <c r="E12" s="117" t="s">
        <v>5</v>
      </c>
      <c r="F12" s="11" t="s">
        <v>5</v>
      </c>
      <c r="G12" s="117" t="s">
        <v>5</v>
      </c>
      <c r="H12" s="11" t="s">
        <v>5</v>
      </c>
      <c r="I12" s="117" t="s">
        <v>5</v>
      </c>
      <c r="J12" s="11" t="s">
        <v>5</v>
      </c>
      <c r="K12" s="117" t="s">
        <v>5</v>
      </c>
      <c r="L12" s="11" t="s">
        <v>5</v>
      </c>
      <c r="M12" s="117" t="s">
        <v>5</v>
      </c>
      <c r="N12" s="11" t="s">
        <v>5</v>
      </c>
      <c r="O12" s="11" t="s">
        <v>5</v>
      </c>
      <c r="P12" s="22" t="s">
        <v>49</v>
      </c>
      <c r="S12" s="76"/>
    </row>
    <row r="13" spans="1:19" ht="15" customHeight="1">
      <c r="A13" s="22" t="s">
        <v>50</v>
      </c>
      <c r="B13" s="11" t="s">
        <v>5</v>
      </c>
      <c r="C13" s="117" t="s">
        <v>5</v>
      </c>
      <c r="D13" s="11" t="s">
        <v>5</v>
      </c>
      <c r="E13" s="117" t="s">
        <v>5</v>
      </c>
      <c r="F13" s="11" t="s">
        <v>5</v>
      </c>
      <c r="G13" s="117" t="s">
        <v>5</v>
      </c>
      <c r="H13" s="11" t="s">
        <v>5</v>
      </c>
      <c r="I13" s="117" t="s">
        <v>5</v>
      </c>
      <c r="J13" s="11" t="s">
        <v>5</v>
      </c>
      <c r="K13" s="117" t="s">
        <v>5</v>
      </c>
      <c r="L13" s="11" t="s">
        <v>5</v>
      </c>
      <c r="M13" s="117" t="s">
        <v>5</v>
      </c>
      <c r="N13" s="11" t="s">
        <v>5</v>
      </c>
      <c r="O13" s="11" t="s">
        <v>5</v>
      </c>
      <c r="P13" s="22" t="s">
        <v>51</v>
      </c>
      <c r="S13" s="76"/>
    </row>
    <row r="14" spans="1:19" ht="15" customHeight="1">
      <c r="A14" s="22" t="s">
        <v>52</v>
      </c>
      <c r="B14" s="11" t="s">
        <v>5</v>
      </c>
      <c r="C14" s="117" t="s">
        <v>5</v>
      </c>
      <c r="D14" s="11" t="s">
        <v>5</v>
      </c>
      <c r="E14" s="117" t="s">
        <v>5</v>
      </c>
      <c r="F14" s="11" t="s">
        <v>5</v>
      </c>
      <c r="G14" s="117" t="s">
        <v>5</v>
      </c>
      <c r="H14" s="11" t="s">
        <v>5</v>
      </c>
      <c r="I14" s="117" t="s">
        <v>5</v>
      </c>
      <c r="J14" s="11" t="s">
        <v>5</v>
      </c>
      <c r="K14" s="117" t="s">
        <v>5</v>
      </c>
      <c r="L14" s="11" t="s">
        <v>5</v>
      </c>
      <c r="M14" s="117" t="s">
        <v>5</v>
      </c>
      <c r="N14" s="11" t="s">
        <v>5</v>
      </c>
      <c r="O14" s="11" t="s">
        <v>5</v>
      </c>
      <c r="P14" s="29" t="s">
        <v>53</v>
      </c>
      <c r="S14" s="76"/>
    </row>
    <row r="15" spans="1:19" ht="15" customHeight="1">
      <c r="A15" s="22" t="s">
        <v>126</v>
      </c>
      <c r="B15" s="11" t="s">
        <v>5</v>
      </c>
      <c r="C15" s="117" t="s">
        <v>5</v>
      </c>
      <c r="D15" s="11" t="s">
        <v>5</v>
      </c>
      <c r="E15" s="117" t="s">
        <v>5</v>
      </c>
      <c r="F15" s="11" t="s">
        <v>5</v>
      </c>
      <c r="G15" s="117" t="s">
        <v>5</v>
      </c>
      <c r="H15" s="11" t="s">
        <v>5</v>
      </c>
      <c r="I15" s="117" t="s">
        <v>5</v>
      </c>
      <c r="J15" s="11" t="s">
        <v>5</v>
      </c>
      <c r="K15" s="117" t="s">
        <v>5</v>
      </c>
      <c r="L15" s="11" t="s">
        <v>5</v>
      </c>
      <c r="M15" s="117" t="s">
        <v>5</v>
      </c>
      <c r="N15" s="11" t="s">
        <v>5</v>
      </c>
      <c r="O15" s="11" t="s">
        <v>5</v>
      </c>
      <c r="P15" s="29" t="s">
        <v>132</v>
      </c>
      <c r="S15" s="76"/>
    </row>
    <row r="16" spans="1:19" ht="15" customHeight="1">
      <c r="A16" s="22" t="s">
        <v>125</v>
      </c>
      <c r="B16" s="11" t="s">
        <v>5</v>
      </c>
      <c r="C16" s="117" t="s">
        <v>5</v>
      </c>
      <c r="D16" s="11" t="s">
        <v>5</v>
      </c>
      <c r="E16" s="117" t="s">
        <v>5</v>
      </c>
      <c r="F16" s="11" t="s">
        <v>5</v>
      </c>
      <c r="G16" s="117" t="s">
        <v>5</v>
      </c>
      <c r="H16" s="11" t="s">
        <v>5</v>
      </c>
      <c r="I16" s="117" t="s">
        <v>5</v>
      </c>
      <c r="J16" s="11" t="s">
        <v>5</v>
      </c>
      <c r="K16" s="117" t="s">
        <v>5</v>
      </c>
      <c r="L16" s="11" t="s">
        <v>5</v>
      </c>
      <c r="M16" s="117" t="s">
        <v>5</v>
      </c>
      <c r="N16" s="11" t="s">
        <v>5</v>
      </c>
      <c r="O16" s="11" t="s">
        <v>5</v>
      </c>
      <c r="P16" s="22" t="s">
        <v>125</v>
      </c>
      <c r="S16" s="76"/>
    </row>
    <row r="17" spans="1:19" ht="15" customHeight="1">
      <c r="A17" s="30" t="s">
        <v>54</v>
      </c>
      <c r="B17" s="11" t="s">
        <v>5</v>
      </c>
      <c r="C17" s="117" t="s">
        <v>5</v>
      </c>
      <c r="D17" s="11" t="s">
        <v>5</v>
      </c>
      <c r="E17" s="117" t="s">
        <v>5</v>
      </c>
      <c r="F17" s="11" t="s">
        <v>5</v>
      </c>
      <c r="G17" s="117" t="s">
        <v>5</v>
      </c>
      <c r="H17" s="11" t="s">
        <v>5</v>
      </c>
      <c r="I17" s="117" t="s">
        <v>5</v>
      </c>
      <c r="J17" s="11" t="s">
        <v>5</v>
      </c>
      <c r="K17" s="117" t="s">
        <v>5</v>
      </c>
      <c r="L17" s="11" t="s">
        <v>5</v>
      </c>
      <c r="M17" s="117" t="s">
        <v>5</v>
      </c>
      <c r="N17" s="11" t="s">
        <v>5</v>
      </c>
      <c r="O17" s="11" t="s">
        <v>5</v>
      </c>
      <c r="P17" s="29" t="s">
        <v>55</v>
      </c>
      <c r="S17" s="76"/>
    </row>
    <row r="18" spans="1:19" ht="15" customHeight="1">
      <c r="A18" s="88" t="s">
        <v>56</v>
      </c>
      <c r="B18" s="69">
        <v>85</v>
      </c>
      <c r="C18" s="96" t="s">
        <v>5</v>
      </c>
      <c r="D18" s="69">
        <v>33.5</v>
      </c>
      <c r="E18" s="96">
        <v>1800</v>
      </c>
      <c r="F18" s="69" t="s">
        <v>5</v>
      </c>
      <c r="G18" s="96" t="s">
        <v>5</v>
      </c>
      <c r="H18" s="69" t="s">
        <v>5</v>
      </c>
      <c r="I18" s="96" t="s">
        <v>5</v>
      </c>
      <c r="J18" s="69" t="s">
        <v>5</v>
      </c>
      <c r="K18" s="96" t="s">
        <v>5</v>
      </c>
      <c r="L18" s="69" t="s">
        <v>5</v>
      </c>
      <c r="M18" s="96" t="s">
        <v>5</v>
      </c>
      <c r="N18" s="69" t="s">
        <v>5</v>
      </c>
      <c r="O18" s="69" t="s">
        <v>5</v>
      </c>
      <c r="P18" s="88" t="s">
        <v>57</v>
      </c>
      <c r="S18" s="76"/>
    </row>
    <row r="19" spans="1:19" s="78" customFormat="1" ht="15" customHeight="1">
      <c r="A19" s="89" t="s">
        <v>104</v>
      </c>
      <c r="B19" s="132">
        <v>87134</v>
      </c>
      <c r="C19" s="136">
        <v>251320</v>
      </c>
      <c r="D19" s="132">
        <v>99717.5</v>
      </c>
      <c r="E19" s="136">
        <v>278600</v>
      </c>
      <c r="F19" s="132" t="s">
        <v>5</v>
      </c>
      <c r="G19" s="136" t="s">
        <v>5</v>
      </c>
      <c r="H19" s="132" t="s">
        <v>5</v>
      </c>
      <c r="I19" s="136" t="s">
        <v>5</v>
      </c>
      <c r="J19" s="132" t="s">
        <v>5</v>
      </c>
      <c r="K19" s="136" t="s">
        <v>5</v>
      </c>
      <c r="L19" s="132" t="s">
        <v>5</v>
      </c>
      <c r="M19" s="136" t="s">
        <v>5</v>
      </c>
      <c r="N19" s="132" t="s">
        <v>5</v>
      </c>
      <c r="O19" s="132" t="s">
        <v>5</v>
      </c>
      <c r="P19" s="89" t="s">
        <v>105</v>
      </c>
      <c r="S19" s="137"/>
    </row>
    <row r="20" spans="1:19" ht="15" customHeight="1">
      <c r="A20" s="22" t="s">
        <v>124</v>
      </c>
      <c r="B20" s="11">
        <v>1038</v>
      </c>
      <c r="C20" s="117" t="s">
        <v>5</v>
      </c>
      <c r="D20" s="11">
        <v>1274</v>
      </c>
      <c r="E20" s="117" t="s">
        <v>5</v>
      </c>
      <c r="F20" s="11" t="s">
        <v>5</v>
      </c>
      <c r="G20" s="117" t="s">
        <v>5</v>
      </c>
      <c r="H20" s="11" t="s">
        <v>5</v>
      </c>
      <c r="I20" s="117" t="s">
        <v>5</v>
      </c>
      <c r="J20" s="11" t="s">
        <v>5</v>
      </c>
      <c r="K20" s="117" t="s">
        <v>5</v>
      </c>
      <c r="L20" s="11" t="s">
        <v>5</v>
      </c>
      <c r="M20" s="117" t="s">
        <v>5</v>
      </c>
      <c r="N20" s="11" t="s">
        <v>5</v>
      </c>
      <c r="O20" s="11" t="s">
        <v>5</v>
      </c>
      <c r="P20" s="22" t="s">
        <v>133</v>
      </c>
      <c r="S20" s="76"/>
    </row>
    <row r="21" spans="1:19" ht="15" customHeight="1">
      <c r="A21" s="22" t="s">
        <v>123</v>
      </c>
      <c r="B21" s="11" t="s">
        <v>5</v>
      </c>
      <c r="C21" s="117" t="s">
        <v>5</v>
      </c>
      <c r="D21" s="11" t="s">
        <v>5</v>
      </c>
      <c r="E21" s="117" t="s">
        <v>5</v>
      </c>
      <c r="F21" s="11" t="s">
        <v>5</v>
      </c>
      <c r="G21" s="117" t="s">
        <v>5</v>
      </c>
      <c r="H21" s="11" t="s">
        <v>5</v>
      </c>
      <c r="I21" s="117" t="s">
        <v>5</v>
      </c>
      <c r="J21" s="11" t="s">
        <v>5</v>
      </c>
      <c r="K21" s="117" t="s">
        <v>5</v>
      </c>
      <c r="L21" s="11" t="s">
        <v>5</v>
      </c>
      <c r="M21" s="117" t="s">
        <v>5</v>
      </c>
      <c r="N21" s="11" t="s">
        <v>5</v>
      </c>
      <c r="O21" s="11" t="s">
        <v>5</v>
      </c>
      <c r="P21" s="22" t="s">
        <v>134</v>
      </c>
      <c r="S21" s="76"/>
    </row>
    <row r="22" spans="1:19" ht="15" customHeight="1">
      <c r="A22" s="22" t="s">
        <v>122</v>
      </c>
      <c r="B22" s="11">
        <v>3791</v>
      </c>
      <c r="C22" s="117" t="s">
        <v>5</v>
      </c>
      <c r="D22" s="11">
        <v>8795</v>
      </c>
      <c r="E22" s="117" t="s">
        <v>5</v>
      </c>
      <c r="F22" s="11" t="s">
        <v>5</v>
      </c>
      <c r="G22" s="117" t="s">
        <v>5</v>
      </c>
      <c r="H22" s="11" t="s">
        <v>5</v>
      </c>
      <c r="I22" s="117" t="s">
        <v>5</v>
      </c>
      <c r="J22" s="11" t="s">
        <v>5</v>
      </c>
      <c r="K22" s="117" t="s">
        <v>5</v>
      </c>
      <c r="L22" s="11" t="s">
        <v>5</v>
      </c>
      <c r="M22" s="117" t="s">
        <v>5</v>
      </c>
      <c r="N22" s="11" t="s">
        <v>5</v>
      </c>
      <c r="O22" s="11" t="s">
        <v>5</v>
      </c>
      <c r="P22" s="22" t="s">
        <v>135</v>
      </c>
      <c r="S22" s="76"/>
    </row>
    <row r="23" spans="1:19" ht="15" customHeight="1">
      <c r="A23" s="22" t="s">
        <v>121</v>
      </c>
      <c r="B23" s="11">
        <v>24</v>
      </c>
      <c r="C23" s="117" t="s">
        <v>5</v>
      </c>
      <c r="D23" s="11">
        <v>87</v>
      </c>
      <c r="E23" s="117" t="s">
        <v>5</v>
      </c>
      <c r="F23" s="11" t="s">
        <v>5</v>
      </c>
      <c r="G23" s="117" t="s">
        <v>5</v>
      </c>
      <c r="H23" s="11" t="s">
        <v>5</v>
      </c>
      <c r="I23" s="117" t="s">
        <v>5</v>
      </c>
      <c r="J23" s="11" t="s">
        <v>5</v>
      </c>
      <c r="K23" s="117" t="s">
        <v>5</v>
      </c>
      <c r="L23" s="11" t="s">
        <v>5</v>
      </c>
      <c r="M23" s="117" t="s">
        <v>5</v>
      </c>
      <c r="N23" s="11" t="s">
        <v>5</v>
      </c>
      <c r="O23" s="11" t="s">
        <v>5</v>
      </c>
      <c r="P23" s="22" t="s">
        <v>136</v>
      </c>
      <c r="S23" s="76"/>
    </row>
    <row r="24" spans="1:19" ht="15" customHeight="1">
      <c r="A24" s="22" t="s">
        <v>120</v>
      </c>
      <c r="B24" s="11" t="s">
        <v>5</v>
      </c>
      <c r="C24" s="117" t="s">
        <v>5</v>
      </c>
      <c r="D24" s="11" t="s">
        <v>5</v>
      </c>
      <c r="E24" s="117" t="s">
        <v>5</v>
      </c>
      <c r="F24" s="11" t="s">
        <v>5</v>
      </c>
      <c r="G24" s="117" t="s">
        <v>5</v>
      </c>
      <c r="H24" s="11" t="s">
        <v>5</v>
      </c>
      <c r="I24" s="117" t="s">
        <v>5</v>
      </c>
      <c r="J24" s="11" t="s">
        <v>5</v>
      </c>
      <c r="K24" s="117" t="s">
        <v>5</v>
      </c>
      <c r="L24" s="11" t="s">
        <v>5</v>
      </c>
      <c r="M24" s="117" t="s">
        <v>5</v>
      </c>
      <c r="N24" s="11" t="s">
        <v>5</v>
      </c>
      <c r="O24" s="11" t="s">
        <v>5</v>
      </c>
      <c r="P24" s="22" t="s">
        <v>58</v>
      </c>
      <c r="S24" s="76"/>
    </row>
    <row r="25" spans="1:19" ht="15" customHeight="1">
      <c r="A25" s="22" t="s">
        <v>119</v>
      </c>
      <c r="B25" s="11" t="s">
        <v>5</v>
      </c>
      <c r="C25" s="117" t="s">
        <v>5</v>
      </c>
      <c r="D25" s="11" t="s">
        <v>5</v>
      </c>
      <c r="E25" s="117" t="s">
        <v>5</v>
      </c>
      <c r="F25" s="11" t="s">
        <v>5</v>
      </c>
      <c r="G25" s="117" t="s">
        <v>5</v>
      </c>
      <c r="H25" s="11" t="s">
        <v>5</v>
      </c>
      <c r="I25" s="117" t="s">
        <v>5</v>
      </c>
      <c r="J25" s="11" t="s">
        <v>5</v>
      </c>
      <c r="K25" s="117" t="s">
        <v>5</v>
      </c>
      <c r="L25" s="11" t="s">
        <v>5</v>
      </c>
      <c r="M25" s="117" t="s">
        <v>5</v>
      </c>
      <c r="N25" s="11" t="s">
        <v>5</v>
      </c>
      <c r="O25" s="11" t="s">
        <v>5</v>
      </c>
      <c r="P25" s="22" t="s">
        <v>137</v>
      </c>
      <c r="S25" s="76"/>
    </row>
    <row r="26" spans="1:19" ht="15" customHeight="1">
      <c r="A26" s="88" t="s">
        <v>59</v>
      </c>
      <c r="B26" s="69">
        <v>73</v>
      </c>
      <c r="C26" s="96" t="s">
        <v>5</v>
      </c>
      <c r="D26" s="69">
        <v>28.2</v>
      </c>
      <c r="E26" s="96" t="s">
        <v>5</v>
      </c>
      <c r="F26" s="69" t="s">
        <v>5</v>
      </c>
      <c r="G26" s="96" t="s">
        <v>5</v>
      </c>
      <c r="H26" s="69" t="s">
        <v>5</v>
      </c>
      <c r="I26" s="96" t="s">
        <v>5</v>
      </c>
      <c r="J26" s="69" t="s">
        <v>5</v>
      </c>
      <c r="K26" s="96" t="s">
        <v>5</v>
      </c>
      <c r="L26" s="69" t="s">
        <v>5</v>
      </c>
      <c r="M26" s="96" t="s">
        <v>5</v>
      </c>
      <c r="N26" s="69" t="s">
        <v>5</v>
      </c>
      <c r="O26" s="69" t="s">
        <v>5</v>
      </c>
      <c r="P26" s="88" t="s">
        <v>60</v>
      </c>
      <c r="S26" s="76"/>
    </row>
    <row r="27" spans="1:16" s="78" customFormat="1" ht="15" customHeight="1">
      <c r="A27" s="89" t="s">
        <v>106</v>
      </c>
      <c r="B27" s="132">
        <v>4926</v>
      </c>
      <c r="C27" s="136">
        <v>6381</v>
      </c>
      <c r="D27" s="132">
        <v>10184.2</v>
      </c>
      <c r="E27" s="136">
        <v>8000</v>
      </c>
      <c r="F27" s="132" t="s">
        <v>5</v>
      </c>
      <c r="G27" s="136" t="s">
        <v>5</v>
      </c>
      <c r="H27" s="132" t="s">
        <v>5</v>
      </c>
      <c r="I27" s="136" t="s">
        <v>5</v>
      </c>
      <c r="J27" s="132" t="s">
        <v>5</v>
      </c>
      <c r="K27" s="136" t="s">
        <v>5</v>
      </c>
      <c r="L27" s="132" t="s">
        <v>5</v>
      </c>
      <c r="M27" s="136" t="s">
        <v>5</v>
      </c>
      <c r="N27" s="132" t="s">
        <v>5</v>
      </c>
      <c r="O27" s="132" t="s">
        <v>5</v>
      </c>
      <c r="P27" s="89" t="s">
        <v>107</v>
      </c>
    </row>
    <row r="28" spans="1:16" s="140" customFormat="1" ht="30" customHeight="1">
      <c r="A28" s="90" t="s">
        <v>108</v>
      </c>
      <c r="B28" s="138">
        <v>92060</v>
      </c>
      <c r="C28" s="139">
        <v>257701</v>
      </c>
      <c r="D28" s="138">
        <v>109901.7</v>
      </c>
      <c r="E28" s="139">
        <v>286600</v>
      </c>
      <c r="F28" s="138" t="s">
        <v>5</v>
      </c>
      <c r="G28" s="139" t="s">
        <v>5</v>
      </c>
      <c r="H28" s="138" t="s">
        <v>5</v>
      </c>
      <c r="I28" s="139" t="s">
        <v>5</v>
      </c>
      <c r="J28" s="138" t="s">
        <v>5</v>
      </c>
      <c r="K28" s="139" t="s">
        <v>5</v>
      </c>
      <c r="L28" s="138" t="s">
        <v>5</v>
      </c>
      <c r="M28" s="139" t="s">
        <v>5</v>
      </c>
      <c r="N28" s="138" t="s">
        <v>5</v>
      </c>
      <c r="O28" s="138" t="s">
        <v>5</v>
      </c>
      <c r="P28" s="90" t="s">
        <v>109</v>
      </c>
    </row>
    <row r="29" spans="1:16" s="78" customFormat="1" ht="15" customHeight="1">
      <c r="A29" s="89" t="s">
        <v>111</v>
      </c>
      <c r="B29" s="132" t="s">
        <v>5</v>
      </c>
      <c r="C29" s="136" t="s">
        <v>5</v>
      </c>
      <c r="D29" s="132" t="s">
        <v>5</v>
      </c>
      <c r="E29" s="136" t="s">
        <v>5</v>
      </c>
      <c r="F29" s="132" t="s">
        <v>5</v>
      </c>
      <c r="G29" s="136" t="s">
        <v>5</v>
      </c>
      <c r="H29" s="132" t="s">
        <v>5</v>
      </c>
      <c r="I29" s="136" t="s">
        <v>5</v>
      </c>
      <c r="J29" s="132" t="s">
        <v>5</v>
      </c>
      <c r="K29" s="136" t="s">
        <v>5</v>
      </c>
      <c r="L29" s="132" t="s">
        <v>5</v>
      </c>
      <c r="M29" s="136" t="s">
        <v>5</v>
      </c>
      <c r="N29" s="132" t="s">
        <v>5</v>
      </c>
      <c r="O29" s="132" t="s">
        <v>5</v>
      </c>
      <c r="P29" s="91" t="s">
        <v>110</v>
      </c>
    </row>
    <row r="30" spans="1:16" ht="15" customHeight="1">
      <c r="A30" s="22" t="s">
        <v>116</v>
      </c>
      <c r="B30" s="11" t="s">
        <v>5</v>
      </c>
      <c r="C30" s="117" t="s">
        <v>5</v>
      </c>
      <c r="D30" s="11" t="s">
        <v>5</v>
      </c>
      <c r="E30" s="117" t="s">
        <v>5</v>
      </c>
      <c r="F30" s="11" t="s">
        <v>5</v>
      </c>
      <c r="G30" s="117" t="s">
        <v>5</v>
      </c>
      <c r="H30" s="11" t="s">
        <v>5</v>
      </c>
      <c r="I30" s="117" t="s">
        <v>5</v>
      </c>
      <c r="J30" s="11" t="s">
        <v>5</v>
      </c>
      <c r="K30" s="117" t="s">
        <v>5</v>
      </c>
      <c r="L30" s="11" t="s">
        <v>5</v>
      </c>
      <c r="M30" s="117" t="s">
        <v>5</v>
      </c>
      <c r="N30" s="11" t="s">
        <v>5</v>
      </c>
      <c r="O30" s="11" t="s">
        <v>5</v>
      </c>
      <c r="P30" s="22" t="s">
        <v>112</v>
      </c>
    </row>
    <row r="31" spans="1:16" ht="15" customHeight="1">
      <c r="A31" s="31" t="s">
        <v>117</v>
      </c>
      <c r="B31" s="11" t="s">
        <v>5</v>
      </c>
      <c r="C31" s="117" t="s">
        <v>5</v>
      </c>
      <c r="D31" s="11" t="s">
        <v>5</v>
      </c>
      <c r="E31" s="117" t="s">
        <v>5</v>
      </c>
      <c r="F31" s="11" t="s">
        <v>5</v>
      </c>
      <c r="G31" s="117" t="s">
        <v>5</v>
      </c>
      <c r="H31" s="11" t="s">
        <v>5</v>
      </c>
      <c r="I31" s="117" t="s">
        <v>5</v>
      </c>
      <c r="J31" s="11" t="s">
        <v>5</v>
      </c>
      <c r="K31" s="117" t="s">
        <v>5</v>
      </c>
      <c r="L31" s="11" t="s">
        <v>5</v>
      </c>
      <c r="M31" s="117" t="s">
        <v>5</v>
      </c>
      <c r="N31" s="11" t="s">
        <v>5</v>
      </c>
      <c r="O31" s="11" t="s">
        <v>5</v>
      </c>
      <c r="P31" s="22" t="s">
        <v>113</v>
      </c>
    </row>
    <row r="32" spans="1:16" ht="15" customHeight="1">
      <c r="A32" s="31" t="s">
        <v>118</v>
      </c>
      <c r="B32" s="11" t="s">
        <v>5</v>
      </c>
      <c r="C32" s="117" t="s">
        <v>5</v>
      </c>
      <c r="D32" s="11" t="s">
        <v>5</v>
      </c>
      <c r="E32" s="117" t="s">
        <v>5</v>
      </c>
      <c r="F32" s="11" t="s">
        <v>5</v>
      </c>
      <c r="G32" s="117" t="s">
        <v>5</v>
      </c>
      <c r="H32" s="11" t="s">
        <v>5</v>
      </c>
      <c r="I32" s="117" t="s">
        <v>5</v>
      </c>
      <c r="J32" s="11" t="s">
        <v>5</v>
      </c>
      <c r="K32" s="117" t="s">
        <v>5</v>
      </c>
      <c r="L32" s="11" t="s">
        <v>5</v>
      </c>
      <c r="M32" s="117" t="s">
        <v>5</v>
      </c>
      <c r="N32" s="11" t="s">
        <v>5</v>
      </c>
      <c r="O32" s="11" t="s">
        <v>5</v>
      </c>
      <c r="P32" s="22" t="s">
        <v>114</v>
      </c>
    </row>
    <row r="33" spans="1:16" ht="15" customHeight="1">
      <c r="A33" s="88" t="s">
        <v>61</v>
      </c>
      <c r="B33" s="69" t="s">
        <v>5</v>
      </c>
      <c r="C33" s="96" t="s">
        <v>5</v>
      </c>
      <c r="D33" s="69" t="s">
        <v>5</v>
      </c>
      <c r="E33" s="96" t="s">
        <v>5</v>
      </c>
      <c r="F33" s="69" t="s">
        <v>5</v>
      </c>
      <c r="G33" s="96" t="s">
        <v>5</v>
      </c>
      <c r="H33" s="69" t="s">
        <v>5</v>
      </c>
      <c r="I33" s="96" t="s">
        <v>5</v>
      </c>
      <c r="J33" s="69" t="s">
        <v>5</v>
      </c>
      <c r="K33" s="96" t="s">
        <v>5</v>
      </c>
      <c r="L33" s="69" t="s">
        <v>5</v>
      </c>
      <c r="M33" s="96" t="s">
        <v>5</v>
      </c>
      <c r="N33" s="69" t="s">
        <v>5</v>
      </c>
      <c r="O33" s="69" t="s">
        <v>5</v>
      </c>
      <c r="P33" s="88" t="s">
        <v>115</v>
      </c>
    </row>
    <row r="34" spans="1:16" s="141" customFormat="1" ht="29.25" customHeight="1">
      <c r="A34" s="90" t="s">
        <v>62</v>
      </c>
      <c r="B34" s="138" t="s">
        <v>5</v>
      </c>
      <c r="C34" s="139" t="s">
        <v>5</v>
      </c>
      <c r="D34" s="138" t="s">
        <v>5</v>
      </c>
      <c r="E34" s="139" t="s">
        <v>5</v>
      </c>
      <c r="F34" s="138" t="s">
        <v>5</v>
      </c>
      <c r="G34" s="139" t="s">
        <v>5</v>
      </c>
      <c r="H34" s="138" t="s">
        <v>5</v>
      </c>
      <c r="I34" s="139" t="s">
        <v>5</v>
      </c>
      <c r="J34" s="138" t="s">
        <v>5</v>
      </c>
      <c r="K34" s="139" t="s">
        <v>5</v>
      </c>
      <c r="L34" s="138" t="s">
        <v>5</v>
      </c>
      <c r="M34" s="139" t="s">
        <v>5</v>
      </c>
      <c r="N34" s="138" t="s">
        <v>5</v>
      </c>
      <c r="O34" s="138" t="s">
        <v>5</v>
      </c>
      <c r="P34" s="90" t="s">
        <v>63</v>
      </c>
    </row>
    <row r="35" spans="1:16" s="78" customFormat="1" ht="15" customHeight="1" thickBot="1">
      <c r="A35" s="92" t="s">
        <v>79</v>
      </c>
      <c r="B35" s="135">
        <v>92060</v>
      </c>
      <c r="C35" s="142">
        <v>257701</v>
      </c>
      <c r="D35" s="135">
        <v>109901.7</v>
      </c>
      <c r="E35" s="142">
        <v>286600</v>
      </c>
      <c r="F35" s="135" t="s">
        <v>5</v>
      </c>
      <c r="G35" s="142" t="s">
        <v>5</v>
      </c>
      <c r="H35" s="135" t="s">
        <v>5</v>
      </c>
      <c r="I35" s="142" t="s">
        <v>5</v>
      </c>
      <c r="J35" s="135" t="s">
        <v>5</v>
      </c>
      <c r="K35" s="142" t="s">
        <v>5</v>
      </c>
      <c r="L35" s="135" t="s">
        <v>5</v>
      </c>
      <c r="M35" s="142" t="s">
        <v>5</v>
      </c>
      <c r="N35" s="135" t="s">
        <v>5</v>
      </c>
      <c r="O35" s="135" t="s">
        <v>5</v>
      </c>
      <c r="P35" s="92" t="s">
        <v>80</v>
      </c>
    </row>
    <row r="36" spans="1:15" ht="18" customHeight="1">
      <c r="A36" s="20"/>
      <c r="B36" s="154"/>
      <c r="C36" s="154"/>
      <c r="D36" s="154"/>
      <c r="E36" s="154"/>
      <c r="F36" s="154"/>
      <c r="G36" s="154"/>
      <c r="H36" s="155"/>
      <c r="I36" s="155"/>
      <c r="J36" s="154"/>
      <c r="K36" s="154"/>
      <c r="L36" s="154"/>
      <c r="M36" s="154"/>
      <c r="N36" s="155"/>
      <c r="O36" s="155"/>
    </row>
    <row r="37" spans="1:15" ht="12.75">
      <c r="A37" s="34"/>
      <c r="B37" s="154"/>
      <c r="C37" s="154"/>
      <c r="D37" s="154"/>
      <c r="E37" s="154"/>
      <c r="F37" s="154"/>
      <c r="G37" s="154"/>
      <c r="H37" s="155"/>
      <c r="I37" s="155"/>
      <c r="J37" s="154"/>
      <c r="K37" s="154"/>
      <c r="L37" s="154"/>
      <c r="M37" s="154"/>
      <c r="N37" s="155"/>
      <c r="O37" s="155"/>
    </row>
    <row r="38" spans="1:15" ht="12.75">
      <c r="A38" s="34"/>
      <c r="B38" s="154"/>
      <c r="C38" s="154"/>
      <c r="D38" s="154"/>
      <c r="E38" s="154"/>
      <c r="F38" s="154"/>
      <c r="G38" s="154"/>
      <c r="H38" s="155"/>
      <c r="I38" s="155"/>
      <c r="J38" s="154"/>
      <c r="K38" s="154"/>
      <c r="L38" s="154"/>
      <c r="M38" s="154"/>
      <c r="N38" s="155"/>
      <c r="O38" s="155"/>
    </row>
    <row r="39" spans="1:17" ht="12.75">
      <c r="A39" s="79"/>
      <c r="B39" s="156"/>
      <c r="C39" s="156"/>
      <c r="D39" s="156"/>
      <c r="E39" s="156"/>
      <c r="F39" s="156"/>
      <c r="G39" s="156"/>
      <c r="H39" s="157"/>
      <c r="I39" s="157"/>
      <c r="J39" s="156"/>
      <c r="K39" s="156"/>
      <c r="L39" s="156"/>
      <c r="M39" s="156"/>
      <c r="N39" s="157"/>
      <c r="O39" s="157"/>
      <c r="P39" s="80"/>
      <c r="Q39" s="80"/>
    </row>
    <row r="40" spans="1:17" ht="12.75">
      <c r="A40" s="79"/>
      <c r="B40" s="156"/>
      <c r="C40" s="156"/>
      <c r="D40" s="156"/>
      <c r="E40" s="156"/>
      <c r="F40" s="156"/>
      <c r="G40" s="156"/>
      <c r="H40" s="157"/>
      <c r="I40" s="157"/>
      <c r="J40" s="156"/>
      <c r="K40" s="156"/>
      <c r="L40" s="156"/>
      <c r="M40" s="156"/>
      <c r="N40" s="157"/>
      <c r="O40" s="157"/>
      <c r="P40" s="80"/>
      <c r="Q40" s="80"/>
    </row>
    <row r="41" spans="1:17" ht="12.75">
      <c r="A41" s="80"/>
      <c r="B41" s="156"/>
      <c r="C41" s="156"/>
      <c r="D41" s="156"/>
      <c r="E41" s="156"/>
      <c r="F41" s="156"/>
      <c r="G41" s="156"/>
      <c r="H41" s="157"/>
      <c r="I41" s="157"/>
      <c r="J41" s="156"/>
      <c r="K41" s="156"/>
      <c r="L41" s="156"/>
      <c r="M41" s="156"/>
      <c r="N41" s="157"/>
      <c r="O41" s="157"/>
      <c r="P41" s="80"/>
      <c r="Q41" s="80"/>
    </row>
    <row r="42" spans="1:17" ht="12.75">
      <c r="A42" s="80"/>
      <c r="B42" s="156"/>
      <c r="C42" s="156"/>
      <c r="D42" s="156"/>
      <c r="E42" s="156"/>
      <c r="F42" s="156"/>
      <c r="G42" s="156"/>
      <c r="H42" s="157"/>
      <c r="I42" s="157"/>
      <c r="J42" s="156"/>
      <c r="K42" s="156"/>
      <c r="L42" s="156"/>
      <c r="M42" s="156"/>
      <c r="N42" s="157"/>
      <c r="O42" s="157"/>
      <c r="P42" s="80"/>
      <c r="Q42" s="80"/>
    </row>
    <row r="43" spans="1:17" ht="12.75">
      <c r="A43" s="80"/>
      <c r="B43" s="156"/>
      <c r="C43" s="156"/>
      <c r="D43" s="156"/>
      <c r="E43" s="156"/>
      <c r="F43" s="156"/>
      <c r="G43" s="156"/>
      <c r="H43" s="157"/>
      <c r="I43" s="157"/>
      <c r="J43" s="156"/>
      <c r="K43" s="156"/>
      <c r="L43" s="156"/>
      <c r="M43" s="156"/>
      <c r="N43" s="157"/>
      <c r="O43" s="157"/>
      <c r="P43" s="80"/>
      <c r="Q43" s="80"/>
    </row>
    <row r="44" spans="1:17" ht="12.75">
      <c r="A44" s="80"/>
      <c r="B44" s="156"/>
      <c r="C44" s="156"/>
      <c r="D44" s="156"/>
      <c r="E44" s="156"/>
      <c r="F44" s="156"/>
      <c r="G44" s="156"/>
      <c r="H44" s="158"/>
      <c r="I44" s="157"/>
      <c r="J44" s="156"/>
      <c r="K44" s="156"/>
      <c r="L44" s="156"/>
      <c r="M44" s="156"/>
      <c r="N44" s="158"/>
      <c r="O44" s="157"/>
      <c r="P44" s="80"/>
      <c r="Q44" s="80"/>
    </row>
    <row r="45" spans="1:17" ht="12.75">
      <c r="A45" s="80"/>
      <c r="B45" s="156"/>
      <c r="C45" s="156"/>
      <c r="D45" s="156"/>
      <c r="E45" s="156"/>
      <c r="F45" s="156"/>
      <c r="G45" s="156"/>
      <c r="H45" s="157"/>
      <c r="I45" s="157"/>
      <c r="J45" s="156"/>
      <c r="K45" s="156"/>
      <c r="L45" s="156"/>
      <c r="M45" s="156"/>
      <c r="N45" s="157"/>
      <c r="O45" s="157"/>
      <c r="P45" s="80"/>
      <c r="Q45" s="80"/>
    </row>
    <row r="46" spans="1:17" ht="12.75">
      <c r="A46" s="80"/>
      <c r="B46" s="156"/>
      <c r="C46" s="156"/>
      <c r="D46" s="156"/>
      <c r="E46" s="156"/>
      <c r="F46" s="156"/>
      <c r="G46" s="156"/>
      <c r="H46" s="157"/>
      <c r="I46" s="157"/>
      <c r="J46" s="156"/>
      <c r="K46" s="156"/>
      <c r="L46" s="156"/>
      <c r="M46" s="156"/>
      <c r="N46" s="157"/>
      <c r="O46" s="157"/>
      <c r="P46" s="80"/>
      <c r="Q46" s="80"/>
    </row>
    <row r="47" spans="1:17" ht="12.75">
      <c r="A47" s="80"/>
      <c r="B47" s="156"/>
      <c r="C47" s="156"/>
      <c r="D47" s="156"/>
      <c r="E47" s="156"/>
      <c r="F47" s="156"/>
      <c r="G47" s="156"/>
      <c r="H47" s="157"/>
      <c r="I47" s="157"/>
      <c r="J47" s="156"/>
      <c r="K47" s="156"/>
      <c r="L47" s="156"/>
      <c r="M47" s="156"/>
      <c r="N47" s="157"/>
      <c r="O47" s="157"/>
      <c r="P47" s="80"/>
      <c r="Q47" s="80"/>
    </row>
    <row r="48" spans="1:17" ht="12.75">
      <c r="A48" s="80"/>
      <c r="B48" s="156"/>
      <c r="C48" s="156"/>
      <c r="D48" s="156"/>
      <c r="E48" s="156"/>
      <c r="F48" s="156"/>
      <c r="G48" s="156"/>
      <c r="H48" s="157"/>
      <c r="I48" s="157"/>
      <c r="J48" s="156"/>
      <c r="K48" s="156"/>
      <c r="L48" s="156"/>
      <c r="M48" s="156"/>
      <c r="N48" s="157"/>
      <c r="O48" s="157"/>
      <c r="P48" s="80"/>
      <c r="Q48" s="80"/>
    </row>
    <row r="49" spans="1:17" ht="12.75">
      <c r="A49" s="80"/>
      <c r="B49" s="156"/>
      <c r="C49" s="156"/>
      <c r="D49" s="156"/>
      <c r="E49" s="156"/>
      <c r="F49" s="156"/>
      <c r="G49" s="156"/>
      <c r="H49" s="157"/>
      <c r="I49" s="157"/>
      <c r="J49" s="156"/>
      <c r="K49" s="156"/>
      <c r="L49" s="156"/>
      <c r="M49" s="156"/>
      <c r="N49" s="157"/>
      <c r="O49" s="157"/>
      <c r="P49" s="80"/>
      <c r="Q49" s="80"/>
    </row>
    <row r="50" spans="1:17" ht="12.75">
      <c r="A50" s="80"/>
      <c r="B50" s="156"/>
      <c r="C50" s="156"/>
      <c r="D50" s="156"/>
      <c r="E50" s="156"/>
      <c r="F50" s="156"/>
      <c r="G50" s="156"/>
      <c r="H50" s="157"/>
      <c r="I50" s="157"/>
      <c r="J50" s="156"/>
      <c r="K50" s="156"/>
      <c r="L50" s="156"/>
      <c r="M50" s="156"/>
      <c r="N50" s="157"/>
      <c r="O50" s="157"/>
      <c r="P50" s="80"/>
      <c r="Q50" s="80"/>
    </row>
    <row r="51" spans="1:17" ht="12.75">
      <c r="A51" s="80"/>
      <c r="B51" s="156"/>
      <c r="C51" s="156"/>
      <c r="D51" s="156"/>
      <c r="E51" s="156"/>
      <c r="F51" s="156"/>
      <c r="G51" s="156"/>
      <c r="H51" s="157"/>
      <c r="I51" s="157"/>
      <c r="J51" s="156"/>
      <c r="K51" s="156"/>
      <c r="L51" s="156"/>
      <c r="M51" s="156"/>
      <c r="N51" s="157"/>
      <c r="O51" s="157"/>
      <c r="P51" s="80"/>
      <c r="Q51" s="80"/>
    </row>
    <row r="52" spans="1:17" ht="12.75">
      <c r="A52" s="80"/>
      <c r="B52" s="156"/>
      <c r="C52" s="156"/>
      <c r="D52" s="156"/>
      <c r="E52" s="156"/>
      <c r="F52" s="156"/>
      <c r="G52" s="156"/>
      <c r="H52" s="157"/>
      <c r="I52" s="157"/>
      <c r="J52" s="156"/>
      <c r="K52" s="156"/>
      <c r="L52" s="156"/>
      <c r="M52" s="156"/>
      <c r="N52" s="157"/>
      <c r="O52" s="157"/>
      <c r="P52" s="80"/>
      <c r="Q52" s="80"/>
    </row>
    <row r="53" spans="1:17" ht="12.75">
      <c r="A53" s="80"/>
      <c r="B53" s="156"/>
      <c r="C53" s="156"/>
      <c r="D53" s="156"/>
      <c r="E53" s="156"/>
      <c r="F53" s="156"/>
      <c r="G53" s="156"/>
      <c r="H53" s="157"/>
      <c r="I53" s="157"/>
      <c r="J53" s="156"/>
      <c r="K53" s="156"/>
      <c r="L53" s="156"/>
      <c r="M53" s="156"/>
      <c r="N53" s="157"/>
      <c r="O53" s="157"/>
      <c r="P53" s="80"/>
      <c r="Q53" s="80"/>
    </row>
    <row r="54" spans="1:17" ht="12.75">
      <c r="A54" s="80"/>
      <c r="B54" s="156"/>
      <c r="C54" s="156"/>
      <c r="D54" s="156"/>
      <c r="E54" s="156"/>
      <c r="F54" s="156"/>
      <c r="G54" s="156"/>
      <c r="H54" s="157"/>
      <c r="I54" s="157"/>
      <c r="J54" s="156"/>
      <c r="K54" s="156"/>
      <c r="L54" s="156"/>
      <c r="M54" s="156"/>
      <c r="N54" s="157"/>
      <c r="O54" s="157"/>
      <c r="P54" s="80"/>
      <c r="Q54" s="80"/>
    </row>
    <row r="55" spans="1:17" ht="12.75">
      <c r="A55" s="80"/>
      <c r="B55" s="156"/>
      <c r="C55" s="156"/>
      <c r="D55" s="156"/>
      <c r="E55" s="156"/>
      <c r="F55" s="156"/>
      <c r="G55" s="156"/>
      <c r="H55" s="157"/>
      <c r="I55" s="157"/>
      <c r="J55" s="156"/>
      <c r="K55" s="156"/>
      <c r="L55" s="156"/>
      <c r="M55" s="156"/>
      <c r="N55" s="157"/>
      <c r="O55" s="157"/>
      <c r="P55" s="80"/>
      <c r="Q55" s="80"/>
    </row>
    <row r="56" spans="1:17" ht="12.75">
      <c r="A56" s="80"/>
      <c r="B56" s="156"/>
      <c r="C56" s="156"/>
      <c r="D56" s="156"/>
      <c r="E56" s="156"/>
      <c r="F56" s="156"/>
      <c r="G56" s="156"/>
      <c r="H56" s="157"/>
      <c r="I56" s="157"/>
      <c r="J56" s="156"/>
      <c r="K56" s="156"/>
      <c r="L56" s="156"/>
      <c r="M56" s="156"/>
      <c r="N56" s="157"/>
      <c r="O56" s="157"/>
      <c r="P56" s="80"/>
      <c r="Q56" s="80"/>
    </row>
    <row r="57" spans="1:17" ht="12.75">
      <c r="A57" s="80"/>
      <c r="B57" s="156"/>
      <c r="C57" s="156"/>
      <c r="D57" s="156"/>
      <c r="E57" s="156"/>
      <c r="F57" s="156"/>
      <c r="G57" s="156"/>
      <c r="H57" s="157"/>
      <c r="I57" s="157"/>
      <c r="J57" s="156"/>
      <c r="K57" s="156"/>
      <c r="L57" s="156"/>
      <c r="M57" s="156"/>
      <c r="N57" s="157"/>
      <c r="O57" s="157"/>
      <c r="P57" s="80"/>
      <c r="Q57" s="80"/>
    </row>
    <row r="58" spans="1:17" ht="12.75">
      <c r="A58" s="80"/>
      <c r="B58" s="156"/>
      <c r="C58" s="156"/>
      <c r="D58" s="156"/>
      <c r="E58" s="156"/>
      <c r="F58" s="156"/>
      <c r="G58" s="156"/>
      <c r="H58" s="157"/>
      <c r="I58" s="157"/>
      <c r="J58" s="156"/>
      <c r="K58" s="156"/>
      <c r="L58" s="156"/>
      <c r="M58" s="156"/>
      <c r="N58" s="157"/>
      <c r="O58" s="157"/>
      <c r="P58" s="80"/>
      <c r="Q58" s="80"/>
    </row>
    <row r="59" spans="1:17" ht="12.75">
      <c r="A59" s="80"/>
      <c r="B59" s="156"/>
      <c r="C59" s="156"/>
      <c r="D59" s="156"/>
      <c r="E59" s="156"/>
      <c r="F59" s="156"/>
      <c r="G59" s="156"/>
      <c r="H59" s="157"/>
      <c r="I59" s="157"/>
      <c r="J59" s="156"/>
      <c r="K59" s="156"/>
      <c r="L59" s="156"/>
      <c r="M59" s="156"/>
      <c r="N59" s="157"/>
      <c r="O59" s="157"/>
      <c r="P59" s="80"/>
      <c r="Q59" s="80"/>
    </row>
    <row r="60" spans="1:17" ht="12.75">
      <c r="A60" s="80"/>
      <c r="B60" s="156"/>
      <c r="C60" s="156"/>
      <c r="D60" s="156"/>
      <c r="E60" s="156"/>
      <c r="F60" s="156"/>
      <c r="G60" s="156"/>
      <c r="H60" s="157"/>
      <c r="I60" s="157"/>
      <c r="J60" s="156"/>
      <c r="K60" s="156"/>
      <c r="L60" s="156"/>
      <c r="M60" s="156"/>
      <c r="N60" s="157"/>
      <c r="O60" s="157"/>
      <c r="P60" s="80"/>
      <c r="Q60" s="80"/>
    </row>
    <row r="61" spans="1:17" ht="12.75">
      <c r="A61" s="80"/>
      <c r="B61" s="156"/>
      <c r="C61" s="156"/>
      <c r="D61" s="156"/>
      <c r="E61" s="156"/>
      <c r="F61" s="156"/>
      <c r="G61" s="156"/>
      <c r="H61" s="157"/>
      <c r="I61" s="157"/>
      <c r="J61" s="156"/>
      <c r="K61" s="156"/>
      <c r="L61" s="156"/>
      <c r="M61" s="156"/>
      <c r="N61" s="157"/>
      <c r="O61" s="157"/>
      <c r="P61" s="80"/>
      <c r="Q61" s="80"/>
    </row>
    <row r="62" spans="1:17" ht="12.75">
      <c r="A62" s="80"/>
      <c r="B62" s="156"/>
      <c r="C62" s="156"/>
      <c r="D62" s="156"/>
      <c r="E62" s="156"/>
      <c r="F62" s="156"/>
      <c r="G62" s="156"/>
      <c r="H62" s="157"/>
      <c r="I62" s="157"/>
      <c r="J62" s="156"/>
      <c r="K62" s="156"/>
      <c r="L62" s="156"/>
      <c r="M62" s="156"/>
      <c r="N62" s="157"/>
      <c r="O62" s="157"/>
      <c r="P62" s="80"/>
      <c r="Q62" s="80"/>
    </row>
    <row r="63" spans="1:17" ht="12.75">
      <c r="A63" s="80"/>
      <c r="B63" s="156"/>
      <c r="C63" s="156"/>
      <c r="D63" s="156"/>
      <c r="E63" s="156"/>
      <c r="F63" s="156"/>
      <c r="G63" s="156"/>
      <c r="H63" s="157"/>
      <c r="I63" s="157"/>
      <c r="J63" s="156"/>
      <c r="K63" s="156"/>
      <c r="L63" s="156"/>
      <c r="M63" s="156"/>
      <c r="N63" s="157"/>
      <c r="O63" s="157"/>
      <c r="P63" s="80"/>
      <c r="Q63" s="80"/>
    </row>
    <row r="64" spans="1:17" ht="12.75">
      <c r="A64" s="80"/>
      <c r="B64" s="156"/>
      <c r="C64" s="156"/>
      <c r="D64" s="156"/>
      <c r="E64" s="156"/>
      <c r="F64" s="156"/>
      <c r="G64" s="156"/>
      <c r="H64" s="157"/>
      <c r="I64" s="157"/>
      <c r="J64" s="156"/>
      <c r="K64" s="156"/>
      <c r="L64" s="156"/>
      <c r="M64" s="156"/>
      <c r="N64" s="157"/>
      <c r="O64" s="157"/>
      <c r="P64" s="80"/>
      <c r="Q64" s="80"/>
    </row>
    <row r="65" spans="1:17" ht="12.75">
      <c r="A65" s="80"/>
      <c r="B65" s="156"/>
      <c r="C65" s="156"/>
      <c r="D65" s="156"/>
      <c r="E65" s="156"/>
      <c r="F65" s="156"/>
      <c r="G65" s="156"/>
      <c r="H65" s="157"/>
      <c r="I65" s="157"/>
      <c r="J65" s="156"/>
      <c r="K65" s="156"/>
      <c r="L65" s="156"/>
      <c r="M65" s="156"/>
      <c r="N65" s="157"/>
      <c r="O65" s="157"/>
      <c r="P65" s="80"/>
      <c r="Q65" s="80"/>
    </row>
    <row r="66" spans="1:17" ht="12.75">
      <c r="A66" s="80"/>
      <c r="B66" s="156"/>
      <c r="C66" s="156"/>
      <c r="D66" s="156"/>
      <c r="E66" s="156"/>
      <c r="F66" s="156"/>
      <c r="G66" s="156"/>
      <c r="H66" s="157"/>
      <c r="I66" s="157"/>
      <c r="J66" s="156"/>
      <c r="K66" s="156"/>
      <c r="L66" s="156"/>
      <c r="M66" s="156"/>
      <c r="N66" s="157"/>
      <c r="O66" s="157"/>
      <c r="P66" s="80"/>
      <c r="Q66" s="80"/>
    </row>
    <row r="67" spans="1:17" ht="12.75">
      <c r="A67" s="80"/>
      <c r="B67" s="156"/>
      <c r="C67" s="156"/>
      <c r="D67" s="156"/>
      <c r="E67" s="156"/>
      <c r="F67" s="156"/>
      <c r="G67" s="156"/>
      <c r="H67" s="157"/>
      <c r="I67" s="157"/>
      <c r="J67" s="156"/>
      <c r="K67" s="156"/>
      <c r="L67" s="156"/>
      <c r="M67" s="156"/>
      <c r="N67" s="157"/>
      <c r="O67" s="157"/>
      <c r="P67" s="80"/>
      <c r="Q67" s="80"/>
    </row>
    <row r="68" spans="1:17" ht="12.75">
      <c r="A68" s="80"/>
      <c r="B68" s="80"/>
      <c r="C68" s="80"/>
      <c r="D68" s="80"/>
      <c r="E68" s="80"/>
      <c r="F68" s="80"/>
      <c r="G68" s="80"/>
      <c r="H68" s="81"/>
      <c r="I68" s="81"/>
      <c r="J68" s="80"/>
      <c r="K68" s="80"/>
      <c r="L68" s="80"/>
      <c r="M68" s="80"/>
      <c r="N68" s="81"/>
      <c r="O68" s="81"/>
      <c r="P68" s="80"/>
      <c r="Q68" s="80"/>
    </row>
    <row r="69" spans="1:17" ht="12.75">
      <c r="A69" s="80"/>
      <c r="B69" s="80"/>
      <c r="C69" s="80"/>
      <c r="D69" s="80"/>
      <c r="E69" s="80"/>
      <c r="F69" s="80"/>
      <c r="G69" s="80"/>
      <c r="H69" s="81"/>
      <c r="I69" s="81"/>
      <c r="J69" s="80"/>
      <c r="K69" s="80"/>
      <c r="L69" s="80"/>
      <c r="M69" s="80"/>
      <c r="N69" s="81"/>
      <c r="O69" s="81"/>
      <c r="P69" s="80"/>
      <c r="Q69" s="80"/>
    </row>
    <row r="70" spans="1:17" ht="12.75">
      <c r="A70" s="80"/>
      <c r="B70" s="80"/>
      <c r="C70" s="80"/>
      <c r="D70" s="80"/>
      <c r="E70" s="80"/>
      <c r="F70" s="80"/>
      <c r="G70" s="80"/>
      <c r="H70" s="81"/>
      <c r="I70" s="81"/>
      <c r="J70" s="80"/>
      <c r="K70" s="80"/>
      <c r="L70" s="80"/>
      <c r="M70" s="80"/>
      <c r="N70" s="81"/>
      <c r="O70" s="81"/>
      <c r="P70" s="80"/>
      <c r="Q70" s="80"/>
    </row>
    <row r="71" spans="1:17" ht="12.75">
      <c r="A71" s="80"/>
      <c r="B71" s="80"/>
      <c r="C71" s="80"/>
      <c r="D71" s="80"/>
      <c r="E71" s="80"/>
      <c r="F71" s="80"/>
      <c r="G71" s="80"/>
      <c r="H71" s="81"/>
      <c r="I71" s="81"/>
      <c r="J71" s="80"/>
      <c r="K71" s="80"/>
      <c r="L71" s="80"/>
      <c r="M71" s="80"/>
      <c r="N71" s="81"/>
      <c r="O71" s="81"/>
      <c r="P71" s="80"/>
      <c r="Q71" s="80"/>
    </row>
    <row r="72" spans="1:17" ht="12.75">
      <c r="A72" s="80"/>
      <c r="B72" s="80"/>
      <c r="C72" s="80"/>
      <c r="D72" s="80"/>
      <c r="E72" s="80"/>
      <c r="F72" s="80"/>
      <c r="G72" s="80"/>
      <c r="H72" s="81"/>
      <c r="I72" s="81"/>
      <c r="J72" s="80"/>
      <c r="K72" s="80"/>
      <c r="L72" s="80"/>
      <c r="M72" s="80"/>
      <c r="N72" s="81"/>
      <c r="O72" s="81"/>
      <c r="P72" s="80"/>
      <c r="Q72" s="80"/>
    </row>
    <row r="73" spans="1:17" ht="12.75">
      <c r="A73" s="80"/>
      <c r="B73" s="80"/>
      <c r="C73" s="80"/>
      <c r="D73" s="80"/>
      <c r="E73" s="80"/>
      <c r="F73" s="80"/>
      <c r="G73" s="80"/>
      <c r="H73" s="81"/>
      <c r="I73" s="81"/>
      <c r="J73" s="80"/>
      <c r="K73" s="80"/>
      <c r="L73" s="80"/>
      <c r="M73" s="80"/>
      <c r="N73" s="81"/>
      <c r="O73" s="81"/>
      <c r="P73" s="80"/>
      <c r="Q73" s="8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55" customWidth="1"/>
    <col min="4" max="4" width="8.7109375" style="55" customWidth="1"/>
    <col min="5" max="6" width="10.7109375" style="55" customWidth="1"/>
    <col min="7" max="7" width="8.7109375" style="55" customWidth="1"/>
    <col min="8" max="9" width="10.7109375" style="55" customWidth="1"/>
    <col min="10" max="10" width="8.7109375" style="55" customWidth="1"/>
    <col min="11" max="12" width="10.7109375" style="55" customWidth="1"/>
    <col min="13" max="13" width="8.7109375" style="108" customWidth="1"/>
    <col min="14" max="15" width="10.7109375" style="55" customWidth="1"/>
    <col min="16" max="16" width="8.7109375" style="55" customWidth="1"/>
    <col min="17" max="18" width="10.7109375" style="55" customWidth="1"/>
    <col min="19" max="19" width="8.7109375" style="55" customWidth="1"/>
    <col min="20" max="21" width="10.7109375" style="55" customWidth="1"/>
    <col min="22" max="22" width="8.7109375" style="108" customWidth="1"/>
    <col min="23" max="23" width="25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1" t="str">
        <f>country</f>
        <v>UNITED KINGDOM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2"/>
      <c r="O1" s="102"/>
      <c r="P1" s="102"/>
      <c r="Q1" s="102"/>
      <c r="R1" s="102"/>
      <c r="S1" s="102"/>
      <c r="T1" s="102"/>
      <c r="U1" s="102"/>
      <c r="V1" s="103"/>
      <c r="W1" s="104" t="str">
        <f>pays</f>
        <v>ROYAUME UNI</v>
      </c>
    </row>
    <row r="2" spans="1:31" s="5" customFormat="1" ht="18" customHeight="1" thickBot="1">
      <c r="A2" s="98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99"/>
      <c r="O2" s="99"/>
      <c r="P2" s="99"/>
      <c r="Q2" s="99"/>
      <c r="R2" s="99"/>
      <c r="S2" s="99"/>
      <c r="T2" s="99"/>
      <c r="U2" s="99"/>
      <c r="V2" s="100"/>
      <c r="W2" s="99" t="s">
        <v>22</v>
      </c>
      <c r="X2" s="105"/>
      <c r="Y2" s="105"/>
      <c r="AB2" s="4"/>
      <c r="AC2" s="4"/>
      <c r="AD2" s="4"/>
      <c r="AE2" s="4"/>
    </row>
    <row r="3" spans="1:23" s="15" customFormat="1" ht="19.5" customHeight="1">
      <c r="A3" s="15" t="s">
        <v>2</v>
      </c>
      <c r="B3" s="109">
        <v>1995</v>
      </c>
      <c r="C3" s="110"/>
      <c r="D3" s="115"/>
      <c r="E3" s="109">
        <v>1996</v>
      </c>
      <c r="F3" s="110"/>
      <c r="G3" s="115"/>
      <c r="H3" s="109">
        <v>1997</v>
      </c>
      <c r="I3" s="110"/>
      <c r="J3" s="115"/>
      <c r="K3" s="109">
        <v>1998</v>
      </c>
      <c r="L3" s="110"/>
      <c r="M3" s="115"/>
      <c r="N3" s="109">
        <v>1999</v>
      </c>
      <c r="O3" s="110"/>
      <c r="P3" s="115"/>
      <c r="Q3" s="109">
        <v>2000</v>
      </c>
      <c r="R3" s="110"/>
      <c r="S3" s="115"/>
      <c r="T3" s="109">
        <v>2001</v>
      </c>
      <c r="U3" s="110"/>
      <c r="V3" s="110"/>
      <c r="W3" s="16"/>
    </row>
    <row r="4" spans="2:22" s="3" customFormat="1" ht="18" customHeight="1">
      <c r="B4" s="111" t="s">
        <v>140</v>
      </c>
      <c r="C4" s="111" t="s">
        <v>141</v>
      </c>
      <c r="D4" s="116" t="s">
        <v>3</v>
      </c>
      <c r="E4" s="111" t="s">
        <v>140</v>
      </c>
      <c r="F4" s="111" t="s">
        <v>141</v>
      </c>
      <c r="G4" s="116" t="s">
        <v>3</v>
      </c>
      <c r="H4" s="111" t="s">
        <v>140</v>
      </c>
      <c r="I4" s="111" t="s">
        <v>141</v>
      </c>
      <c r="J4" s="116" t="s">
        <v>3</v>
      </c>
      <c r="K4" s="111" t="s">
        <v>140</v>
      </c>
      <c r="L4" s="111" t="s">
        <v>141</v>
      </c>
      <c r="M4" s="116" t="s">
        <v>3</v>
      </c>
      <c r="N4" s="111" t="s">
        <v>140</v>
      </c>
      <c r="O4" s="111" t="s">
        <v>141</v>
      </c>
      <c r="P4" s="116" t="s">
        <v>3</v>
      </c>
      <c r="Q4" s="111" t="s">
        <v>140</v>
      </c>
      <c r="R4" s="111" t="s">
        <v>141</v>
      </c>
      <c r="S4" s="116" t="s">
        <v>3</v>
      </c>
      <c r="T4" s="111" t="s">
        <v>140</v>
      </c>
      <c r="U4" s="111" t="s">
        <v>141</v>
      </c>
      <c r="V4" s="111" t="s">
        <v>3</v>
      </c>
    </row>
    <row r="5" spans="1:23" ht="15" customHeight="1">
      <c r="A5" s="10" t="s">
        <v>23</v>
      </c>
      <c r="B5" s="11" t="s">
        <v>5</v>
      </c>
      <c r="C5" s="11" t="s">
        <v>5</v>
      </c>
      <c r="D5" s="117" t="s">
        <v>5</v>
      </c>
      <c r="E5" s="11">
        <v>15371</v>
      </c>
      <c r="F5" s="11">
        <v>3673</v>
      </c>
      <c r="G5" s="117">
        <v>19044</v>
      </c>
      <c r="H5" s="11" t="s">
        <v>5</v>
      </c>
      <c r="I5" s="11" t="s">
        <v>5</v>
      </c>
      <c r="J5" s="117" t="s">
        <v>5</v>
      </c>
      <c r="K5" s="11" t="s">
        <v>5</v>
      </c>
      <c r="L5" s="11" t="s">
        <v>5</v>
      </c>
      <c r="M5" s="117" t="s">
        <v>5</v>
      </c>
      <c r="N5" s="11">
        <v>12970</v>
      </c>
      <c r="O5" s="11">
        <v>2991</v>
      </c>
      <c r="P5" s="117">
        <v>15961</v>
      </c>
      <c r="Q5" s="11">
        <f aca="true" t="shared" si="0" ref="Q5:V5">SUM(Q6,Q9,Q12)</f>
        <v>11697</v>
      </c>
      <c r="R5" s="11">
        <f t="shared" si="0"/>
        <v>3197</v>
      </c>
      <c r="S5" s="117">
        <f t="shared" si="0"/>
        <v>14894</v>
      </c>
      <c r="T5" s="11">
        <f t="shared" si="0"/>
        <v>11926</v>
      </c>
      <c r="U5" s="11">
        <f t="shared" si="0"/>
        <v>2722</v>
      </c>
      <c r="V5" s="11">
        <f t="shared" si="0"/>
        <v>14645</v>
      </c>
      <c r="W5" s="10" t="s">
        <v>24</v>
      </c>
    </row>
    <row r="6" spans="1:23" ht="15" customHeight="1">
      <c r="A6" s="56" t="s">
        <v>25</v>
      </c>
      <c r="B6" s="11" t="s">
        <v>5</v>
      </c>
      <c r="C6" s="11" t="s">
        <v>5</v>
      </c>
      <c r="D6" s="117" t="s">
        <v>5</v>
      </c>
      <c r="E6" s="11" t="s">
        <v>5</v>
      </c>
      <c r="F6" s="11" t="s">
        <v>5</v>
      </c>
      <c r="G6" s="117" t="s">
        <v>5</v>
      </c>
      <c r="H6" s="11" t="s">
        <v>5</v>
      </c>
      <c r="I6" s="11" t="s">
        <v>5</v>
      </c>
      <c r="J6" s="117" t="s">
        <v>5</v>
      </c>
      <c r="K6" s="11" t="s">
        <v>5</v>
      </c>
      <c r="L6" s="11" t="s">
        <v>5</v>
      </c>
      <c r="M6" s="117" t="s">
        <v>5</v>
      </c>
      <c r="N6" s="23" t="s">
        <v>5</v>
      </c>
      <c r="O6" s="23" t="s">
        <v>5</v>
      </c>
      <c r="P6" s="95" t="s">
        <v>5</v>
      </c>
      <c r="Q6" s="23" t="s">
        <v>5</v>
      </c>
      <c r="R6" s="23" t="s">
        <v>5</v>
      </c>
      <c r="S6" s="95" t="s">
        <v>5</v>
      </c>
      <c r="T6" s="23" t="s">
        <v>5</v>
      </c>
      <c r="U6" s="23" t="s">
        <v>5</v>
      </c>
      <c r="V6" s="23" t="s">
        <v>5</v>
      </c>
      <c r="W6" s="56" t="s">
        <v>26</v>
      </c>
    </row>
    <row r="7" spans="1:23" ht="15" customHeight="1">
      <c r="A7" s="57" t="s">
        <v>27</v>
      </c>
      <c r="B7" s="11" t="s">
        <v>5</v>
      </c>
      <c r="C7" s="11" t="s">
        <v>5</v>
      </c>
      <c r="D7" s="117" t="s">
        <v>5</v>
      </c>
      <c r="E7" s="11" t="s">
        <v>5</v>
      </c>
      <c r="F7" s="11" t="s">
        <v>5</v>
      </c>
      <c r="G7" s="117" t="s">
        <v>5</v>
      </c>
      <c r="H7" s="11" t="s">
        <v>5</v>
      </c>
      <c r="I7" s="11" t="s">
        <v>5</v>
      </c>
      <c r="J7" s="117" t="s">
        <v>5</v>
      </c>
      <c r="K7" s="11" t="s">
        <v>5</v>
      </c>
      <c r="L7" s="11" t="s">
        <v>5</v>
      </c>
      <c r="M7" s="117" t="s">
        <v>5</v>
      </c>
      <c r="N7" s="23" t="s">
        <v>5</v>
      </c>
      <c r="O7" s="23" t="s">
        <v>5</v>
      </c>
      <c r="P7" s="95" t="s">
        <v>5</v>
      </c>
      <c r="Q7" s="23" t="s">
        <v>5</v>
      </c>
      <c r="R7" s="23" t="s">
        <v>5</v>
      </c>
      <c r="S7" s="95" t="s">
        <v>5</v>
      </c>
      <c r="T7" s="23" t="s">
        <v>5</v>
      </c>
      <c r="U7" s="23" t="s">
        <v>5</v>
      </c>
      <c r="V7" s="23" t="s">
        <v>5</v>
      </c>
      <c r="W7" s="57" t="s">
        <v>28</v>
      </c>
    </row>
    <row r="8" spans="1:23" ht="15" customHeight="1">
      <c r="A8" s="57" t="s">
        <v>29</v>
      </c>
      <c r="B8" s="11" t="s">
        <v>5</v>
      </c>
      <c r="C8" s="11" t="s">
        <v>5</v>
      </c>
      <c r="D8" s="117" t="s">
        <v>5</v>
      </c>
      <c r="E8" s="11" t="s">
        <v>5</v>
      </c>
      <c r="F8" s="11" t="s">
        <v>5</v>
      </c>
      <c r="G8" s="117" t="s">
        <v>5</v>
      </c>
      <c r="H8" s="11" t="s">
        <v>5</v>
      </c>
      <c r="I8" s="11" t="s">
        <v>5</v>
      </c>
      <c r="J8" s="117" t="s">
        <v>5</v>
      </c>
      <c r="K8" s="11" t="s">
        <v>5</v>
      </c>
      <c r="L8" s="11" t="s">
        <v>5</v>
      </c>
      <c r="M8" s="117" t="s">
        <v>5</v>
      </c>
      <c r="N8" s="23" t="s">
        <v>5</v>
      </c>
      <c r="O8" s="23" t="s">
        <v>5</v>
      </c>
      <c r="P8" s="95" t="s">
        <v>5</v>
      </c>
      <c r="Q8" s="23" t="s">
        <v>5</v>
      </c>
      <c r="R8" s="23" t="s">
        <v>5</v>
      </c>
      <c r="S8" s="95" t="s">
        <v>5</v>
      </c>
      <c r="T8" s="23" t="s">
        <v>5</v>
      </c>
      <c r="U8" s="23" t="s">
        <v>5</v>
      </c>
      <c r="V8" s="23" t="s">
        <v>5</v>
      </c>
      <c r="W8" s="57" t="s">
        <v>30</v>
      </c>
    </row>
    <row r="9" spans="1:23" ht="15" customHeight="1">
      <c r="A9" s="58" t="s">
        <v>31</v>
      </c>
      <c r="B9" s="11" t="s">
        <v>5</v>
      </c>
      <c r="C9" s="11" t="s">
        <v>5</v>
      </c>
      <c r="D9" s="117" t="s">
        <v>5</v>
      </c>
      <c r="E9" s="11" t="s">
        <v>5</v>
      </c>
      <c r="F9" s="11" t="s">
        <v>5</v>
      </c>
      <c r="G9" s="117" t="s">
        <v>5</v>
      </c>
      <c r="H9" s="11" t="s">
        <v>5</v>
      </c>
      <c r="I9" s="11" t="s">
        <v>5</v>
      </c>
      <c r="J9" s="117" t="s">
        <v>5</v>
      </c>
      <c r="K9" s="11" t="s">
        <v>5</v>
      </c>
      <c r="L9" s="11" t="s">
        <v>5</v>
      </c>
      <c r="M9" s="117" t="s">
        <v>5</v>
      </c>
      <c r="N9" s="23" t="s">
        <v>5</v>
      </c>
      <c r="O9" s="23" t="s">
        <v>5</v>
      </c>
      <c r="P9" s="95" t="s">
        <v>5</v>
      </c>
      <c r="Q9" s="23" t="s">
        <v>5</v>
      </c>
      <c r="R9" s="23" t="s">
        <v>5</v>
      </c>
      <c r="S9" s="95" t="s">
        <v>5</v>
      </c>
      <c r="T9" s="23" t="s">
        <v>5</v>
      </c>
      <c r="U9" s="23" t="s">
        <v>5</v>
      </c>
      <c r="V9" s="23" t="s">
        <v>5</v>
      </c>
      <c r="W9" s="58" t="s">
        <v>32</v>
      </c>
    </row>
    <row r="10" spans="1:23" ht="15" customHeight="1">
      <c r="A10" s="57" t="s">
        <v>27</v>
      </c>
      <c r="B10" s="11" t="s">
        <v>5</v>
      </c>
      <c r="C10" s="11" t="s">
        <v>5</v>
      </c>
      <c r="D10" s="117" t="s">
        <v>5</v>
      </c>
      <c r="E10" s="11" t="s">
        <v>5</v>
      </c>
      <c r="F10" s="11" t="s">
        <v>5</v>
      </c>
      <c r="G10" s="117" t="s">
        <v>5</v>
      </c>
      <c r="H10" s="11" t="s">
        <v>5</v>
      </c>
      <c r="I10" s="11" t="s">
        <v>5</v>
      </c>
      <c r="J10" s="117" t="s">
        <v>5</v>
      </c>
      <c r="K10" s="11" t="s">
        <v>5</v>
      </c>
      <c r="L10" s="11" t="s">
        <v>5</v>
      </c>
      <c r="M10" s="117" t="s">
        <v>5</v>
      </c>
      <c r="N10" s="23" t="s">
        <v>5</v>
      </c>
      <c r="O10" s="23" t="s">
        <v>5</v>
      </c>
      <c r="P10" s="95" t="s">
        <v>5</v>
      </c>
      <c r="Q10" s="23" t="s">
        <v>5</v>
      </c>
      <c r="R10" s="23" t="s">
        <v>5</v>
      </c>
      <c r="S10" s="95" t="s">
        <v>5</v>
      </c>
      <c r="T10" s="23" t="s">
        <v>5</v>
      </c>
      <c r="U10" s="23" t="s">
        <v>5</v>
      </c>
      <c r="V10" s="23" t="s">
        <v>5</v>
      </c>
      <c r="W10" s="57" t="s">
        <v>28</v>
      </c>
    </row>
    <row r="11" spans="1:23" ht="15" customHeight="1">
      <c r="A11" s="57" t="s">
        <v>29</v>
      </c>
      <c r="B11" s="11" t="s">
        <v>5</v>
      </c>
      <c r="C11" s="11" t="s">
        <v>5</v>
      </c>
      <c r="D11" s="117" t="s">
        <v>5</v>
      </c>
      <c r="E11" s="11" t="s">
        <v>5</v>
      </c>
      <c r="F11" s="11" t="s">
        <v>5</v>
      </c>
      <c r="G11" s="117" t="s">
        <v>5</v>
      </c>
      <c r="H11" s="11" t="s">
        <v>5</v>
      </c>
      <c r="I11" s="11" t="s">
        <v>5</v>
      </c>
      <c r="J11" s="117" t="s">
        <v>5</v>
      </c>
      <c r="K11" s="11" t="s">
        <v>5</v>
      </c>
      <c r="L11" s="11" t="s">
        <v>5</v>
      </c>
      <c r="M11" s="117" t="s">
        <v>5</v>
      </c>
      <c r="N11" s="23" t="s">
        <v>5</v>
      </c>
      <c r="O11" s="23" t="s">
        <v>5</v>
      </c>
      <c r="P11" s="95" t="s">
        <v>5</v>
      </c>
      <c r="Q11" s="23" t="s">
        <v>5</v>
      </c>
      <c r="R11" s="23" t="s">
        <v>5</v>
      </c>
      <c r="S11" s="95" t="s">
        <v>5</v>
      </c>
      <c r="T11" s="23" t="s">
        <v>5</v>
      </c>
      <c r="U11" s="23" t="s">
        <v>5</v>
      </c>
      <c r="V11" s="23" t="s">
        <v>5</v>
      </c>
      <c r="W11" s="57" t="s">
        <v>30</v>
      </c>
    </row>
    <row r="12" spans="1:23" ht="15" customHeight="1">
      <c r="A12" s="58" t="s">
        <v>33</v>
      </c>
      <c r="B12" s="11" t="s">
        <v>5</v>
      </c>
      <c r="C12" s="11" t="s">
        <v>5</v>
      </c>
      <c r="D12" s="117" t="s">
        <v>5</v>
      </c>
      <c r="E12" s="11" t="s">
        <v>5</v>
      </c>
      <c r="F12" s="11" t="s">
        <v>5</v>
      </c>
      <c r="G12" s="117" t="s">
        <v>5</v>
      </c>
      <c r="H12" s="11" t="s">
        <v>5</v>
      </c>
      <c r="I12" s="11" t="s">
        <v>5</v>
      </c>
      <c r="J12" s="117" t="s">
        <v>5</v>
      </c>
      <c r="K12" s="11" t="s">
        <v>5</v>
      </c>
      <c r="L12" s="11" t="s">
        <v>5</v>
      </c>
      <c r="M12" s="117" t="s">
        <v>5</v>
      </c>
      <c r="N12" s="23" t="s">
        <v>5</v>
      </c>
      <c r="O12" s="23" t="s">
        <v>5</v>
      </c>
      <c r="P12" s="95" t="s">
        <v>5</v>
      </c>
      <c r="Q12" s="11">
        <f aca="true" t="shared" si="1" ref="Q12:V12">Q13</f>
        <v>11697</v>
      </c>
      <c r="R12" s="11">
        <f t="shared" si="1"/>
        <v>3197</v>
      </c>
      <c r="S12" s="117">
        <f t="shared" si="1"/>
        <v>14894</v>
      </c>
      <c r="T12" s="11">
        <f t="shared" si="1"/>
        <v>11926</v>
      </c>
      <c r="U12" s="11">
        <f t="shared" si="1"/>
        <v>2722</v>
      </c>
      <c r="V12" s="11">
        <f t="shared" si="1"/>
        <v>14645</v>
      </c>
      <c r="W12" s="58" t="s">
        <v>34</v>
      </c>
    </row>
    <row r="13" spans="1:23" ht="15" customHeight="1">
      <c r="A13" s="57" t="s">
        <v>27</v>
      </c>
      <c r="B13" s="11" t="s">
        <v>5</v>
      </c>
      <c r="C13" s="11" t="s">
        <v>5</v>
      </c>
      <c r="D13" s="117" t="s">
        <v>5</v>
      </c>
      <c r="E13" s="11" t="s">
        <v>5</v>
      </c>
      <c r="F13" s="11" t="s">
        <v>5</v>
      </c>
      <c r="G13" s="117" t="s">
        <v>5</v>
      </c>
      <c r="H13" s="11" t="s">
        <v>5</v>
      </c>
      <c r="I13" s="11" t="s">
        <v>5</v>
      </c>
      <c r="J13" s="117" t="s">
        <v>5</v>
      </c>
      <c r="K13" s="11" t="s">
        <v>5</v>
      </c>
      <c r="L13" s="11" t="s">
        <v>5</v>
      </c>
      <c r="M13" s="117" t="s">
        <v>5</v>
      </c>
      <c r="N13" s="23" t="s">
        <v>5</v>
      </c>
      <c r="O13" s="23" t="s">
        <v>5</v>
      </c>
      <c r="P13" s="95" t="s">
        <v>5</v>
      </c>
      <c r="Q13" s="11">
        <v>11697</v>
      </c>
      <c r="R13" s="11">
        <v>3197</v>
      </c>
      <c r="S13" s="117">
        <v>14894</v>
      </c>
      <c r="T13" s="11">
        <v>11926</v>
      </c>
      <c r="U13" s="11">
        <v>2722</v>
      </c>
      <c r="V13" s="11">
        <v>14645</v>
      </c>
      <c r="W13" s="57" t="s">
        <v>28</v>
      </c>
    </row>
    <row r="14" spans="1:23" ht="15" customHeight="1">
      <c r="A14" s="57" t="s">
        <v>29</v>
      </c>
      <c r="B14" s="11" t="s">
        <v>5</v>
      </c>
      <c r="C14" s="11" t="s">
        <v>5</v>
      </c>
      <c r="D14" s="117" t="s">
        <v>5</v>
      </c>
      <c r="E14" s="11" t="s">
        <v>5</v>
      </c>
      <c r="F14" s="11" t="s">
        <v>5</v>
      </c>
      <c r="G14" s="117" t="s">
        <v>5</v>
      </c>
      <c r="H14" s="11" t="s">
        <v>5</v>
      </c>
      <c r="I14" s="11" t="s">
        <v>5</v>
      </c>
      <c r="J14" s="117" t="s">
        <v>5</v>
      </c>
      <c r="K14" s="11" t="s">
        <v>5</v>
      </c>
      <c r="L14" s="11" t="s">
        <v>5</v>
      </c>
      <c r="M14" s="117" t="s">
        <v>5</v>
      </c>
      <c r="N14" s="23" t="s">
        <v>5</v>
      </c>
      <c r="O14" s="23" t="s">
        <v>5</v>
      </c>
      <c r="P14" s="95" t="s">
        <v>5</v>
      </c>
      <c r="Q14" s="23" t="s">
        <v>5</v>
      </c>
      <c r="R14" s="23" t="s">
        <v>5</v>
      </c>
      <c r="S14" s="95" t="s">
        <v>5</v>
      </c>
      <c r="T14" s="23" t="s">
        <v>5</v>
      </c>
      <c r="U14" s="23" t="s">
        <v>5</v>
      </c>
      <c r="V14" s="23" t="s">
        <v>5</v>
      </c>
      <c r="W14" s="57" t="s">
        <v>30</v>
      </c>
    </row>
    <row r="15" spans="1:23" ht="15" customHeight="1">
      <c r="A15" s="13" t="s">
        <v>35</v>
      </c>
      <c r="B15" s="11" t="s">
        <v>5</v>
      </c>
      <c r="C15" s="11" t="s">
        <v>5</v>
      </c>
      <c r="D15" s="117" t="s">
        <v>5</v>
      </c>
      <c r="E15" s="11" t="s">
        <v>5</v>
      </c>
      <c r="F15" s="11" t="s">
        <v>5</v>
      </c>
      <c r="G15" s="117" t="s">
        <v>5</v>
      </c>
      <c r="H15" s="11" t="s">
        <v>5</v>
      </c>
      <c r="I15" s="11" t="s">
        <v>5</v>
      </c>
      <c r="J15" s="117" t="s">
        <v>5</v>
      </c>
      <c r="K15" s="11" t="s">
        <v>5</v>
      </c>
      <c r="L15" s="11" t="s">
        <v>5</v>
      </c>
      <c r="M15" s="117" t="s">
        <v>5</v>
      </c>
      <c r="N15" s="23" t="s">
        <v>5</v>
      </c>
      <c r="O15" s="23" t="s">
        <v>5</v>
      </c>
      <c r="P15" s="95" t="s">
        <v>5</v>
      </c>
      <c r="Q15" s="23" t="s">
        <v>5</v>
      </c>
      <c r="R15" s="23" t="s">
        <v>5</v>
      </c>
      <c r="S15" s="95" t="s">
        <v>5</v>
      </c>
      <c r="T15" s="23" t="s">
        <v>5</v>
      </c>
      <c r="U15" s="23" t="s">
        <v>5</v>
      </c>
      <c r="V15" s="23" t="s">
        <v>5</v>
      </c>
      <c r="W15" s="13" t="s">
        <v>35</v>
      </c>
    </row>
    <row r="16" spans="1:23" ht="15" customHeight="1">
      <c r="A16" s="57" t="s">
        <v>27</v>
      </c>
      <c r="B16" s="11" t="s">
        <v>5</v>
      </c>
      <c r="C16" s="11" t="s">
        <v>5</v>
      </c>
      <c r="D16" s="117" t="s">
        <v>5</v>
      </c>
      <c r="E16" s="11" t="s">
        <v>5</v>
      </c>
      <c r="F16" s="11" t="s">
        <v>5</v>
      </c>
      <c r="G16" s="117" t="s">
        <v>5</v>
      </c>
      <c r="H16" s="11" t="s">
        <v>5</v>
      </c>
      <c r="I16" s="11" t="s">
        <v>5</v>
      </c>
      <c r="J16" s="117" t="s">
        <v>5</v>
      </c>
      <c r="K16" s="11" t="s">
        <v>5</v>
      </c>
      <c r="L16" s="11" t="s">
        <v>5</v>
      </c>
      <c r="M16" s="117" t="s">
        <v>5</v>
      </c>
      <c r="N16" s="23" t="s">
        <v>5</v>
      </c>
      <c r="O16" s="23" t="s">
        <v>5</v>
      </c>
      <c r="P16" s="95" t="s">
        <v>5</v>
      </c>
      <c r="Q16" s="23" t="s">
        <v>5</v>
      </c>
      <c r="R16" s="23" t="s">
        <v>5</v>
      </c>
      <c r="S16" s="95" t="s">
        <v>5</v>
      </c>
      <c r="T16" s="23" t="s">
        <v>5</v>
      </c>
      <c r="U16" s="23" t="s">
        <v>5</v>
      </c>
      <c r="V16" s="23" t="s">
        <v>5</v>
      </c>
      <c r="W16" s="57" t="s">
        <v>28</v>
      </c>
    </row>
    <row r="17" spans="1:23" ht="15" customHeight="1">
      <c r="A17" s="57" t="s">
        <v>29</v>
      </c>
      <c r="B17" s="11" t="s">
        <v>5</v>
      </c>
      <c r="C17" s="11" t="s">
        <v>5</v>
      </c>
      <c r="D17" s="117" t="s">
        <v>5</v>
      </c>
      <c r="E17" s="11" t="s">
        <v>5</v>
      </c>
      <c r="F17" s="11" t="s">
        <v>5</v>
      </c>
      <c r="G17" s="117" t="s">
        <v>5</v>
      </c>
      <c r="H17" s="11" t="s">
        <v>5</v>
      </c>
      <c r="I17" s="11" t="s">
        <v>5</v>
      </c>
      <c r="J17" s="117" t="s">
        <v>5</v>
      </c>
      <c r="K17" s="11" t="s">
        <v>5</v>
      </c>
      <c r="L17" s="11" t="s">
        <v>5</v>
      </c>
      <c r="M17" s="117" t="s">
        <v>5</v>
      </c>
      <c r="N17" s="23" t="s">
        <v>5</v>
      </c>
      <c r="O17" s="23" t="s">
        <v>5</v>
      </c>
      <c r="P17" s="95" t="s">
        <v>5</v>
      </c>
      <c r="Q17" s="23" t="s">
        <v>5</v>
      </c>
      <c r="R17" s="23" t="s">
        <v>5</v>
      </c>
      <c r="S17" s="95" t="s">
        <v>5</v>
      </c>
      <c r="T17" s="23" t="s">
        <v>5</v>
      </c>
      <c r="U17" s="23" t="s">
        <v>5</v>
      </c>
      <c r="V17" s="23" t="s">
        <v>5</v>
      </c>
      <c r="W17" s="57" t="s">
        <v>30</v>
      </c>
    </row>
    <row r="18" spans="1:23" ht="15" customHeight="1">
      <c r="A18" s="13" t="s">
        <v>36</v>
      </c>
      <c r="B18" s="11" t="s">
        <v>5</v>
      </c>
      <c r="C18" s="11" t="s">
        <v>5</v>
      </c>
      <c r="D18" s="117" t="s">
        <v>5</v>
      </c>
      <c r="E18" s="11" t="s">
        <v>5</v>
      </c>
      <c r="F18" s="11" t="s">
        <v>5</v>
      </c>
      <c r="G18" s="117" t="s">
        <v>5</v>
      </c>
      <c r="H18" s="11" t="s">
        <v>5</v>
      </c>
      <c r="I18" s="11" t="s">
        <v>5</v>
      </c>
      <c r="J18" s="117" t="s">
        <v>5</v>
      </c>
      <c r="K18" s="11" t="s">
        <v>5</v>
      </c>
      <c r="L18" s="11" t="s">
        <v>5</v>
      </c>
      <c r="M18" s="117" t="s">
        <v>5</v>
      </c>
      <c r="N18" s="23" t="s">
        <v>5</v>
      </c>
      <c r="O18" s="23" t="s">
        <v>5</v>
      </c>
      <c r="P18" s="95" t="s">
        <v>5</v>
      </c>
      <c r="Q18" s="23" t="s">
        <v>5</v>
      </c>
      <c r="R18" s="23" t="s">
        <v>5</v>
      </c>
      <c r="S18" s="95" t="s">
        <v>5</v>
      </c>
      <c r="T18" s="23" t="s">
        <v>5</v>
      </c>
      <c r="U18" s="23" t="s">
        <v>5</v>
      </c>
      <c r="V18" s="23" t="s">
        <v>5</v>
      </c>
      <c r="W18" s="13" t="s">
        <v>37</v>
      </c>
    </row>
    <row r="19" spans="1:23" ht="15" customHeight="1">
      <c r="A19" s="57" t="s">
        <v>27</v>
      </c>
      <c r="B19" s="11" t="s">
        <v>5</v>
      </c>
      <c r="C19" s="11" t="s">
        <v>5</v>
      </c>
      <c r="D19" s="117" t="s">
        <v>5</v>
      </c>
      <c r="E19" s="11" t="s">
        <v>5</v>
      </c>
      <c r="F19" s="11" t="s">
        <v>5</v>
      </c>
      <c r="G19" s="117" t="s">
        <v>5</v>
      </c>
      <c r="H19" s="11" t="s">
        <v>5</v>
      </c>
      <c r="I19" s="11" t="s">
        <v>5</v>
      </c>
      <c r="J19" s="117" t="s">
        <v>5</v>
      </c>
      <c r="K19" s="11" t="s">
        <v>5</v>
      </c>
      <c r="L19" s="11" t="s">
        <v>5</v>
      </c>
      <c r="M19" s="117" t="s">
        <v>5</v>
      </c>
      <c r="N19" s="23" t="s">
        <v>5</v>
      </c>
      <c r="O19" s="23" t="s">
        <v>5</v>
      </c>
      <c r="P19" s="95" t="s">
        <v>5</v>
      </c>
      <c r="Q19" s="23" t="s">
        <v>5</v>
      </c>
      <c r="R19" s="23" t="s">
        <v>5</v>
      </c>
      <c r="S19" s="95" t="s">
        <v>5</v>
      </c>
      <c r="T19" s="23" t="s">
        <v>5</v>
      </c>
      <c r="U19" s="23" t="s">
        <v>5</v>
      </c>
      <c r="V19" s="23" t="s">
        <v>5</v>
      </c>
      <c r="W19" s="57" t="s">
        <v>28</v>
      </c>
    </row>
    <row r="20" spans="1:23" ht="15" customHeight="1" thickBot="1">
      <c r="A20" s="112" t="s">
        <v>29</v>
      </c>
      <c r="B20" s="113" t="s">
        <v>5</v>
      </c>
      <c r="C20" s="113" t="s">
        <v>5</v>
      </c>
      <c r="D20" s="118" t="s">
        <v>5</v>
      </c>
      <c r="E20" s="113" t="s">
        <v>5</v>
      </c>
      <c r="F20" s="113" t="s">
        <v>5</v>
      </c>
      <c r="G20" s="118" t="s">
        <v>5</v>
      </c>
      <c r="H20" s="113" t="s">
        <v>5</v>
      </c>
      <c r="I20" s="113" t="s">
        <v>5</v>
      </c>
      <c r="J20" s="118" t="s">
        <v>5</v>
      </c>
      <c r="K20" s="113" t="s">
        <v>5</v>
      </c>
      <c r="L20" s="113" t="s">
        <v>5</v>
      </c>
      <c r="M20" s="118" t="s">
        <v>5</v>
      </c>
      <c r="N20" s="114" t="s">
        <v>5</v>
      </c>
      <c r="O20" s="114" t="s">
        <v>5</v>
      </c>
      <c r="P20" s="119" t="s">
        <v>5</v>
      </c>
      <c r="Q20" s="114" t="s">
        <v>5</v>
      </c>
      <c r="R20" s="114" t="s">
        <v>5</v>
      </c>
      <c r="S20" s="119" t="s">
        <v>5</v>
      </c>
      <c r="T20" s="114" t="s">
        <v>5</v>
      </c>
      <c r="U20" s="114" t="s">
        <v>5</v>
      </c>
      <c r="V20" s="114" t="s">
        <v>5</v>
      </c>
      <c r="W20" s="112" t="s">
        <v>30</v>
      </c>
    </row>
    <row r="21" spans="1:24" ht="12.75">
      <c r="A21" s="14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106"/>
      <c r="O21" s="106"/>
      <c r="P21" s="106"/>
      <c r="Q21" s="106"/>
      <c r="R21" s="106"/>
      <c r="S21" s="106"/>
      <c r="T21" s="106"/>
      <c r="U21" s="106"/>
      <c r="V21" s="107"/>
      <c r="W21" s="14"/>
      <c r="X21" s="14"/>
    </row>
    <row r="22" spans="1:24" ht="12.75">
      <c r="A22" s="14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6"/>
      <c r="O22" s="106"/>
      <c r="P22" s="106"/>
      <c r="Q22" s="106"/>
      <c r="R22" s="106"/>
      <c r="S22" s="106"/>
      <c r="T22" s="106"/>
      <c r="U22" s="106"/>
      <c r="V22" s="107"/>
      <c r="W22" s="14"/>
      <c r="X22" s="14"/>
    </row>
    <row r="23" spans="1:24" ht="12.75">
      <c r="A23" s="14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6"/>
      <c r="O23" s="106"/>
      <c r="P23" s="106"/>
      <c r="Q23" s="106"/>
      <c r="R23" s="106"/>
      <c r="S23" s="106"/>
      <c r="T23" s="106"/>
      <c r="U23" s="106"/>
      <c r="V23" s="107"/>
      <c r="W23" s="14"/>
      <c r="X23" s="14"/>
    </row>
    <row r="24" spans="1:24" ht="12.75">
      <c r="A24" s="1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6"/>
      <c r="O24" s="106"/>
      <c r="P24" s="106"/>
      <c r="Q24" s="106"/>
      <c r="R24" s="106"/>
      <c r="S24" s="106"/>
      <c r="T24" s="106"/>
      <c r="U24" s="106"/>
      <c r="V24" s="107"/>
      <c r="W24" s="14"/>
      <c r="X24" s="14"/>
    </row>
    <row r="25" spans="1:24" ht="12.75">
      <c r="A25" s="1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6"/>
      <c r="O25" s="106"/>
      <c r="P25" s="106"/>
      <c r="Q25" s="106"/>
      <c r="R25" s="106"/>
      <c r="S25" s="106"/>
      <c r="T25" s="106"/>
      <c r="U25" s="106"/>
      <c r="V25" s="107"/>
      <c r="W25" s="14"/>
      <c r="X25" s="14"/>
    </row>
    <row r="26" spans="1:24" ht="12.75">
      <c r="A26" s="14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6"/>
      <c r="O26" s="106"/>
      <c r="P26" s="106"/>
      <c r="Q26" s="106"/>
      <c r="R26" s="106"/>
      <c r="S26" s="106"/>
      <c r="T26" s="106"/>
      <c r="U26" s="106"/>
      <c r="V26" s="107"/>
      <c r="W26" s="14"/>
      <c r="X26" s="14"/>
    </row>
    <row r="27" spans="1:24" ht="12.75">
      <c r="A27" s="14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N27" s="106"/>
      <c r="O27" s="106"/>
      <c r="P27" s="106"/>
      <c r="Q27" s="106"/>
      <c r="R27" s="106"/>
      <c r="S27" s="106"/>
      <c r="T27" s="106"/>
      <c r="U27" s="106"/>
      <c r="V27" s="107"/>
      <c r="W27" s="14"/>
      <c r="X27" s="14"/>
    </row>
    <row r="28" spans="1:24" ht="12.75">
      <c r="A28" s="14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106"/>
      <c r="O28" s="106"/>
      <c r="P28" s="106"/>
      <c r="Q28" s="106"/>
      <c r="R28" s="106"/>
      <c r="S28" s="106"/>
      <c r="T28" s="106"/>
      <c r="U28" s="106"/>
      <c r="V28" s="107"/>
      <c r="W28" s="14"/>
      <c r="X28" s="14"/>
    </row>
    <row r="29" spans="1:24" ht="12.75">
      <c r="A29" s="14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6"/>
      <c r="O29" s="106"/>
      <c r="P29" s="106"/>
      <c r="Q29" s="106"/>
      <c r="R29" s="106"/>
      <c r="S29" s="106"/>
      <c r="T29" s="106"/>
      <c r="U29" s="106"/>
      <c r="V29" s="107"/>
      <c r="W29" s="14"/>
      <c r="X29" s="14"/>
    </row>
    <row r="30" spans="1:24" ht="12.75">
      <c r="A30" s="14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6"/>
      <c r="U30" s="106"/>
      <c r="V30" s="107"/>
      <c r="W30" s="14"/>
      <c r="X30" s="14"/>
    </row>
    <row r="31" spans="1:24" ht="12.75">
      <c r="A31" s="14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06"/>
      <c r="O31" s="106"/>
      <c r="P31" s="106"/>
      <c r="Q31" s="106"/>
      <c r="R31" s="106"/>
      <c r="S31" s="106"/>
      <c r="T31" s="106"/>
      <c r="U31" s="106"/>
      <c r="V31" s="107"/>
      <c r="W31" s="14"/>
      <c r="X31" s="14"/>
    </row>
    <row r="32" spans="1:24" ht="12.75">
      <c r="A32" s="14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106"/>
      <c r="O32" s="106"/>
      <c r="P32" s="106"/>
      <c r="Q32" s="106"/>
      <c r="R32" s="106"/>
      <c r="S32" s="106"/>
      <c r="T32" s="106"/>
      <c r="U32" s="106"/>
      <c r="V32" s="107"/>
      <c r="W32" s="14"/>
      <c r="X32" s="14"/>
    </row>
    <row r="33" spans="1:24" ht="12.75">
      <c r="A33" s="14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  <c r="N33" s="106"/>
      <c r="O33" s="106"/>
      <c r="P33" s="106"/>
      <c r="Q33" s="106"/>
      <c r="R33" s="106"/>
      <c r="S33" s="106"/>
      <c r="T33" s="106"/>
      <c r="U33" s="106"/>
      <c r="V33" s="107"/>
      <c r="W33" s="14"/>
      <c r="X33" s="14"/>
    </row>
    <row r="34" spans="1:24" ht="12.75">
      <c r="A34" s="14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6"/>
      <c r="O34" s="106"/>
      <c r="P34" s="106"/>
      <c r="Q34" s="106"/>
      <c r="R34" s="106"/>
      <c r="S34" s="106"/>
      <c r="T34" s="106"/>
      <c r="U34" s="106"/>
      <c r="V34" s="107"/>
      <c r="W34" s="14"/>
      <c r="X34" s="14"/>
    </row>
    <row r="35" spans="1:24" ht="12.75">
      <c r="A35" s="14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6"/>
      <c r="O35" s="106"/>
      <c r="P35" s="106"/>
      <c r="Q35" s="106"/>
      <c r="R35" s="106"/>
      <c r="S35" s="106"/>
      <c r="T35" s="106"/>
      <c r="U35" s="106"/>
      <c r="V35" s="107"/>
      <c r="W35" s="14"/>
      <c r="X35" s="14"/>
    </row>
    <row r="36" spans="1:24" ht="12.75">
      <c r="A36" s="14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06"/>
      <c r="Q36" s="106"/>
      <c r="R36" s="106"/>
      <c r="S36" s="106"/>
      <c r="T36" s="106"/>
      <c r="U36" s="106"/>
      <c r="V36" s="107"/>
      <c r="W36" s="14"/>
      <c r="X36" s="14"/>
    </row>
    <row r="37" spans="1:24" ht="12.75">
      <c r="A37" s="14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6"/>
      <c r="O37" s="106"/>
      <c r="P37" s="106"/>
      <c r="Q37" s="106"/>
      <c r="R37" s="106"/>
      <c r="S37" s="106"/>
      <c r="T37" s="106"/>
      <c r="U37" s="106"/>
      <c r="V37" s="107"/>
      <c r="W37" s="14"/>
      <c r="X37" s="14"/>
    </row>
    <row r="38" spans="1:24" ht="12.75">
      <c r="A38" s="14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06"/>
      <c r="O38" s="106"/>
      <c r="P38" s="106"/>
      <c r="Q38" s="106"/>
      <c r="R38" s="106"/>
      <c r="S38" s="106"/>
      <c r="T38" s="106"/>
      <c r="U38" s="106"/>
      <c r="V38" s="107"/>
      <c r="W38" s="14"/>
      <c r="X38" s="14"/>
    </row>
    <row r="39" spans="1:24" ht="12.75">
      <c r="A39" s="14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106"/>
      <c r="O39" s="106"/>
      <c r="P39" s="106"/>
      <c r="Q39" s="106"/>
      <c r="R39" s="106"/>
      <c r="S39" s="106"/>
      <c r="T39" s="106"/>
      <c r="U39" s="106"/>
      <c r="V39" s="107"/>
      <c r="W39" s="14"/>
      <c r="X39" s="14"/>
    </row>
    <row r="40" spans="1:24" ht="12.75">
      <c r="A40" s="14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6"/>
      <c r="O40" s="106"/>
      <c r="P40" s="106"/>
      <c r="Q40" s="106"/>
      <c r="R40" s="106"/>
      <c r="S40" s="106"/>
      <c r="T40" s="106"/>
      <c r="U40" s="106"/>
      <c r="V40" s="107"/>
      <c r="W40" s="14"/>
      <c r="X40" s="14"/>
    </row>
    <row r="41" spans="1:24" ht="12.75">
      <c r="A41" s="14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6"/>
      <c r="O41" s="106"/>
      <c r="P41" s="106"/>
      <c r="Q41" s="106"/>
      <c r="R41" s="106"/>
      <c r="S41" s="106"/>
      <c r="T41" s="106"/>
      <c r="U41" s="106"/>
      <c r="V41" s="107"/>
      <c r="W41" s="14"/>
      <c r="X41" s="14"/>
    </row>
    <row r="42" spans="1:24" ht="12.75">
      <c r="A42" s="14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6"/>
      <c r="O42" s="106"/>
      <c r="P42" s="106"/>
      <c r="Q42" s="106"/>
      <c r="R42" s="106"/>
      <c r="S42" s="106"/>
      <c r="T42" s="106"/>
      <c r="U42" s="106"/>
      <c r="V42" s="107"/>
      <c r="W42" s="14"/>
      <c r="X42" s="14"/>
    </row>
    <row r="43" spans="1:24" ht="12.75">
      <c r="A43" s="14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06"/>
      <c r="O43" s="106"/>
      <c r="P43" s="106"/>
      <c r="Q43" s="106"/>
      <c r="R43" s="106"/>
      <c r="S43" s="106"/>
      <c r="T43" s="106"/>
      <c r="U43" s="106"/>
      <c r="V43" s="107"/>
      <c r="W43" s="14"/>
      <c r="X43" s="14"/>
    </row>
    <row r="44" spans="1:24" ht="12.75">
      <c r="A44" s="14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7"/>
      <c r="W44" s="14"/>
      <c r="X44" s="14"/>
    </row>
    <row r="45" spans="1:24" ht="12.75">
      <c r="A45" s="14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06"/>
      <c r="O45" s="106"/>
      <c r="P45" s="106"/>
      <c r="Q45" s="106"/>
      <c r="R45" s="106"/>
      <c r="S45" s="106"/>
      <c r="T45" s="106"/>
      <c r="U45" s="106"/>
      <c r="V45" s="107"/>
      <c r="W45" s="14"/>
      <c r="X45" s="14"/>
    </row>
    <row r="46" spans="1:24" ht="12.75">
      <c r="A46" s="14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06"/>
      <c r="O46" s="106"/>
      <c r="P46" s="106"/>
      <c r="Q46" s="106"/>
      <c r="R46" s="106"/>
      <c r="S46" s="106"/>
      <c r="T46" s="106"/>
      <c r="U46" s="106"/>
      <c r="V46" s="107"/>
      <c r="W46" s="14"/>
      <c r="X46" s="14"/>
    </row>
    <row r="47" spans="1:24" ht="12.75">
      <c r="A47" s="14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06"/>
      <c r="O47" s="106"/>
      <c r="P47" s="106"/>
      <c r="Q47" s="106"/>
      <c r="R47" s="106"/>
      <c r="S47" s="106"/>
      <c r="T47" s="106"/>
      <c r="U47" s="106"/>
      <c r="V47" s="107"/>
      <c r="W47" s="14"/>
      <c r="X47" s="14"/>
    </row>
    <row r="48" spans="1:24" ht="12.75">
      <c r="A48" s="14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7"/>
      <c r="N48" s="106"/>
      <c r="O48" s="106"/>
      <c r="P48" s="106"/>
      <c r="Q48" s="106"/>
      <c r="R48" s="106"/>
      <c r="S48" s="106"/>
      <c r="T48" s="106"/>
      <c r="U48" s="106"/>
      <c r="V48" s="107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3" t="str">
        <f>country</f>
        <v>UNITED KINGDOM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ROYAUME UNI</v>
      </c>
    </row>
    <row r="2" spans="1:16" s="5" customFormat="1" ht="18" customHeight="1" thickBot="1">
      <c r="A2" s="98" t="s">
        <v>0</v>
      </c>
      <c r="B2" s="122"/>
      <c r="C2" s="123"/>
      <c r="D2" s="122"/>
      <c r="E2" s="123"/>
      <c r="F2" s="122"/>
      <c r="G2" s="123"/>
      <c r="H2" s="124"/>
      <c r="I2" s="122"/>
      <c r="J2" s="122"/>
      <c r="K2" s="123"/>
      <c r="L2" s="122"/>
      <c r="M2" s="123"/>
      <c r="N2" s="124"/>
      <c r="O2" s="122"/>
      <c r="P2" s="99" t="s">
        <v>1</v>
      </c>
    </row>
    <row r="3" spans="2:21" s="7" customFormat="1" ht="19.5" customHeight="1">
      <c r="B3" s="125">
        <v>1995</v>
      </c>
      <c r="C3" s="129"/>
      <c r="D3" s="125">
        <v>1996</v>
      </c>
      <c r="E3" s="131"/>
      <c r="F3" s="125">
        <v>1997</v>
      </c>
      <c r="G3" s="129"/>
      <c r="H3" s="125">
        <v>1998</v>
      </c>
      <c r="I3" s="129"/>
      <c r="J3" s="125">
        <v>1999</v>
      </c>
      <c r="K3" s="131"/>
      <c r="L3" s="125">
        <v>2000</v>
      </c>
      <c r="M3" s="129"/>
      <c r="N3" s="125">
        <v>2001</v>
      </c>
      <c r="O3" s="125"/>
      <c r="P3" s="6"/>
      <c r="Q3" s="8"/>
      <c r="R3" s="8"/>
      <c r="S3" s="9"/>
      <c r="T3" s="9"/>
      <c r="U3" s="9"/>
    </row>
    <row r="4" spans="1:83" s="3" customFormat="1" ht="18" customHeight="1">
      <c r="A4" s="120"/>
      <c r="B4" s="126" t="s">
        <v>88</v>
      </c>
      <c r="C4" s="130" t="s">
        <v>89</v>
      </c>
      <c r="D4" s="126" t="s">
        <v>88</v>
      </c>
      <c r="E4" s="130" t="s">
        <v>89</v>
      </c>
      <c r="F4" s="126" t="s">
        <v>88</v>
      </c>
      <c r="G4" s="130" t="s">
        <v>89</v>
      </c>
      <c r="H4" s="126" t="s">
        <v>88</v>
      </c>
      <c r="I4" s="130" t="s">
        <v>89</v>
      </c>
      <c r="J4" s="126" t="s">
        <v>88</v>
      </c>
      <c r="K4" s="130" t="s">
        <v>89</v>
      </c>
      <c r="L4" s="126" t="s">
        <v>88</v>
      </c>
      <c r="M4" s="130" t="s">
        <v>89</v>
      </c>
      <c r="N4" s="126" t="s">
        <v>88</v>
      </c>
      <c r="O4" s="127" t="s">
        <v>89</v>
      </c>
      <c r="P4" s="12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3" t="s">
        <v>90</v>
      </c>
      <c r="B5" s="11">
        <v>9488</v>
      </c>
      <c r="C5" s="117">
        <v>255120</v>
      </c>
      <c r="D5" s="11">
        <v>8677</v>
      </c>
      <c r="E5" s="117">
        <v>252001.1</v>
      </c>
      <c r="F5" s="11" t="s">
        <v>5</v>
      </c>
      <c r="G5" s="117" t="s">
        <v>5</v>
      </c>
      <c r="H5" s="11" t="s">
        <v>5</v>
      </c>
      <c r="I5" s="117" t="s">
        <v>5</v>
      </c>
      <c r="J5" s="11">
        <f>J6+J18</f>
        <v>8529</v>
      </c>
      <c r="K5" s="117">
        <f>K6+K18</f>
        <v>264956.7700000001</v>
      </c>
      <c r="L5" s="11">
        <f>SUM(L18,L6)</f>
        <v>7681</v>
      </c>
      <c r="M5" s="117">
        <f>SUM(M18,M6)</f>
        <v>256924.09</v>
      </c>
      <c r="N5" s="11">
        <f>SUM(N18,N6)</f>
        <v>7550</v>
      </c>
      <c r="O5" s="11">
        <f>SUM(O18,O6)</f>
        <v>255884</v>
      </c>
      <c r="P5" s="13" t="s">
        <v>91</v>
      </c>
    </row>
    <row r="6" spans="1:16" ht="15" customHeight="1">
      <c r="A6" s="56" t="s">
        <v>4</v>
      </c>
      <c r="B6" s="11" t="s">
        <v>5</v>
      </c>
      <c r="C6" s="117" t="s">
        <v>5</v>
      </c>
      <c r="D6" s="11" t="s">
        <v>5</v>
      </c>
      <c r="E6" s="117" t="s">
        <v>5</v>
      </c>
      <c r="F6" s="11" t="s">
        <v>5</v>
      </c>
      <c r="G6" s="117" t="s">
        <v>5</v>
      </c>
      <c r="H6" s="11" t="s">
        <v>5</v>
      </c>
      <c r="I6" s="117" t="s">
        <v>5</v>
      </c>
      <c r="J6" s="11">
        <f aca="true" t="shared" si="0" ref="J6:O6">SUM(J7:J17)</f>
        <v>8463</v>
      </c>
      <c r="K6" s="117">
        <f t="shared" si="0"/>
        <v>264570.0300000001</v>
      </c>
      <c r="L6" s="11">
        <f t="shared" si="0"/>
        <v>7631</v>
      </c>
      <c r="M6" s="117">
        <f t="shared" si="0"/>
        <v>256572.57</v>
      </c>
      <c r="N6" s="11">
        <f t="shared" si="0"/>
        <v>7498</v>
      </c>
      <c r="O6" s="11">
        <f t="shared" si="0"/>
        <v>255524.35</v>
      </c>
      <c r="P6" s="56" t="s">
        <v>6</v>
      </c>
    </row>
    <row r="7" spans="1:16" ht="15" customHeight="1">
      <c r="A7" s="121" t="s">
        <v>9</v>
      </c>
      <c r="B7" s="11" t="s">
        <v>5</v>
      </c>
      <c r="C7" s="117" t="s">
        <v>5</v>
      </c>
      <c r="D7" s="11" t="s">
        <v>5</v>
      </c>
      <c r="E7" s="117" t="s">
        <v>5</v>
      </c>
      <c r="F7" s="11" t="s">
        <v>5</v>
      </c>
      <c r="G7" s="117" t="s">
        <v>5</v>
      </c>
      <c r="H7" s="11" t="s">
        <v>5</v>
      </c>
      <c r="I7" s="117" t="s">
        <v>5</v>
      </c>
      <c r="J7" s="11">
        <f>1+7</f>
        <v>8</v>
      </c>
      <c r="K7" s="117">
        <v>14.75</v>
      </c>
      <c r="L7" s="11">
        <f>1+6</f>
        <v>7</v>
      </c>
      <c r="M7" s="117">
        <v>14.75</v>
      </c>
      <c r="N7" s="11">
        <f>1+6</f>
        <v>7</v>
      </c>
      <c r="O7" s="11">
        <v>14.75</v>
      </c>
      <c r="P7" s="121" t="s">
        <v>10</v>
      </c>
    </row>
    <row r="8" spans="1:23" ht="15" customHeight="1">
      <c r="A8" s="121" t="s">
        <v>93</v>
      </c>
      <c r="B8" s="11" t="s">
        <v>5</v>
      </c>
      <c r="C8" s="117" t="s">
        <v>5</v>
      </c>
      <c r="D8" s="11" t="s">
        <v>5</v>
      </c>
      <c r="E8" s="117" t="s">
        <v>5</v>
      </c>
      <c r="F8" s="11" t="s">
        <v>5</v>
      </c>
      <c r="G8" s="117" t="s">
        <v>5</v>
      </c>
      <c r="H8" s="11" t="s">
        <v>5</v>
      </c>
      <c r="I8" s="117" t="s">
        <v>5</v>
      </c>
      <c r="J8" s="11">
        <v>3010</v>
      </c>
      <c r="K8" s="117">
        <v>4367.37</v>
      </c>
      <c r="L8" s="11">
        <v>2749</v>
      </c>
      <c r="M8" s="117">
        <v>3772.56</v>
      </c>
      <c r="N8" s="11">
        <v>2687</v>
      </c>
      <c r="O8" s="11">
        <v>3669.04</v>
      </c>
      <c r="P8" s="121" t="s">
        <v>11</v>
      </c>
      <c r="W8" s="12" t="s">
        <v>93</v>
      </c>
    </row>
    <row r="9" spans="1:23" ht="15" customHeight="1">
      <c r="A9" s="121" t="s">
        <v>94</v>
      </c>
      <c r="B9" s="11" t="s">
        <v>5</v>
      </c>
      <c r="C9" s="117" t="s">
        <v>5</v>
      </c>
      <c r="D9" s="11" t="s">
        <v>5</v>
      </c>
      <c r="E9" s="117" t="s">
        <v>5</v>
      </c>
      <c r="F9" s="11" t="s">
        <v>5</v>
      </c>
      <c r="G9" s="117" t="s">
        <v>5</v>
      </c>
      <c r="H9" s="11" t="s">
        <v>5</v>
      </c>
      <c r="I9" s="117" t="s">
        <v>5</v>
      </c>
      <c r="J9" s="11">
        <v>3966</v>
      </c>
      <c r="K9" s="117">
        <v>28140.23000000008</v>
      </c>
      <c r="L9" s="11">
        <v>3563</v>
      </c>
      <c r="M9" s="117">
        <v>27355.74</v>
      </c>
      <c r="N9" s="11">
        <v>3519</v>
      </c>
      <c r="O9" s="11">
        <v>27018.68</v>
      </c>
      <c r="P9" s="121" t="s">
        <v>12</v>
      </c>
      <c r="W9" s="12" t="s">
        <v>94</v>
      </c>
    </row>
    <row r="10" spans="1:23" ht="15" customHeight="1">
      <c r="A10" s="121" t="s">
        <v>95</v>
      </c>
      <c r="B10" s="11" t="s">
        <v>5</v>
      </c>
      <c r="C10" s="117" t="s">
        <v>5</v>
      </c>
      <c r="D10" s="11" t="s">
        <v>5</v>
      </c>
      <c r="E10" s="117" t="s">
        <v>5</v>
      </c>
      <c r="F10" s="11" t="s">
        <v>5</v>
      </c>
      <c r="G10" s="117" t="s">
        <v>5</v>
      </c>
      <c r="H10" s="11" t="s">
        <v>5</v>
      </c>
      <c r="I10" s="117" t="s">
        <v>5</v>
      </c>
      <c r="J10" s="11">
        <v>709</v>
      </c>
      <c r="K10" s="117">
        <v>37035.99</v>
      </c>
      <c r="L10" s="11">
        <v>639</v>
      </c>
      <c r="M10" s="117">
        <v>37084.16</v>
      </c>
      <c r="N10" s="11">
        <v>622</v>
      </c>
      <c r="O10" s="11">
        <v>36570.67</v>
      </c>
      <c r="P10" s="121" t="s">
        <v>13</v>
      </c>
      <c r="W10" s="12" t="s">
        <v>95</v>
      </c>
    </row>
    <row r="11" spans="1:23" ht="15" customHeight="1">
      <c r="A11" s="121" t="s">
        <v>96</v>
      </c>
      <c r="B11" s="11" t="s">
        <v>5</v>
      </c>
      <c r="C11" s="117" t="s">
        <v>5</v>
      </c>
      <c r="D11" s="11" t="s">
        <v>5</v>
      </c>
      <c r="E11" s="117" t="s">
        <v>5</v>
      </c>
      <c r="F11" s="11" t="s">
        <v>5</v>
      </c>
      <c r="G11" s="117" t="s">
        <v>5</v>
      </c>
      <c r="H11" s="11" t="s">
        <v>5</v>
      </c>
      <c r="I11" s="117" t="s">
        <v>5</v>
      </c>
      <c r="J11" s="11">
        <v>485</v>
      </c>
      <c r="K11" s="117">
        <v>67294.62</v>
      </c>
      <c r="L11" s="11">
        <v>427</v>
      </c>
      <c r="M11" s="117">
        <v>67157.08</v>
      </c>
      <c r="N11" s="11">
        <v>423</v>
      </c>
      <c r="O11" s="11">
        <v>67049.94</v>
      </c>
      <c r="P11" s="121" t="s">
        <v>14</v>
      </c>
      <c r="W11" s="12" t="s">
        <v>96</v>
      </c>
    </row>
    <row r="12" spans="1:23" ht="15" customHeight="1">
      <c r="A12" s="121" t="s">
        <v>97</v>
      </c>
      <c r="B12" s="11" t="s">
        <v>5</v>
      </c>
      <c r="C12" s="117" t="s">
        <v>5</v>
      </c>
      <c r="D12" s="11" t="s">
        <v>5</v>
      </c>
      <c r="E12" s="117" t="s">
        <v>5</v>
      </c>
      <c r="F12" s="11" t="s">
        <v>5</v>
      </c>
      <c r="G12" s="117" t="s">
        <v>5</v>
      </c>
      <c r="H12" s="11" t="s">
        <v>5</v>
      </c>
      <c r="I12" s="117" t="s">
        <v>5</v>
      </c>
      <c r="J12" s="11">
        <v>117</v>
      </c>
      <c r="K12" s="117">
        <v>26027.62</v>
      </c>
      <c r="L12" s="11">
        <v>97</v>
      </c>
      <c r="M12" s="117">
        <v>23622.73</v>
      </c>
      <c r="N12" s="11">
        <v>95</v>
      </c>
      <c r="O12" s="11">
        <v>23700.72</v>
      </c>
      <c r="P12" s="121" t="s">
        <v>15</v>
      </c>
      <c r="W12" s="12" t="s">
        <v>97</v>
      </c>
    </row>
    <row r="13" spans="1:23" ht="15" customHeight="1">
      <c r="A13" s="121" t="s">
        <v>98</v>
      </c>
      <c r="B13" s="11" t="s">
        <v>5</v>
      </c>
      <c r="C13" s="117" t="s">
        <v>5</v>
      </c>
      <c r="D13" s="11" t="s">
        <v>5</v>
      </c>
      <c r="E13" s="117" t="s">
        <v>5</v>
      </c>
      <c r="F13" s="11" t="s">
        <v>5</v>
      </c>
      <c r="G13" s="117" t="s">
        <v>5</v>
      </c>
      <c r="H13" s="11" t="s">
        <v>5</v>
      </c>
      <c r="I13" s="117" t="s">
        <v>5</v>
      </c>
      <c r="J13" s="11">
        <v>107</v>
      </c>
      <c r="K13" s="117">
        <v>33682.33</v>
      </c>
      <c r="L13" s="11">
        <v>93</v>
      </c>
      <c r="M13" s="117">
        <v>32698.55</v>
      </c>
      <c r="N13" s="11">
        <v>89</v>
      </c>
      <c r="O13" s="11">
        <v>31110.55</v>
      </c>
      <c r="P13" s="121" t="s">
        <v>16</v>
      </c>
      <c r="W13" s="12" t="s">
        <v>98</v>
      </c>
    </row>
    <row r="14" spans="1:23" ht="15" customHeight="1">
      <c r="A14" s="121" t="s">
        <v>99</v>
      </c>
      <c r="B14" s="11" t="s">
        <v>5</v>
      </c>
      <c r="C14" s="117" t="s">
        <v>5</v>
      </c>
      <c r="D14" s="11" t="s">
        <v>5</v>
      </c>
      <c r="E14" s="117" t="s">
        <v>5</v>
      </c>
      <c r="F14" s="11" t="s">
        <v>5</v>
      </c>
      <c r="G14" s="117" t="s">
        <v>5</v>
      </c>
      <c r="H14" s="11" t="s">
        <v>5</v>
      </c>
      <c r="I14" s="117" t="s">
        <v>5</v>
      </c>
      <c r="J14" s="11">
        <v>29</v>
      </c>
      <c r="K14" s="117">
        <v>16828.12</v>
      </c>
      <c r="L14" s="11">
        <v>25</v>
      </c>
      <c r="M14" s="117">
        <v>14996</v>
      </c>
      <c r="N14" s="11">
        <v>23</v>
      </c>
      <c r="O14" s="11">
        <v>14309</v>
      </c>
      <c r="P14" s="121" t="s">
        <v>17</v>
      </c>
      <c r="W14" s="12" t="s">
        <v>99</v>
      </c>
    </row>
    <row r="15" spans="1:23" ht="15" customHeight="1">
      <c r="A15" s="121" t="s">
        <v>100</v>
      </c>
      <c r="B15" s="11" t="s">
        <v>5</v>
      </c>
      <c r="C15" s="117" t="s">
        <v>5</v>
      </c>
      <c r="D15" s="11" t="s">
        <v>5</v>
      </c>
      <c r="E15" s="117" t="s">
        <v>5</v>
      </c>
      <c r="F15" s="11" t="s">
        <v>5</v>
      </c>
      <c r="G15" s="117" t="s">
        <v>5</v>
      </c>
      <c r="H15" s="11" t="s">
        <v>5</v>
      </c>
      <c r="I15" s="117" t="s">
        <v>5</v>
      </c>
      <c r="J15" s="11">
        <v>23</v>
      </c>
      <c r="K15" s="117">
        <v>30353</v>
      </c>
      <c r="L15" s="11">
        <v>23</v>
      </c>
      <c r="M15" s="117">
        <v>30697</v>
      </c>
      <c r="N15" s="11">
        <v>25</v>
      </c>
      <c r="O15" s="11">
        <v>32907</v>
      </c>
      <c r="P15" s="121" t="s">
        <v>18</v>
      </c>
      <c r="W15" s="12" t="s">
        <v>100</v>
      </c>
    </row>
    <row r="16" spans="1:23" ht="15" customHeight="1">
      <c r="A16" s="121" t="s">
        <v>101</v>
      </c>
      <c r="B16" s="11" t="s">
        <v>5</v>
      </c>
      <c r="C16" s="117" t="s">
        <v>5</v>
      </c>
      <c r="D16" s="11" t="s">
        <v>5</v>
      </c>
      <c r="E16" s="117" t="s">
        <v>5</v>
      </c>
      <c r="F16" s="11" t="s">
        <v>5</v>
      </c>
      <c r="G16" s="117" t="s">
        <v>5</v>
      </c>
      <c r="H16" s="11" t="s">
        <v>5</v>
      </c>
      <c r="I16" s="117" t="s">
        <v>5</v>
      </c>
      <c r="J16" s="11">
        <v>7</v>
      </c>
      <c r="K16" s="117">
        <v>15566</v>
      </c>
      <c r="L16" s="11">
        <v>6</v>
      </c>
      <c r="M16" s="117">
        <v>13914</v>
      </c>
      <c r="N16" s="11">
        <v>6</v>
      </c>
      <c r="O16" s="11">
        <v>13914</v>
      </c>
      <c r="P16" s="121" t="s">
        <v>19</v>
      </c>
      <c r="W16" s="12" t="s">
        <v>101</v>
      </c>
    </row>
    <row r="17" spans="1:23" ht="15" customHeight="1">
      <c r="A17" s="121" t="s">
        <v>102</v>
      </c>
      <c r="B17" s="11" t="s">
        <v>5</v>
      </c>
      <c r="C17" s="117" t="s">
        <v>5</v>
      </c>
      <c r="D17" s="11" t="s">
        <v>5</v>
      </c>
      <c r="E17" s="117" t="s">
        <v>5</v>
      </c>
      <c r="F17" s="11" t="s">
        <v>5</v>
      </c>
      <c r="G17" s="117" t="s">
        <v>5</v>
      </c>
      <c r="H17" s="11" t="s">
        <v>5</v>
      </c>
      <c r="I17" s="117" t="s">
        <v>5</v>
      </c>
      <c r="J17" s="11">
        <v>2</v>
      </c>
      <c r="K17" s="117">
        <v>5260</v>
      </c>
      <c r="L17" s="11">
        <v>2</v>
      </c>
      <c r="M17" s="117">
        <v>5260</v>
      </c>
      <c r="N17" s="11">
        <v>2</v>
      </c>
      <c r="O17" s="11">
        <v>5260</v>
      </c>
      <c r="P17" s="121" t="s">
        <v>20</v>
      </c>
      <c r="W17" s="12" t="s">
        <v>103</v>
      </c>
    </row>
    <row r="18" spans="1:16" s="13" customFormat="1" ht="15" customHeight="1" thickBot="1">
      <c r="A18" s="128" t="s">
        <v>7</v>
      </c>
      <c r="B18" s="113" t="s">
        <v>5</v>
      </c>
      <c r="C18" s="118" t="s">
        <v>5</v>
      </c>
      <c r="D18" s="113" t="s">
        <v>5</v>
      </c>
      <c r="E18" s="118" t="s">
        <v>5</v>
      </c>
      <c r="F18" s="113" t="s">
        <v>5</v>
      </c>
      <c r="G18" s="118" t="s">
        <v>5</v>
      </c>
      <c r="H18" s="113" t="s">
        <v>5</v>
      </c>
      <c r="I18" s="118" t="s">
        <v>5</v>
      </c>
      <c r="J18" s="113">
        <f>45+20+1</f>
        <v>66</v>
      </c>
      <c r="K18" s="118">
        <f>48.58+81.16+257</f>
        <v>386.74</v>
      </c>
      <c r="L18" s="113">
        <v>50</v>
      </c>
      <c r="M18" s="118">
        <f>33.77+60.75+257</f>
        <v>351.52</v>
      </c>
      <c r="N18" s="113">
        <f>37+14+1</f>
        <v>52</v>
      </c>
      <c r="O18" s="113">
        <f>35.31+67.34+257</f>
        <v>359.65</v>
      </c>
      <c r="P18" s="128" t="s">
        <v>8</v>
      </c>
    </row>
    <row r="19" spans="1:17" ht="12.75">
      <c r="A19" s="14" t="s">
        <v>92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2002-10-28T13:34:59Z</cp:lastPrinted>
  <dcterms:created xsi:type="dcterms:W3CDTF">2002-10-24T14:00:29Z</dcterms:created>
  <dcterms:modified xsi:type="dcterms:W3CDTF">2003-12-23T10:22:16Z</dcterms:modified>
  <cp:category/>
  <cp:version/>
  <cp:contentType/>
  <cp:contentStatus/>
</cp:coreProperties>
</file>