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875" windowWidth="12900" windowHeight="7080" tabRatio="670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<sst xmlns="http://schemas.openxmlformats.org/spreadsheetml/2006/main" count="3472" uniqueCount="241">
  <si>
    <t>FISHING FLEET</t>
  </si>
  <si>
    <t>FLOTTE DE PECHE</t>
  </si>
  <si>
    <t xml:space="preserve"> </t>
  </si>
  <si>
    <t>Total</t>
  </si>
  <si>
    <t>Vessels with engines</t>
  </si>
  <si>
    <t>Navires à moteur</t>
  </si>
  <si>
    <t>6</t>
  </si>
  <si>
    <t>3</t>
  </si>
  <si>
    <t>2</t>
  </si>
  <si>
    <t>..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</si>
  <si>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</si>
  <si>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</si>
  <si>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</si>
  <si>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</si>
  <si>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</si>
  <si>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</si>
  <si>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</si>
  <si>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</si>
  <si>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</si>
  <si>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</si>
  <si>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</si>
  <si>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</si>
  <si>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</si>
  <si>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</si>
  <si>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</si>
  <si>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</si>
  <si>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</si>
  <si>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</si>
  <si>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</si>
  <si>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</si>
  <si>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</si>
  <si>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</si>
  <si>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</si>
  <si>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</si>
  <si>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</si>
  <si>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</si>
  <si>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</si>
  <si>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</si>
  <si>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</si>
  <si>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</si>
  <si>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</si>
  <si>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</si>
  <si>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</si>
  <si>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</si>
  <si>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</si>
  <si>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</si>
  <si>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</si>
  <si>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</si>
  <si>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</si>
  <si>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</si>
  <si>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</si>
  <si>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</si>
  <si>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</si>
  <si>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</si>
  <si>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</si>
  <si>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</si>
  <si>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</si>
  <si>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</si>
  <si>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</si>
  <si>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</si>
  <si>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</si>
  <si>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</si>
  <si>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</si>
  <si>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</si>
  <si>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</si>
  <si>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</si>
  <si>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</si>
  <si>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</si>
  <si>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</si>
  <si>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</si>
  <si>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</si>
  <si>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</si>
  <si>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</si>
  <si>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</si>
  <si>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</si>
  <si>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</si>
  <si>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</si>
  <si>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</si>
  <si>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</si>
  <si>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</si>
  <si>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</si>
  <si>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</si>
  <si>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</si>
  <si>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</si>
  <si>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</si>
  <si>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</si>
  <si>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</si>
  <si>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FINLAND</t>
  </si>
  <si>
    <t>FINLANDE</t>
  </si>
  <si>
    <t>1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</si>
  <si>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</si>
  <si>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</si>
  <si>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</si>
  <si>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</si>
  <si>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</si>
  <si>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</si>
  <si>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</si>
  <si>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</si>
  <si>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</si>
  <si>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</si>
  <si>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</si>
  <si>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</si>
  <si>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</si>
  <si>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</si>
  <si>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</si>
  <si>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</si>
  <si>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</si>
  <si>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</si>
  <si>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</si>
  <si>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</si>
  <si>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</si>
  <si>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</si>
  <si>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</si>
  <si>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</si>
  <si>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</si>
  <si>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</si>
  <si>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</si>
  <si>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</si>
  <si>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</si>
  <si>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</si>
  <si>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</si>
  <si>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</si>
  <si>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</si>
  <si>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</si>
  <si>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</si>
  <si>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</si>
  <si>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</si>
  <si>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</si>
  <si>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</si>
  <si>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</si>
  <si>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</si>
  <si>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</si>
  <si>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</si>
  <si>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</si>
  <si>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</si>
  <si>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</si>
  <si>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</si>
  <si>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</si>
  <si>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</si>
  <si>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</si>
  <si>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</si>
  <si>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</si>
  <si>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</si>
  <si>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</si>
  <si>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</si>
  <si>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</si>
  <si>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</si>
  <si>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</si>
  <si>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</si>
  <si>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</si>
  <si>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</si>
  <si>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</si>
  <si>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</si>
  <si>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</si>
  <si>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</si>
  <si>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</si>
  <si>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</si>
  <si>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</si>
  <si>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</si>
  <si>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</si>
  <si>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</si>
  <si>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</si>
  <si>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</si>
  <si>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</si>
  <si>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</si>
  <si>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</si>
  <si>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</si>
  <si>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</si>
  <si>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</si>
  <si>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</si>
  <si>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</si>
  <si>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</si>
  <si>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</si>
  <si>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</si>
  <si>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</si>
  <si>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</si>
  <si>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</si>
  <si>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</si>
  <si>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</si>
  <si>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</si>
  <si>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</si>
  <si>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</si>
  <si>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</si>
  <si>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</si>
  <si>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</si>
  <si>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</si>
  <si>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</si>
  <si>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</si>
  <si>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</si>
  <si>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</si>
  <si>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</si>
  <si>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</si>
  <si>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</si>
  <si>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</si>
  <si>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</si>
  <si>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</si>
  <si>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</si>
  <si>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</si>
  <si>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</si>
  <si>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</si>
  <si>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</si>
  <si>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</si>
  <si>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</si>
  <si>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</si>
  <si>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</si>
  <si>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</si>
  <si>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</si>
  <si>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</si>
  <si>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</si>
  <si>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</si>
  <si>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</si>
  <si>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</si>
  <si>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</si>
  <si>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</si>
  <si>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</si>
  <si>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</si>
  <si>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</si>
  <si>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</si>
  <si>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</si>
  <si>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</si>
  <si>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</si>
  <si>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</si>
  <si>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</si>
  <si>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</si>
  <si>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</si>
  <si>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</si>
  <si>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</si>
  <si>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</si>
  <si>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</si>
  <si>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</si>
  <si>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</si>
  <si>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</si>
  <si>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</si>
  <si>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</si>
  <si>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</si>
  <si>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</si>
  <si>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</si>
  <si>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</si>
  <si>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</si>
  <si>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</si>
  <si>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EUR 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</si>
</sst>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5" applyNumberFormat="1" applyFont="1" applyFill="1" applyBorder="1" applyAlignment="1" applyProtection="1">
      <alignment horizontal="center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1" applyNumberFormat="1" applyFont="1" applyFill="1" applyBorder="1" applyAlignment="1" applyProtection="1">
      <alignment horizontal="center"/>
      <protection/>
    </xf>
    <xf numFmtId="3" fontId="5" fillId="0" borderId="8" xfId="21" applyNumberFormat="1" applyFont="1" applyFill="1" applyBorder="1" applyAlignment="1" applyProtection="1">
      <alignment horizontal="center"/>
      <protection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5" fillId="0" borderId="10" xfId="25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3" fontId="5" fillId="0" borderId="2" xfId="25" applyNumberFormat="1" applyFont="1" applyFill="1" applyBorder="1" applyAlignment="1" applyProtection="1">
      <alignment horizontal="center"/>
      <protection locked="0"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3" fontId="5" fillId="0" borderId="10" xfId="25" applyNumberFormat="1" applyFont="1" applyFill="1" applyBorder="1" applyAlignment="1" applyProtection="1">
      <alignment horizontal="center"/>
      <protection locked="0"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1" applyNumberFormat="1" applyFont="1" applyFill="1" applyBorder="1" applyAlignment="1" applyProtection="1">
      <alignment horizontal="center"/>
      <protection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1" applyNumberFormat="1" applyFont="1" applyFill="1" applyBorder="1" applyAlignment="1" applyProtection="1">
      <alignment horizont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3" fontId="4" fillId="0" borderId="7" xfId="25" applyNumberFormat="1" applyFont="1" applyFill="1" applyBorder="1" applyAlignment="1" applyProtection="1">
      <alignment horizontal="center"/>
      <protection locked="0"/>
    </xf>
    <xf numFmtId="3" fontId="4" fillId="0" borderId="3" xfId="25" applyNumberFormat="1" applyFont="1" applyFill="1" applyBorder="1" applyAlignment="1" applyProtection="1">
      <alignment horizontal="center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2"/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140625" style="33" customWidth="1"/>
    <col min="2" max="16384" width="9.140625" style="33" customWidth="1"/>
  </cols>
  <sheetData>
    <row r="1" spans="1:2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5" t="s">
        <v>87</v>
      </c>
      <c r="B2" s="17"/>
      <c r="C2" s="17"/>
      <c r="D2" s="17"/>
      <c r="E2" s="17"/>
      <c r="F2" s="17"/>
      <c r="G2" s="17"/>
      <c r="H2" s="17"/>
      <c r="I2" s="17"/>
      <c r="J2" s="1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5" t="s">
        <v>240</v>
      </c>
      <c r="B4" s="17"/>
      <c r="C4" s="17"/>
      <c r="D4" s="17"/>
      <c r="E4" s="17"/>
      <c r="F4" s="17"/>
      <c r="G4" s="17"/>
      <c r="H4" s="17"/>
      <c r="I4" s="17"/>
      <c r="J4" s="17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5" t="s">
        <v>88</v>
      </c>
      <c r="B6" s="17"/>
      <c r="C6" s="17"/>
      <c r="D6" s="17"/>
      <c r="E6" s="17"/>
      <c r="F6" s="17"/>
      <c r="G6" s="17"/>
      <c r="H6" s="17"/>
      <c r="I6" s="17"/>
      <c r="J6" s="1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35"/>
      <c r="L8" s="35"/>
      <c r="M8" s="35"/>
      <c r="N8" s="35"/>
      <c r="O8" s="35"/>
      <c r="P8" s="35"/>
      <c r="Q8" s="35"/>
    </row>
    <row r="9" spans="1:1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35"/>
      <c r="L9" s="35"/>
      <c r="M9" s="35"/>
      <c r="N9" s="35"/>
      <c r="O9" s="35"/>
      <c r="P9" s="35"/>
      <c r="Q9" s="35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5"/>
      <c r="L10" s="35"/>
      <c r="M10" s="35"/>
      <c r="N10" s="35"/>
      <c r="O10" s="35"/>
      <c r="P10" s="35"/>
      <c r="Q10" s="35"/>
    </row>
    <row r="11" spans="1:1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35"/>
      <c r="L11" s="35"/>
      <c r="M11" s="35"/>
      <c r="N11" s="35"/>
      <c r="O11" s="35"/>
      <c r="P11" s="35"/>
      <c r="Q11" s="35"/>
    </row>
    <row r="12" spans="1:1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5"/>
      <c r="L12" s="35"/>
      <c r="M12" s="35"/>
      <c r="N12" s="35"/>
      <c r="O12" s="35"/>
      <c r="P12" s="35"/>
      <c r="Q12" s="35"/>
    </row>
    <row r="13" spans="1:1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35"/>
      <c r="L13" s="35"/>
      <c r="M13" s="35"/>
      <c r="N13" s="35"/>
      <c r="O13" s="35"/>
      <c r="P13" s="35"/>
      <c r="Q13" s="35"/>
    </row>
    <row r="14" spans="1:1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5"/>
      <c r="L14" s="35"/>
      <c r="M14" s="35"/>
      <c r="N14" s="35"/>
      <c r="O14" s="35"/>
      <c r="P14" s="35"/>
      <c r="Q14" s="35"/>
    </row>
    <row r="15" spans="1:1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5"/>
      <c r="L15" s="35"/>
      <c r="M15" s="35"/>
      <c r="N15" s="35"/>
      <c r="O15" s="35"/>
      <c r="P15" s="35"/>
      <c r="Q15" s="35"/>
    </row>
    <row r="16" spans="1:1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5"/>
      <c r="L16" s="35"/>
      <c r="M16" s="35"/>
      <c r="N16" s="35"/>
      <c r="O16" s="35"/>
      <c r="P16" s="35"/>
      <c r="Q16" s="35"/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5"/>
      <c r="L17" s="35"/>
      <c r="M17" s="35"/>
      <c r="N17" s="35"/>
      <c r="O17" s="35"/>
      <c r="P17" s="35"/>
      <c r="Q17" s="35"/>
    </row>
    <row r="18" spans="1:1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5"/>
      <c r="L18" s="35"/>
      <c r="M18" s="35"/>
      <c r="N18" s="35"/>
      <c r="O18" s="35"/>
      <c r="P18" s="35"/>
      <c r="Q18" s="35"/>
    </row>
    <row r="19" spans="1:1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35"/>
      <c r="L19" s="35"/>
      <c r="M19" s="35"/>
      <c r="N19" s="35"/>
      <c r="O19" s="35"/>
      <c r="P19" s="35"/>
      <c r="Q19" s="35"/>
    </row>
    <row r="20" spans="1:1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35"/>
      <c r="M20" s="35"/>
      <c r="N20" s="35"/>
      <c r="O20" s="35"/>
      <c r="P20" s="35"/>
      <c r="Q20" s="35"/>
    </row>
    <row r="21" spans="1:1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5"/>
      <c r="L21" s="35"/>
      <c r="M21" s="35"/>
      <c r="N21" s="35"/>
      <c r="O21" s="35"/>
      <c r="P21" s="35"/>
      <c r="Q21" s="35"/>
    </row>
    <row r="22" spans="1:1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35"/>
      <c r="L22" s="35"/>
      <c r="M22" s="35"/>
      <c r="N22" s="35"/>
      <c r="O22" s="35"/>
      <c r="P22" s="35"/>
      <c r="Q22" s="35"/>
    </row>
    <row r="23" spans="1:1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5"/>
      <c r="L23" s="35"/>
      <c r="M23" s="35"/>
      <c r="N23" s="35"/>
      <c r="O23" s="35"/>
      <c r="P23" s="35"/>
      <c r="Q23" s="35"/>
    </row>
    <row r="24" spans="1:1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35"/>
      <c r="L24" s="35"/>
      <c r="M24" s="35"/>
      <c r="N24" s="35"/>
      <c r="O24" s="35"/>
      <c r="P24" s="35"/>
      <c r="Q24" s="35"/>
    </row>
    <row r="25" spans="1:1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35"/>
      <c r="L25" s="35"/>
      <c r="M25" s="35"/>
      <c r="N25" s="35"/>
      <c r="O25" s="35"/>
      <c r="P25" s="35"/>
      <c r="Q25" s="35"/>
    </row>
    <row r="26" spans="1:1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35"/>
      <c r="L26" s="35"/>
      <c r="M26" s="35"/>
      <c r="N26" s="35"/>
      <c r="O26" s="35"/>
      <c r="P26" s="35"/>
      <c r="Q26" s="35"/>
    </row>
    <row r="27" spans="1:1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5"/>
      <c r="L27" s="35"/>
      <c r="M27" s="35"/>
      <c r="N27" s="35"/>
      <c r="O27" s="35"/>
      <c r="P27" s="35"/>
      <c r="Q27" s="35"/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35"/>
      <c r="L28" s="35"/>
      <c r="M28" s="35"/>
      <c r="N28" s="35"/>
      <c r="O28" s="35"/>
      <c r="P28" s="35"/>
      <c r="Q28" s="35"/>
    </row>
    <row r="29" spans="1:1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35"/>
      <c r="L29" s="35"/>
      <c r="M29" s="35"/>
      <c r="N29" s="35"/>
      <c r="O29" s="35"/>
      <c r="P29" s="35"/>
      <c r="Q29" s="35"/>
    </row>
    <row r="30" spans="1:1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35"/>
      <c r="L30" s="35"/>
      <c r="M30" s="35"/>
      <c r="N30" s="35"/>
      <c r="O30" s="35"/>
      <c r="P30" s="35"/>
      <c r="Q30" s="35"/>
    </row>
    <row r="31" spans="1:1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5"/>
      <c r="L31" s="35"/>
      <c r="M31" s="35"/>
      <c r="N31" s="35"/>
      <c r="O31" s="35"/>
      <c r="P31" s="35"/>
      <c r="Q31" s="35"/>
    </row>
    <row r="32" spans="1:1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5"/>
      <c r="L32" s="35"/>
      <c r="M32" s="35"/>
      <c r="N32" s="35"/>
      <c r="O32" s="35"/>
      <c r="P32" s="35"/>
      <c r="Q32" s="35"/>
    </row>
    <row r="33" spans="1:1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5"/>
      <c r="L33" s="35"/>
      <c r="M33" s="35"/>
      <c r="N33" s="35"/>
      <c r="O33" s="35"/>
      <c r="P33" s="35"/>
      <c r="Q33" s="35"/>
    </row>
    <row r="34" spans="1:1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5"/>
      <c r="M34" s="35"/>
      <c r="N34" s="35"/>
      <c r="O34" s="35"/>
      <c r="P34" s="35"/>
      <c r="Q34" s="35"/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5"/>
      <c r="L35" s="35"/>
      <c r="M35" s="35"/>
      <c r="N35" s="35"/>
      <c r="O35" s="35"/>
      <c r="P35" s="35"/>
      <c r="Q35" s="35"/>
    </row>
    <row r="36" spans="1:1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5"/>
      <c r="M36" s="35"/>
      <c r="N36" s="35"/>
      <c r="O36" s="35"/>
      <c r="P36" s="35"/>
      <c r="Q36" s="35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5"/>
      <c r="M37" s="35"/>
      <c r="N37" s="35"/>
      <c r="O37" s="35"/>
      <c r="P37" s="35"/>
      <c r="Q37" s="35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5"/>
      <c r="M38" s="35"/>
      <c r="N38" s="35"/>
      <c r="O38" s="35"/>
      <c r="P38" s="35"/>
      <c r="Q38" s="35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5"/>
      <c r="L39" s="35"/>
      <c r="M39" s="35"/>
      <c r="N39" s="35"/>
      <c r="O39" s="35"/>
      <c r="P39" s="35"/>
      <c r="Q39" s="35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5"/>
      <c r="M40" s="35"/>
      <c r="N40" s="35"/>
      <c r="O40" s="35"/>
      <c r="P40" s="35"/>
      <c r="Q40" s="35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FINLAND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FINLANDE</v>
      </c>
      <c r="Q1" s="38"/>
    </row>
    <row r="2" spans="1:24" s="40" customFormat="1" ht="18" customHeight="1" thickBot="1">
      <c r="A2" s="62" t="s">
        <v>85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86</v>
      </c>
      <c r="Q2" s="53"/>
      <c r="R2" s="43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53"/>
      <c r="D3" s="67">
        <v>1996</v>
      </c>
      <c r="E3" s="153"/>
      <c r="F3" s="67">
        <v>1997</v>
      </c>
      <c r="G3" s="153"/>
      <c r="H3" s="67">
        <v>1998</v>
      </c>
      <c r="I3" s="153"/>
      <c r="J3" s="67">
        <v>1999</v>
      </c>
      <c r="K3" s="153"/>
      <c r="L3" s="67">
        <v>2000</v>
      </c>
      <c r="M3" s="153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43</v>
      </c>
      <c r="C4" s="97" t="str">
        <f>unit</f>
        <v>EUR 000</v>
      </c>
      <c r="D4" s="69" t="s">
        <v>43</v>
      </c>
      <c r="E4" s="97" t="str">
        <f>unit</f>
        <v>EUR 000</v>
      </c>
      <c r="F4" s="69" t="s">
        <v>43</v>
      </c>
      <c r="G4" s="97" t="str">
        <f>unit</f>
        <v>EUR 000</v>
      </c>
      <c r="H4" s="69" t="s">
        <v>43</v>
      </c>
      <c r="I4" s="97" t="str">
        <f>unit</f>
        <v>EUR 000</v>
      </c>
      <c r="J4" s="69" t="s">
        <v>43</v>
      </c>
      <c r="K4" s="97" t="str">
        <f>unit</f>
        <v>EUR 000</v>
      </c>
      <c r="L4" s="69" t="s">
        <v>43</v>
      </c>
      <c r="M4" s="97" t="str">
        <f>unit</f>
        <v>EUR 000</v>
      </c>
      <c r="N4" s="69" t="s">
        <v>43</v>
      </c>
      <c r="O4" s="70" t="str">
        <f>unit</f>
        <v>EUR 000</v>
      </c>
      <c r="P4" s="66" t="s">
        <v>2</v>
      </c>
      <c r="Q4" s="46"/>
    </row>
    <row r="5" spans="1:16" ht="15" customHeight="1">
      <c r="A5" s="154" t="s">
        <v>144</v>
      </c>
      <c r="B5" s="11" t="s">
        <v>9</v>
      </c>
      <c r="C5" s="102" t="s">
        <v>9</v>
      </c>
      <c r="D5" s="11" t="s">
        <v>9</v>
      </c>
      <c r="E5" s="102" t="s">
        <v>9</v>
      </c>
      <c r="F5" s="11" t="s">
        <v>9</v>
      </c>
      <c r="G5" s="102" t="s">
        <v>9</v>
      </c>
      <c r="H5" s="11" t="s">
        <v>9</v>
      </c>
      <c r="I5" s="102" t="s">
        <v>9</v>
      </c>
      <c r="J5" s="11" t="s">
        <v>9</v>
      </c>
      <c r="K5" s="102" t="s">
        <v>9</v>
      </c>
      <c r="L5" s="11" t="s">
        <v>9</v>
      </c>
      <c r="M5" s="102" t="s">
        <v>9</v>
      </c>
      <c r="N5" s="11" t="s">
        <v>9</v>
      </c>
      <c r="O5" s="11" t="s">
        <v>9</v>
      </c>
      <c r="P5" s="154" t="s">
        <v>192</v>
      </c>
    </row>
    <row r="6" spans="1:16" ht="15" customHeight="1">
      <c r="A6" s="154" t="s">
        <v>145</v>
      </c>
      <c r="B6" s="11" t="s">
        <v>9</v>
      </c>
      <c r="C6" s="102" t="s">
        <v>9</v>
      </c>
      <c r="D6" s="11" t="s">
        <v>9</v>
      </c>
      <c r="E6" s="102" t="s">
        <v>9</v>
      </c>
      <c r="F6" s="11" t="s">
        <v>9</v>
      </c>
      <c r="G6" s="102" t="s">
        <v>9</v>
      </c>
      <c r="H6" s="11" t="s">
        <v>9</v>
      </c>
      <c r="I6" s="102" t="s">
        <v>9</v>
      </c>
      <c r="J6" s="11" t="s">
        <v>9</v>
      </c>
      <c r="K6" s="102" t="s">
        <v>9</v>
      </c>
      <c r="L6" s="11" t="s">
        <v>9</v>
      </c>
      <c r="M6" s="102" t="s">
        <v>9</v>
      </c>
      <c r="N6" s="11" t="s">
        <v>9</v>
      </c>
      <c r="O6" s="11" t="s">
        <v>9</v>
      </c>
      <c r="P6" s="154" t="s">
        <v>193</v>
      </c>
    </row>
    <row r="7" spans="1:16" ht="15" customHeight="1">
      <c r="A7" s="154" t="s">
        <v>146</v>
      </c>
      <c r="B7" s="11" t="s">
        <v>9</v>
      </c>
      <c r="C7" s="102" t="s">
        <v>9</v>
      </c>
      <c r="D7" s="11" t="s">
        <v>9</v>
      </c>
      <c r="E7" s="102" t="s">
        <v>9</v>
      </c>
      <c r="F7" s="11" t="s">
        <v>9</v>
      </c>
      <c r="G7" s="102" t="s">
        <v>9</v>
      </c>
      <c r="H7" s="11" t="s">
        <v>9</v>
      </c>
      <c r="I7" s="102" t="s">
        <v>9</v>
      </c>
      <c r="J7" s="11" t="s">
        <v>9</v>
      </c>
      <c r="K7" s="102" t="s">
        <v>9</v>
      </c>
      <c r="L7" s="11" t="s">
        <v>9</v>
      </c>
      <c r="M7" s="102" t="s">
        <v>9</v>
      </c>
      <c r="N7" s="11" t="s">
        <v>9</v>
      </c>
      <c r="O7" s="11" t="s">
        <v>9</v>
      </c>
      <c r="P7" s="154" t="s">
        <v>194</v>
      </c>
    </row>
    <row r="8" spans="1:16" ht="15" customHeight="1">
      <c r="A8" s="154" t="s">
        <v>147</v>
      </c>
      <c r="B8" s="11" t="s">
        <v>9</v>
      </c>
      <c r="C8" s="102" t="s">
        <v>9</v>
      </c>
      <c r="D8" s="11" t="s">
        <v>9</v>
      </c>
      <c r="E8" s="102" t="s">
        <v>9</v>
      </c>
      <c r="F8" s="11" t="s">
        <v>9</v>
      </c>
      <c r="G8" s="102" t="s">
        <v>9</v>
      </c>
      <c r="H8" s="11" t="s">
        <v>9</v>
      </c>
      <c r="I8" s="102" t="s">
        <v>9</v>
      </c>
      <c r="J8" s="11" t="s">
        <v>9</v>
      </c>
      <c r="K8" s="102" t="s">
        <v>9</v>
      </c>
      <c r="L8" s="11" t="s">
        <v>9</v>
      </c>
      <c r="M8" s="102" t="s">
        <v>9</v>
      </c>
      <c r="N8" s="11" t="s">
        <v>9</v>
      </c>
      <c r="O8" s="11" t="s">
        <v>9</v>
      </c>
      <c r="P8" s="154" t="s">
        <v>195</v>
      </c>
    </row>
    <row r="9" spans="1:16" ht="15" customHeight="1">
      <c r="A9" s="155" t="s">
        <v>148</v>
      </c>
      <c r="B9" s="71">
        <v>812</v>
      </c>
      <c r="C9" s="99">
        <v>1968.6393481306168</v>
      </c>
      <c r="D9" s="71">
        <v>683</v>
      </c>
      <c r="E9" s="99">
        <v>1476.3533701743318</v>
      </c>
      <c r="F9" s="71">
        <v>940</v>
      </c>
      <c r="G9" s="99">
        <v>2060.3017526356307</v>
      </c>
      <c r="H9" s="71">
        <v>518</v>
      </c>
      <c r="I9" s="99">
        <v>1392.5957968835119</v>
      </c>
      <c r="J9" s="71">
        <v>469.345</v>
      </c>
      <c r="K9" s="99">
        <f>8082.12*(1/5.945731)</f>
        <v>1359.3147755927741</v>
      </c>
      <c r="L9" s="71">
        <v>408</v>
      </c>
      <c r="M9" s="103">
        <v>1413.4513339825387</v>
      </c>
      <c r="N9" s="71">
        <v>333</v>
      </c>
      <c r="O9" s="71">
        <v>1098.7717235730515</v>
      </c>
      <c r="P9" s="155" t="s">
        <v>196</v>
      </c>
    </row>
    <row r="10" spans="1:17" s="142" customFormat="1" ht="15" customHeight="1">
      <c r="A10" s="72" t="s">
        <v>69</v>
      </c>
      <c r="B10" s="140">
        <v>812</v>
      </c>
      <c r="C10" s="144">
        <v>1968.6393481306168</v>
      </c>
      <c r="D10" s="140">
        <v>683</v>
      </c>
      <c r="E10" s="144">
        <v>1476.3533701743318</v>
      </c>
      <c r="F10" s="140">
        <v>940</v>
      </c>
      <c r="G10" s="144">
        <v>2060.3017526356307</v>
      </c>
      <c r="H10" s="140">
        <v>518</v>
      </c>
      <c r="I10" s="144">
        <v>1392.5957968835119</v>
      </c>
      <c r="J10" s="140">
        <v>469.345</v>
      </c>
      <c r="K10" s="144">
        <f>8082.12*(1/5.945731)</f>
        <v>1359.3147755927741</v>
      </c>
      <c r="L10" s="140">
        <v>408</v>
      </c>
      <c r="M10" s="145">
        <v>1413.4513339825387</v>
      </c>
      <c r="N10" s="140">
        <v>333</v>
      </c>
      <c r="O10" s="140">
        <v>1098.7717235730515</v>
      </c>
      <c r="P10" s="72" t="s">
        <v>197</v>
      </c>
      <c r="Q10" s="141"/>
    </row>
    <row r="11" spans="1:16" ht="15" customHeight="1">
      <c r="A11" s="154" t="s">
        <v>149</v>
      </c>
      <c r="B11" s="11" t="s">
        <v>9</v>
      </c>
      <c r="C11" s="102" t="s">
        <v>9</v>
      </c>
      <c r="D11" s="11" t="s">
        <v>9</v>
      </c>
      <c r="E11" s="102" t="s">
        <v>9</v>
      </c>
      <c r="F11" s="11" t="s">
        <v>9</v>
      </c>
      <c r="G11" s="102" t="s">
        <v>9</v>
      </c>
      <c r="H11" s="11" t="s">
        <v>9</v>
      </c>
      <c r="I11" s="102" t="s">
        <v>9</v>
      </c>
      <c r="J11" s="11" t="s">
        <v>9</v>
      </c>
      <c r="K11" s="102" t="s">
        <v>9</v>
      </c>
      <c r="L11" s="11" t="s">
        <v>9</v>
      </c>
      <c r="M11" s="102" t="s">
        <v>9</v>
      </c>
      <c r="N11" s="11" t="s">
        <v>9</v>
      </c>
      <c r="O11" s="11" t="s">
        <v>9</v>
      </c>
      <c r="P11" s="154" t="s">
        <v>198</v>
      </c>
    </row>
    <row r="12" spans="1:16" ht="15" customHeight="1">
      <c r="A12" s="154" t="s">
        <v>150</v>
      </c>
      <c r="B12" s="11" t="s">
        <v>9</v>
      </c>
      <c r="C12" s="102" t="s">
        <v>9</v>
      </c>
      <c r="D12" s="11" t="s">
        <v>9</v>
      </c>
      <c r="E12" s="102" t="s">
        <v>9</v>
      </c>
      <c r="F12" s="11" t="s">
        <v>9</v>
      </c>
      <c r="G12" s="102" t="s">
        <v>9</v>
      </c>
      <c r="H12" s="11" t="s">
        <v>9</v>
      </c>
      <c r="I12" s="102" t="s">
        <v>9</v>
      </c>
      <c r="J12" s="11" t="s">
        <v>9</v>
      </c>
      <c r="K12" s="102" t="s">
        <v>9</v>
      </c>
      <c r="L12" s="11" t="s">
        <v>9</v>
      </c>
      <c r="M12" s="102" t="s">
        <v>9</v>
      </c>
      <c r="N12" s="11" t="s">
        <v>9</v>
      </c>
      <c r="O12" s="11" t="s">
        <v>9</v>
      </c>
      <c r="P12" s="154" t="s">
        <v>199</v>
      </c>
    </row>
    <row r="13" spans="1:16" ht="15" customHeight="1">
      <c r="A13" s="154" t="s">
        <v>151</v>
      </c>
      <c r="B13" s="11" t="s">
        <v>9</v>
      </c>
      <c r="C13" s="102" t="s">
        <v>9</v>
      </c>
      <c r="D13" s="11" t="s">
        <v>9</v>
      </c>
      <c r="E13" s="102" t="s">
        <v>9</v>
      </c>
      <c r="F13" s="11" t="s">
        <v>9</v>
      </c>
      <c r="G13" s="102" t="s">
        <v>9</v>
      </c>
      <c r="H13" s="11" t="s">
        <v>9</v>
      </c>
      <c r="I13" s="102" t="s">
        <v>9</v>
      </c>
      <c r="J13" s="11" t="s">
        <v>9</v>
      </c>
      <c r="K13" s="102" t="s">
        <v>9</v>
      </c>
      <c r="L13" s="11" t="s">
        <v>9</v>
      </c>
      <c r="M13" s="102" t="s">
        <v>9</v>
      </c>
      <c r="N13" s="11" t="s">
        <v>9</v>
      </c>
      <c r="O13" s="11" t="s">
        <v>9</v>
      </c>
      <c r="P13" s="154" t="s">
        <v>151</v>
      </c>
    </row>
    <row r="14" spans="1:16" ht="15" customHeight="1">
      <c r="A14" s="154" t="s">
        <v>152</v>
      </c>
      <c r="B14" s="11" t="s">
        <v>9</v>
      </c>
      <c r="C14" s="102" t="s">
        <v>9</v>
      </c>
      <c r="D14" s="11" t="s">
        <v>9</v>
      </c>
      <c r="E14" s="102" t="s">
        <v>9</v>
      </c>
      <c r="F14" s="11" t="s">
        <v>9</v>
      </c>
      <c r="G14" s="102" t="s">
        <v>9</v>
      </c>
      <c r="H14" s="11" t="s">
        <v>9</v>
      </c>
      <c r="I14" s="102" t="s">
        <v>9</v>
      </c>
      <c r="J14" s="11" t="s">
        <v>9</v>
      </c>
      <c r="K14" s="102" t="s">
        <v>9</v>
      </c>
      <c r="L14" s="11" t="s">
        <v>9</v>
      </c>
      <c r="M14" s="102" t="s">
        <v>9</v>
      </c>
      <c r="N14" s="11" t="s">
        <v>9</v>
      </c>
      <c r="O14" s="11" t="s">
        <v>9</v>
      </c>
      <c r="P14" s="154" t="s">
        <v>200</v>
      </c>
    </row>
    <row r="15" spans="1:16" ht="15" customHeight="1">
      <c r="A15" s="155" t="s">
        <v>153</v>
      </c>
      <c r="B15" s="71">
        <v>89</v>
      </c>
      <c r="C15" s="99">
        <v>50.288181554126815</v>
      </c>
      <c r="D15" s="71">
        <v>99</v>
      </c>
      <c r="E15" s="99">
        <v>56.17475799022862</v>
      </c>
      <c r="F15" s="71">
        <v>96</v>
      </c>
      <c r="G15" s="99">
        <v>39.69234396914358</v>
      </c>
      <c r="H15" s="71">
        <v>39</v>
      </c>
      <c r="I15" s="99">
        <v>93.00790769040846</v>
      </c>
      <c r="J15" s="71">
        <v>40.619</v>
      </c>
      <c r="K15" s="99">
        <f>215.28*(1/5.945731)</f>
        <v>36.20749071897131</v>
      </c>
      <c r="L15" s="71">
        <v>44</v>
      </c>
      <c r="M15" s="103">
        <v>39.187786865532075</v>
      </c>
      <c r="N15" s="71">
        <v>36.718</v>
      </c>
      <c r="O15" s="71">
        <v>29.74158000783756</v>
      </c>
      <c r="P15" s="155" t="s">
        <v>201</v>
      </c>
    </row>
    <row r="16" spans="1:17" s="142" customFormat="1" ht="15" customHeight="1">
      <c r="A16" s="72" t="s">
        <v>70</v>
      </c>
      <c r="B16" s="140">
        <v>89</v>
      </c>
      <c r="C16" s="144">
        <v>50.288181554126815</v>
      </c>
      <c r="D16" s="140">
        <v>99</v>
      </c>
      <c r="E16" s="144">
        <v>56.17475799022862</v>
      </c>
      <c r="F16" s="140">
        <v>96</v>
      </c>
      <c r="G16" s="144">
        <v>39.69234396914358</v>
      </c>
      <c r="H16" s="140">
        <v>39</v>
      </c>
      <c r="I16" s="144">
        <v>93.00790769040846</v>
      </c>
      <c r="J16" s="140">
        <v>40.619</v>
      </c>
      <c r="K16" s="144">
        <f>215.28*(1/5.945731)</f>
        <v>36.20749071897131</v>
      </c>
      <c r="L16" s="140">
        <v>44</v>
      </c>
      <c r="M16" s="145">
        <v>39.187786865532075</v>
      </c>
      <c r="N16" s="140">
        <v>36.718</v>
      </c>
      <c r="O16" s="140">
        <v>29.74158000783756</v>
      </c>
      <c r="P16" s="72" t="s">
        <v>202</v>
      </c>
      <c r="Q16" s="141"/>
    </row>
    <row r="17" spans="1:16" ht="15" customHeight="1">
      <c r="A17" s="154" t="s">
        <v>154</v>
      </c>
      <c r="B17" s="11">
        <v>97</v>
      </c>
      <c r="C17" s="100">
        <v>169.70158925790622</v>
      </c>
      <c r="D17" s="11">
        <v>111</v>
      </c>
      <c r="E17" s="100">
        <v>185.17487588994524</v>
      </c>
      <c r="F17" s="11">
        <v>14</v>
      </c>
      <c r="G17" s="100">
        <v>14.29597134481866</v>
      </c>
      <c r="H17" s="11" t="s">
        <v>7</v>
      </c>
      <c r="I17" s="100">
        <v>10.25946178863457</v>
      </c>
      <c r="J17" s="11">
        <v>0.895</v>
      </c>
      <c r="K17" s="100">
        <f>18.19*(1/5.945731)</f>
        <v>3.0593378677911938</v>
      </c>
      <c r="L17" s="11">
        <v>0.351</v>
      </c>
      <c r="M17" s="102">
        <v>1.0091275587690662</v>
      </c>
      <c r="N17" s="11">
        <v>2.6</v>
      </c>
      <c r="O17" s="11">
        <v>3.859912912291678</v>
      </c>
      <c r="P17" s="154" t="s">
        <v>203</v>
      </c>
    </row>
    <row r="18" spans="1:16" ht="15" customHeight="1">
      <c r="A18" s="154" t="s">
        <v>155</v>
      </c>
      <c r="B18" s="11" t="s">
        <v>9</v>
      </c>
      <c r="C18" s="102" t="s">
        <v>9</v>
      </c>
      <c r="D18" s="11" t="s">
        <v>9</v>
      </c>
      <c r="E18" s="102" t="s">
        <v>9</v>
      </c>
      <c r="F18" s="11" t="s">
        <v>9</v>
      </c>
      <c r="G18" s="102" t="s">
        <v>9</v>
      </c>
      <c r="H18" s="11" t="s">
        <v>9</v>
      </c>
      <c r="I18" s="102" t="s">
        <v>9</v>
      </c>
      <c r="J18" s="11" t="s">
        <v>9</v>
      </c>
      <c r="K18" s="102" t="s">
        <v>9</v>
      </c>
      <c r="L18" s="11" t="s">
        <v>9</v>
      </c>
      <c r="M18" s="102" t="s">
        <v>9</v>
      </c>
      <c r="N18" s="11" t="s">
        <v>9</v>
      </c>
      <c r="O18" s="11" t="s">
        <v>9</v>
      </c>
      <c r="P18" s="154" t="s">
        <v>204</v>
      </c>
    </row>
    <row r="19" spans="1:16" ht="15" customHeight="1">
      <c r="A19" s="154" t="s">
        <v>156</v>
      </c>
      <c r="B19" s="11" t="s">
        <v>9</v>
      </c>
      <c r="C19" s="102" t="s">
        <v>9</v>
      </c>
      <c r="D19" s="11" t="s">
        <v>9</v>
      </c>
      <c r="E19" s="102" t="s">
        <v>9</v>
      </c>
      <c r="F19" s="11" t="s">
        <v>9</v>
      </c>
      <c r="G19" s="102" t="s">
        <v>9</v>
      </c>
      <c r="H19" s="11" t="s">
        <v>9</v>
      </c>
      <c r="I19" s="102" t="s">
        <v>9</v>
      </c>
      <c r="J19" s="11" t="s">
        <v>9</v>
      </c>
      <c r="K19" s="102" t="s">
        <v>9</v>
      </c>
      <c r="L19" s="11" t="s">
        <v>9</v>
      </c>
      <c r="M19" s="102" t="s">
        <v>9</v>
      </c>
      <c r="N19" s="11" t="s">
        <v>9</v>
      </c>
      <c r="O19" s="11" t="s">
        <v>9</v>
      </c>
      <c r="P19" s="154" t="s">
        <v>205</v>
      </c>
    </row>
    <row r="20" spans="1:16" ht="15" customHeight="1">
      <c r="A20" s="154" t="s">
        <v>157</v>
      </c>
      <c r="B20" s="11" t="s">
        <v>9</v>
      </c>
      <c r="C20" s="102" t="s">
        <v>9</v>
      </c>
      <c r="D20" s="11" t="s">
        <v>9</v>
      </c>
      <c r="E20" s="102" t="s">
        <v>9</v>
      </c>
      <c r="F20" s="11" t="s">
        <v>9</v>
      </c>
      <c r="G20" s="102" t="s">
        <v>9</v>
      </c>
      <c r="H20" s="11" t="s">
        <v>9</v>
      </c>
      <c r="I20" s="102" t="s">
        <v>9</v>
      </c>
      <c r="J20" s="11" t="s">
        <v>9</v>
      </c>
      <c r="K20" s="102" t="s">
        <v>9</v>
      </c>
      <c r="L20" s="11" t="s">
        <v>9</v>
      </c>
      <c r="M20" s="102" t="s">
        <v>9</v>
      </c>
      <c r="N20" s="11" t="s">
        <v>9</v>
      </c>
      <c r="O20" s="11" t="s">
        <v>9</v>
      </c>
      <c r="P20" s="154" t="s">
        <v>206</v>
      </c>
    </row>
    <row r="21" spans="1:16" ht="15" customHeight="1">
      <c r="A21" s="154" t="s">
        <v>158</v>
      </c>
      <c r="B21" s="11" t="s">
        <v>9</v>
      </c>
      <c r="C21" s="102" t="s">
        <v>9</v>
      </c>
      <c r="D21" s="11" t="s">
        <v>9</v>
      </c>
      <c r="E21" s="102" t="s">
        <v>9</v>
      </c>
      <c r="F21" s="11" t="s">
        <v>9</v>
      </c>
      <c r="G21" s="102" t="s">
        <v>9</v>
      </c>
      <c r="H21" s="11" t="s">
        <v>9</v>
      </c>
      <c r="I21" s="102" t="s">
        <v>9</v>
      </c>
      <c r="J21" s="11" t="s">
        <v>9</v>
      </c>
      <c r="K21" s="102" t="s">
        <v>9</v>
      </c>
      <c r="L21" s="11" t="s">
        <v>9</v>
      </c>
      <c r="M21" s="102" t="s">
        <v>9</v>
      </c>
      <c r="N21" s="11" t="s">
        <v>9</v>
      </c>
      <c r="O21" s="11" t="s">
        <v>9</v>
      </c>
      <c r="P21" s="154" t="s">
        <v>207</v>
      </c>
    </row>
    <row r="22" spans="1:16" ht="15" customHeight="1">
      <c r="A22" s="154" t="s">
        <v>159</v>
      </c>
      <c r="B22" s="11" t="s">
        <v>9</v>
      </c>
      <c r="C22" s="102" t="s">
        <v>9</v>
      </c>
      <c r="D22" s="11" t="s">
        <v>9</v>
      </c>
      <c r="E22" s="102" t="s">
        <v>9</v>
      </c>
      <c r="F22" s="11" t="s">
        <v>9</v>
      </c>
      <c r="G22" s="102" t="s">
        <v>9</v>
      </c>
      <c r="H22" s="11" t="s">
        <v>9</v>
      </c>
      <c r="I22" s="102" t="s">
        <v>9</v>
      </c>
      <c r="J22" s="11" t="s">
        <v>9</v>
      </c>
      <c r="K22" s="102" t="s">
        <v>9</v>
      </c>
      <c r="L22" s="11" t="s">
        <v>9</v>
      </c>
      <c r="M22" s="102" t="s">
        <v>9</v>
      </c>
      <c r="N22" s="11" t="s">
        <v>9</v>
      </c>
      <c r="O22" s="11" t="s">
        <v>9</v>
      </c>
      <c r="P22" s="154" t="s">
        <v>208</v>
      </c>
    </row>
    <row r="23" spans="1:16" ht="15" customHeight="1">
      <c r="A23" s="154" t="s">
        <v>160</v>
      </c>
      <c r="B23" s="11" t="s">
        <v>9</v>
      </c>
      <c r="C23" s="102" t="s">
        <v>9</v>
      </c>
      <c r="D23" s="11" t="s">
        <v>9</v>
      </c>
      <c r="E23" s="102" t="s">
        <v>9</v>
      </c>
      <c r="F23" s="11" t="s">
        <v>9</v>
      </c>
      <c r="G23" s="102" t="s">
        <v>9</v>
      </c>
      <c r="H23" s="11" t="s">
        <v>9</v>
      </c>
      <c r="I23" s="102" t="s">
        <v>9</v>
      </c>
      <c r="J23" s="11" t="s">
        <v>9</v>
      </c>
      <c r="K23" s="102" t="s">
        <v>9</v>
      </c>
      <c r="L23" s="11" t="s">
        <v>9</v>
      </c>
      <c r="M23" s="102" t="s">
        <v>9</v>
      </c>
      <c r="N23" s="11" t="s">
        <v>9</v>
      </c>
      <c r="O23" s="11" t="s">
        <v>9</v>
      </c>
      <c r="P23" s="154" t="s">
        <v>209</v>
      </c>
    </row>
    <row r="24" spans="1:16" ht="15" customHeight="1">
      <c r="A24" s="155" t="s">
        <v>161</v>
      </c>
      <c r="B24" s="71" t="s">
        <v>9</v>
      </c>
      <c r="C24" s="103" t="s">
        <v>9</v>
      </c>
      <c r="D24" s="71" t="s">
        <v>9</v>
      </c>
      <c r="E24" s="103" t="s">
        <v>9</v>
      </c>
      <c r="F24" s="71" t="s">
        <v>9</v>
      </c>
      <c r="G24" s="103" t="s">
        <v>9</v>
      </c>
      <c r="H24" s="71" t="s">
        <v>9</v>
      </c>
      <c r="I24" s="103" t="s">
        <v>9</v>
      </c>
      <c r="J24" s="71" t="s">
        <v>9</v>
      </c>
      <c r="K24" s="103" t="s">
        <v>9</v>
      </c>
      <c r="L24" s="71" t="s">
        <v>9</v>
      </c>
      <c r="M24" s="103" t="s">
        <v>9</v>
      </c>
      <c r="N24" s="71" t="s">
        <v>9</v>
      </c>
      <c r="O24" s="71" t="s">
        <v>9</v>
      </c>
      <c r="P24" s="155" t="s">
        <v>210</v>
      </c>
    </row>
    <row r="25" spans="1:17" s="142" customFormat="1" ht="15" customHeight="1">
      <c r="A25" s="72" t="s">
        <v>71</v>
      </c>
      <c r="B25" s="140">
        <v>97</v>
      </c>
      <c r="C25" s="144">
        <v>169.70158925790622</v>
      </c>
      <c r="D25" s="140">
        <v>111</v>
      </c>
      <c r="E25" s="144">
        <v>185.17487588994524</v>
      </c>
      <c r="F25" s="140">
        <v>14</v>
      </c>
      <c r="G25" s="144">
        <v>14.29597134481866</v>
      </c>
      <c r="H25" s="140" t="s">
        <v>7</v>
      </c>
      <c r="I25" s="144">
        <v>10.25946178863457</v>
      </c>
      <c r="J25" s="140">
        <v>0.895</v>
      </c>
      <c r="K25" s="144">
        <f>18.19*(1/5.945731)</f>
        <v>3.0593378677911938</v>
      </c>
      <c r="L25" s="140">
        <v>0.351</v>
      </c>
      <c r="M25" s="145">
        <v>1.0091275587690662</v>
      </c>
      <c r="N25" s="140">
        <v>2.6</v>
      </c>
      <c r="O25" s="140">
        <v>3.859912912291678</v>
      </c>
      <c r="P25" s="72" t="s">
        <v>211</v>
      </c>
      <c r="Q25" s="141"/>
    </row>
    <row r="26" spans="1:16" ht="15" customHeight="1">
      <c r="A26" s="154" t="s">
        <v>162</v>
      </c>
      <c r="B26" s="11" t="s">
        <v>9</v>
      </c>
      <c r="C26" s="102" t="s">
        <v>9</v>
      </c>
      <c r="D26" s="11" t="s">
        <v>9</v>
      </c>
      <c r="E26" s="102" t="s">
        <v>9</v>
      </c>
      <c r="F26" s="11" t="s">
        <v>9</v>
      </c>
      <c r="G26" s="102" t="s">
        <v>9</v>
      </c>
      <c r="H26" s="11" t="s">
        <v>9</v>
      </c>
      <c r="I26" s="102" t="s">
        <v>9</v>
      </c>
      <c r="J26" s="11" t="s">
        <v>9</v>
      </c>
      <c r="K26" s="102" t="s">
        <v>9</v>
      </c>
      <c r="L26" s="11" t="s">
        <v>9</v>
      </c>
      <c r="M26" s="102" t="s">
        <v>9</v>
      </c>
      <c r="N26" s="11" t="s">
        <v>9</v>
      </c>
      <c r="O26" s="11" t="s">
        <v>9</v>
      </c>
      <c r="P26" s="154" t="s">
        <v>212</v>
      </c>
    </row>
    <row r="27" spans="1:16" ht="15" customHeight="1">
      <c r="A27" s="154" t="s">
        <v>163</v>
      </c>
      <c r="B27" s="11" t="s">
        <v>9</v>
      </c>
      <c r="C27" s="102" t="s">
        <v>9</v>
      </c>
      <c r="D27" s="11" t="s">
        <v>9</v>
      </c>
      <c r="E27" s="102" t="s">
        <v>9</v>
      </c>
      <c r="F27" s="11" t="s">
        <v>9</v>
      </c>
      <c r="G27" s="102" t="s">
        <v>9</v>
      </c>
      <c r="H27" s="11" t="s">
        <v>9</v>
      </c>
      <c r="I27" s="102" t="s">
        <v>9</v>
      </c>
      <c r="J27" s="11" t="s">
        <v>9</v>
      </c>
      <c r="K27" s="102" t="s">
        <v>9</v>
      </c>
      <c r="L27" s="11" t="s">
        <v>9</v>
      </c>
      <c r="M27" s="102" t="s">
        <v>9</v>
      </c>
      <c r="N27" s="11" t="s">
        <v>9</v>
      </c>
      <c r="O27" s="11" t="s">
        <v>9</v>
      </c>
      <c r="P27" s="154" t="s">
        <v>213</v>
      </c>
    </row>
    <row r="28" spans="1:16" ht="15" customHeight="1">
      <c r="A28" s="154" t="s">
        <v>164</v>
      </c>
      <c r="B28" s="11">
        <v>19612</v>
      </c>
      <c r="C28" s="100">
        <v>4996.694266861384</v>
      </c>
      <c r="D28" s="11">
        <v>18668</v>
      </c>
      <c r="E28" s="100">
        <v>5296.741477204401</v>
      </c>
      <c r="F28" s="11">
        <v>26022</v>
      </c>
      <c r="G28" s="100">
        <v>6908.654293307249</v>
      </c>
      <c r="H28" s="11">
        <v>19737</v>
      </c>
      <c r="I28" s="100">
        <v>4780.068254012837</v>
      </c>
      <c r="J28" s="11">
        <v>21368.539</v>
      </c>
      <c r="K28" s="100">
        <f>24787.5*(1/5.945731)</f>
        <v>4168.957525996383</v>
      </c>
      <c r="L28" s="11">
        <v>27306</v>
      </c>
      <c r="M28" s="102">
        <v>6062.165621378704</v>
      </c>
      <c r="N28" s="11">
        <v>24420</v>
      </c>
      <c r="O28" s="11">
        <v>5372.399999663624</v>
      </c>
      <c r="P28" s="154" t="s">
        <v>214</v>
      </c>
    </row>
    <row r="29" spans="1:16" ht="15" customHeight="1">
      <c r="A29" s="154" t="s">
        <v>165</v>
      </c>
      <c r="B29" s="11" t="s">
        <v>9</v>
      </c>
      <c r="C29" s="102" t="s">
        <v>9</v>
      </c>
      <c r="D29" s="11" t="s">
        <v>9</v>
      </c>
      <c r="E29" s="102" t="s">
        <v>9</v>
      </c>
      <c r="F29" s="11" t="s">
        <v>9</v>
      </c>
      <c r="G29" s="102" t="s">
        <v>9</v>
      </c>
      <c r="H29" s="11" t="s">
        <v>9</v>
      </c>
      <c r="I29" s="102" t="s">
        <v>9</v>
      </c>
      <c r="J29" s="11" t="s">
        <v>9</v>
      </c>
      <c r="K29" s="102" t="s">
        <v>9</v>
      </c>
      <c r="L29" s="11" t="s">
        <v>9</v>
      </c>
      <c r="M29" s="102" t="s">
        <v>9</v>
      </c>
      <c r="N29" s="11" t="s">
        <v>9</v>
      </c>
      <c r="O29" s="11" t="s">
        <v>9</v>
      </c>
      <c r="P29" s="154" t="s">
        <v>165</v>
      </c>
    </row>
    <row r="30" spans="1:16" ht="15" customHeight="1">
      <c r="A30" s="155" t="s">
        <v>166</v>
      </c>
      <c r="B30" s="71">
        <v>4196</v>
      </c>
      <c r="C30" s="99">
        <v>669.387834733862</v>
      </c>
      <c r="D30" s="71" t="s">
        <v>9</v>
      </c>
      <c r="E30" s="103" t="s">
        <v>9</v>
      </c>
      <c r="F30" s="71" t="s">
        <v>9</v>
      </c>
      <c r="G30" s="103" t="s">
        <v>9</v>
      </c>
      <c r="H30" s="71">
        <v>84</v>
      </c>
      <c r="I30" s="99">
        <v>16.986977715608056</v>
      </c>
      <c r="J30" s="71" t="s">
        <v>9</v>
      </c>
      <c r="K30" s="103" t="s">
        <v>9</v>
      </c>
      <c r="L30" s="71">
        <v>4512</v>
      </c>
      <c r="M30" s="103">
        <v>571.1661982632914</v>
      </c>
      <c r="N30" s="71">
        <v>1205.79</v>
      </c>
      <c r="O30" s="71">
        <v>133.84755109969677</v>
      </c>
      <c r="P30" s="155" t="s">
        <v>215</v>
      </c>
    </row>
    <row r="31" spans="1:17" s="142" customFormat="1" ht="15" customHeight="1">
      <c r="A31" s="72" t="s">
        <v>72</v>
      </c>
      <c r="B31" s="140">
        <v>23808</v>
      </c>
      <c r="C31" s="144">
        <v>5666.082101595245</v>
      </c>
      <c r="D31" s="140">
        <v>18668</v>
      </c>
      <c r="E31" s="144">
        <v>5296.741477204401</v>
      </c>
      <c r="F31" s="140">
        <v>26022</v>
      </c>
      <c r="G31" s="144">
        <v>6908.654293307249</v>
      </c>
      <c r="H31" s="140">
        <v>19821</v>
      </c>
      <c r="I31" s="144">
        <v>4797.0552317284455</v>
      </c>
      <c r="J31" s="140">
        <v>21368.539</v>
      </c>
      <c r="K31" s="144">
        <f>24787.5*(1/5.945731)</f>
        <v>4168.957525996383</v>
      </c>
      <c r="L31" s="140">
        <v>31818</v>
      </c>
      <c r="M31" s="145">
        <v>6633.331819641995</v>
      </c>
      <c r="N31" s="140">
        <v>25625.79</v>
      </c>
      <c r="O31" s="140">
        <v>5506.247550763322</v>
      </c>
      <c r="P31" s="72" t="s">
        <v>73</v>
      </c>
      <c r="Q31" s="141"/>
    </row>
    <row r="32" spans="1:16" ht="15" customHeight="1">
      <c r="A32" s="154" t="s">
        <v>167</v>
      </c>
      <c r="B32" s="11" t="s">
        <v>9</v>
      </c>
      <c r="C32" s="102" t="s">
        <v>9</v>
      </c>
      <c r="D32" s="11" t="s">
        <v>9</v>
      </c>
      <c r="E32" s="102" t="s">
        <v>9</v>
      </c>
      <c r="F32" s="11" t="s">
        <v>9</v>
      </c>
      <c r="G32" s="102" t="s">
        <v>9</v>
      </c>
      <c r="H32" s="11" t="s">
        <v>9</v>
      </c>
      <c r="I32" s="102" t="s">
        <v>9</v>
      </c>
      <c r="J32" s="11" t="s">
        <v>9</v>
      </c>
      <c r="K32" s="102" t="s">
        <v>9</v>
      </c>
      <c r="L32" s="11" t="s">
        <v>9</v>
      </c>
      <c r="M32" s="102" t="s">
        <v>9</v>
      </c>
      <c r="N32" s="11" t="s">
        <v>9</v>
      </c>
      <c r="O32" s="11" t="s">
        <v>9</v>
      </c>
      <c r="P32" s="154" t="s">
        <v>216</v>
      </c>
    </row>
    <row r="33" spans="1:16" ht="15" customHeight="1">
      <c r="A33" s="154" t="s">
        <v>168</v>
      </c>
      <c r="B33" s="11" t="s">
        <v>9</v>
      </c>
      <c r="C33" s="102" t="s">
        <v>9</v>
      </c>
      <c r="D33" s="11" t="s">
        <v>9</v>
      </c>
      <c r="E33" s="102" t="s">
        <v>9</v>
      </c>
      <c r="F33" s="11" t="s">
        <v>9</v>
      </c>
      <c r="G33" s="102" t="s">
        <v>9</v>
      </c>
      <c r="H33" s="11" t="s">
        <v>9</v>
      </c>
      <c r="I33" s="102" t="s">
        <v>9</v>
      </c>
      <c r="J33" s="11" t="s">
        <v>9</v>
      </c>
      <c r="K33" s="102" t="s">
        <v>9</v>
      </c>
      <c r="L33" s="11" t="s">
        <v>9</v>
      </c>
      <c r="M33" s="102" t="s">
        <v>9</v>
      </c>
      <c r="N33" s="11" t="s">
        <v>9</v>
      </c>
      <c r="O33" s="11" t="s">
        <v>9</v>
      </c>
      <c r="P33" s="154" t="s">
        <v>217</v>
      </c>
    </row>
    <row r="34" spans="1:16" ht="15" customHeight="1">
      <c r="A34" s="154" t="s">
        <v>169</v>
      </c>
      <c r="B34" s="11" t="s">
        <v>9</v>
      </c>
      <c r="C34" s="102" t="s">
        <v>9</v>
      </c>
      <c r="D34" s="11" t="s">
        <v>9</v>
      </c>
      <c r="E34" s="102" t="s">
        <v>9</v>
      </c>
      <c r="F34" s="11" t="s">
        <v>9</v>
      </c>
      <c r="G34" s="102" t="s">
        <v>9</v>
      </c>
      <c r="H34" s="11" t="s">
        <v>9</v>
      </c>
      <c r="I34" s="102" t="s">
        <v>9</v>
      </c>
      <c r="J34" s="11" t="s">
        <v>9</v>
      </c>
      <c r="K34" s="102" t="s">
        <v>9</v>
      </c>
      <c r="L34" s="11" t="s">
        <v>9</v>
      </c>
      <c r="M34" s="102" t="s">
        <v>9</v>
      </c>
      <c r="N34" s="11" t="s">
        <v>9</v>
      </c>
      <c r="O34" s="11" t="s">
        <v>9</v>
      </c>
      <c r="P34" s="154" t="s">
        <v>218</v>
      </c>
    </row>
    <row r="35" spans="1:16" ht="15" customHeight="1">
      <c r="A35" s="154" t="s">
        <v>170</v>
      </c>
      <c r="B35" s="11" t="s">
        <v>9</v>
      </c>
      <c r="C35" s="102" t="s">
        <v>9</v>
      </c>
      <c r="D35" s="11" t="s">
        <v>9</v>
      </c>
      <c r="E35" s="102" t="s">
        <v>9</v>
      </c>
      <c r="F35" s="11" t="s">
        <v>9</v>
      </c>
      <c r="G35" s="102" t="s">
        <v>9</v>
      </c>
      <c r="H35" s="11" t="s">
        <v>9</v>
      </c>
      <c r="I35" s="102" t="s">
        <v>9</v>
      </c>
      <c r="J35" s="11" t="s">
        <v>9</v>
      </c>
      <c r="K35" s="102" t="s">
        <v>9</v>
      </c>
      <c r="L35" s="11" t="s">
        <v>9</v>
      </c>
      <c r="M35" s="102" t="s">
        <v>9</v>
      </c>
      <c r="N35" s="11" t="s">
        <v>9</v>
      </c>
      <c r="O35" s="11" t="s">
        <v>9</v>
      </c>
      <c r="P35" s="154" t="s">
        <v>169</v>
      </c>
    </row>
    <row r="36" spans="1:16" ht="15" customHeight="1">
      <c r="A36" s="154" t="s">
        <v>171</v>
      </c>
      <c r="B36" s="11" t="s">
        <v>9</v>
      </c>
      <c r="C36" s="102" t="s">
        <v>9</v>
      </c>
      <c r="D36" s="11" t="s">
        <v>9</v>
      </c>
      <c r="E36" s="102" t="s">
        <v>9</v>
      </c>
      <c r="F36" s="11" t="s">
        <v>9</v>
      </c>
      <c r="G36" s="102" t="s">
        <v>9</v>
      </c>
      <c r="H36" s="11" t="s">
        <v>9</v>
      </c>
      <c r="I36" s="102" t="s">
        <v>9</v>
      </c>
      <c r="J36" s="11" t="s">
        <v>9</v>
      </c>
      <c r="K36" s="102" t="s">
        <v>9</v>
      </c>
      <c r="L36" s="11" t="s">
        <v>9</v>
      </c>
      <c r="M36" s="102" t="s">
        <v>9</v>
      </c>
      <c r="N36" s="11" t="s">
        <v>9</v>
      </c>
      <c r="O36" s="11" t="s">
        <v>9</v>
      </c>
      <c r="P36" s="154" t="s">
        <v>219</v>
      </c>
    </row>
    <row r="37" spans="1:16" ht="15" customHeight="1">
      <c r="A37" s="154" t="s">
        <v>172</v>
      </c>
      <c r="B37" s="11" t="s">
        <v>9</v>
      </c>
      <c r="C37" s="102" t="s">
        <v>9</v>
      </c>
      <c r="D37" s="11" t="s">
        <v>9</v>
      </c>
      <c r="E37" s="102" t="s">
        <v>9</v>
      </c>
      <c r="F37" s="11" t="s">
        <v>9</v>
      </c>
      <c r="G37" s="102" t="s">
        <v>9</v>
      </c>
      <c r="H37" s="11" t="s">
        <v>9</v>
      </c>
      <c r="I37" s="102" t="s">
        <v>9</v>
      </c>
      <c r="J37" s="11" t="s">
        <v>9</v>
      </c>
      <c r="K37" s="102" t="s">
        <v>9</v>
      </c>
      <c r="L37" s="11" t="s">
        <v>9</v>
      </c>
      <c r="M37" s="102" t="s">
        <v>9</v>
      </c>
      <c r="N37" s="11" t="s">
        <v>9</v>
      </c>
      <c r="O37" s="11" t="s">
        <v>9</v>
      </c>
      <c r="P37" s="154" t="s">
        <v>220</v>
      </c>
    </row>
    <row r="38" spans="1:16" ht="15" customHeight="1">
      <c r="A38" s="155" t="s">
        <v>173</v>
      </c>
      <c r="B38" s="71" t="s">
        <v>9</v>
      </c>
      <c r="C38" s="103" t="s">
        <v>9</v>
      </c>
      <c r="D38" s="71" t="s">
        <v>9</v>
      </c>
      <c r="E38" s="103" t="s">
        <v>9</v>
      </c>
      <c r="F38" s="71" t="s">
        <v>9</v>
      </c>
      <c r="G38" s="103" t="s">
        <v>9</v>
      </c>
      <c r="H38" s="71" t="s">
        <v>9</v>
      </c>
      <c r="I38" s="103" t="s">
        <v>9</v>
      </c>
      <c r="J38" s="71" t="s">
        <v>9</v>
      </c>
      <c r="K38" s="103" t="s">
        <v>9</v>
      </c>
      <c r="L38" s="71" t="s">
        <v>9</v>
      </c>
      <c r="M38" s="103" t="s">
        <v>9</v>
      </c>
      <c r="N38" s="71" t="s">
        <v>9</v>
      </c>
      <c r="O38" s="71" t="s">
        <v>9</v>
      </c>
      <c r="P38" s="155" t="s">
        <v>221</v>
      </c>
    </row>
    <row r="39" spans="1:17" s="142" customFormat="1" ht="15" customHeight="1">
      <c r="A39" s="72" t="s">
        <v>74</v>
      </c>
      <c r="B39" s="140" t="s">
        <v>9</v>
      </c>
      <c r="C39" s="145" t="s">
        <v>9</v>
      </c>
      <c r="D39" s="140" t="s">
        <v>9</v>
      </c>
      <c r="E39" s="145" t="s">
        <v>9</v>
      </c>
      <c r="F39" s="140" t="s">
        <v>9</v>
      </c>
      <c r="G39" s="145" t="s">
        <v>9</v>
      </c>
      <c r="H39" s="140" t="s">
        <v>9</v>
      </c>
      <c r="I39" s="145" t="s">
        <v>9</v>
      </c>
      <c r="J39" s="140" t="s">
        <v>9</v>
      </c>
      <c r="K39" s="145" t="s">
        <v>9</v>
      </c>
      <c r="L39" s="140" t="s">
        <v>9</v>
      </c>
      <c r="M39" s="145" t="s">
        <v>9</v>
      </c>
      <c r="N39" s="140" t="s">
        <v>9</v>
      </c>
      <c r="O39" s="140" t="s">
        <v>9</v>
      </c>
      <c r="P39" s="72" t="s">
        <v>222</v>
      </c>
      <c r="Q39" s="141"/>
    </row>
    <row r="40" spans="1:17" s="142" customFormat="1" ht="15" customHeight="1">
      <c r="A40" s="72" t="s">
        <v>174</v>
      </c>
      <c r="B40" s="140">
        <v>4090</v>
      </c>
      <c r="C40" s="144">
        <v>4865.003142590877</v>
      </c>
      <c r="D40" s="140">
        <v>4508</v>
      </c>
      <c r="E40" s="144">
        <v>5666.418477391594</v>
      </c>
      <c r="F40" s="140">
        <v>4059</v>
      </c>
      <c r="G40" s="144">
        <v>5298.591544084319</v>
      </c>
      <c r="H40" s="140">
        <v>2852</v>
      </c>
      <c r="I40" s="144">
        <v>3722.8391260889534</v>
      </c>
      <c r="J40" s="140">
        <v>1985.178</v>
      </c>
      <c r="K40" s="144">
        <f>23087.54*(1/5.945731)</f>
        <v>3883.044826615937</v>
      </c>
      <c r="L40" s="140">
        <v>3159</v>
      </c>
      <c r="M40" s="145">
        <v>5589.557548021858</v>
      </c>
      <c r="N40" s="140">
        <v>3329.481</v>
      </c>
      <c r="O40" s="140">
        <v>5928.9776495064525</v>
      </c>
      <c r="P40" s="72" t="s">
        <v>75</v>
      </c>
      <c r="Q40" s="141"/>
    </row>
    <row r="41" spans="1:17" s="142" customFormat="1" ht="15" customHeight="1">
      <c r="A41" s="72" t="s">
        <v>76</v>
      </c>
      <c r="B41" s="140">
        <v>28896</v>
      </c>
      <c r="C41" s="144">
        <v>12719.714363128773</v>
      </c>
      <c r="D41" s="140">
        <v>24069</v>
      </c>
      <c r="E41" s="144">
        <v>12680.862958650501</v>
      </c>
      <c r="F41" s="140">
        <v>31131</v>
      </c>
      <c r="G41" s="144">
        <v>14321.53590534116</v>
      </c>
      <c r="H41" s="140">
        <v>23233</v>
      </c>
      <c r="I41" s="144">
        <v>10015.757524179953</v>
      </c>
      <c r="J41" s="140">
        <v>23864.576</v>
      </c>
      <c r="K41" s="144">
        <f>56190.64*(1/5.945731)</f>
        <v>9450.585638670838</v>
      </c>
      <c r="L41" s="140">
        <v>35429.350999999995</v>
      </c>
      <c r="M41" s="145">
        <v>13676.537616070693</v>
      </c>
      <c r="N41" s="140">
        <v>29327.589</v>
      </c>
      <c r="O41" s="140">
        <v>12567.598416762956</v>
      </c>
      <c r="P41" s="72" t="s">
        <v>223</v>
      </c>
      <c r="Q41" s="141"/>
    </row>
    <row r="42" spans="1:16" ht="15" customHeight="1">
      <c r="A42" s="154" t="s">
        <v>175</v>
      </c>
      <c r="B42" s="11" t="s">
        <v>9</v>
      </c>
      <c r="C42" s="102" t="s">
        <v>9</v>
      </c>
      <c r="D42" s="11" t="s">
        <v>9</v>
      </c>
      <c r="E42" s="102" t="s">
        <v>9</v>
      </c>
      <c r="F42" s="11" t="s">
        <v>9</v>
      </c>
      <c r="G42" s="102" t="s">
        <v>9</v>
      </c>
      <c r="H42" s="11" t="s">
        <v>9</v>
      </c>
      <c r="I42" s="102" t="s">
        <v>9</v>
      </c>
      <c r="J42" s="11" t="s">
        <v>9</v>
      </c>
      <c r="K42" s="102" t="s">
        <v>9</v>
      </c>
      <c r="L42" s="11" t="s">
        <v>9</v>
      </c>
      <c r="M42" s="102" t="s">
        <v>9</v>
      </c>
      <c r="N42" s="11" t="s">
        <v>9</v>
      </c>
      <c r="O42" s="11" t="s">
        <v>9</v>
      </c>
      <c r="P42" s="154" t="s">
        <v>224</v>
      </c>
    </row>
    <row r="43" spans="1:16" ht="15" customHeight="1">
      <c r="A43" s="154" t="s">
        <v>176</v>
      </c>
      <c r="B43" s="11" t="s">
        <v>9</v>
      </c>
      <c r="C43" s="102" t="s">
        <v>9</v>
      </c>
      <c r="D43" s="11" t="s">
        <v>9</v>
      </c>
      <c r="E43" s="102" t="s">
        <v>9</v>
      </c>
      <c r="F43" s="11" t="s">
        <v>9</v>
      </c>
      <c r="G43" s="102" t="s">
        <v>9</v>
      </c>
      <c r="H43" s="11" t="s">
        <v>9</v>
      </c>
      <c r="I43" s="102" t="s">
        <v>9</v>
      </c>
      <c r="J43" s="11" t="s">
        <v>9</v>
      </c>
      <c r="K43" s="102" t="s">
        <v>9</v>
      </c>
      <c r="L43" s="11" t="s">
        <v>9</v>
      </c>
      <c r="M43" s="102" t="s">
        <v>9</v>
      </c>
      <c r="N43" s="11" t="s">
        <v>9</v>
      </c>
      <c r="O43" s="11" t="s">
        <v>9</v>
      </c>
      <c r="P43" s="154" t="s">
        <v>225</v>
      </c>
    </row>
    <row r="44" spans="1:16" ht="15" customHeight="1">
      <c r="A44" s="154" t="s">
        <v>177</v>
      </c>
      <c r="B44" s="11" t="s">
        <v>9</v>
      </c>
      <c r="C44" s="102" t="s">
        <v>9</v>
      </c>
      <c r="D44" s="11" t="s">
        <v>9</v>
      </c>
      <c r="E44" s="102" t="s">
        <v>9</v>
      </c>
      <c r="F44" s="11" t="s">
        <v>9</v>
      </c>
      <c r="G44" s="102" t="s">
        <v>9</v>
      </c>
      <c r="H44" s="11" t="s">
        <v>9</v>
      </c>
      <c r="I44" s="102" t="s">
        <v>9</v>
      </c>
      <c r="J44" s="11" t="s">
        <v>9</v>
      </c>
      <c r="K44" s="102" t="s">
        <v>9</v>
      </c>
      <c r="L44" s="11" t="s">
        <v>9</v>
      </c>
      <c r="M44" s="102" t="s">
        <v>9</v>
      </c>
      <c r="N44" s="11" t="s">
        <v>9</v>
      </c>
      <c r="O44" s="11" t="s">
        <v>9</v>
      </c>
      <c r="P44" s="154" t="s">
        <v>226</v>
      </c>
    </row>
    <row r="45" spans="1:16" ht="15" customHeight="1">
      <c r="A45" s="155" t="s">
        <v>178</v>
      </c>
      <c r="B45" s="71" t="s">
        <v>9</v>
      </c>
      <c r="C45" s="103" t="s">
        <v>9</v>
      </c>
      <c r="D45" s="71" t="s">
        <v>9</v>
      </c>
      <c r="E45" s="103" t="s">
        <v>9</v>
      </c>
      <c r="F45" s="71" t="s">
        <v>9</v>
      </c>
      <c r="G45" s="103" t="s">
        <v>9</v>
      </c>
      <c r="H45" s="71" t="s">
        <v>9</v>
      </c>
      <c r="I45" s="103" t="s">
        <v>9</v>
      </c>
      <c r="J45" s="71" t="s">
        <v>9</v>
      </c>
      <c r="K45" s="103" t="s">
        <v>9</v>
      </c>
      <c r="L45" s="71" t="s">
        <v>9</v>
      </c>
      <c r="M45" s="103" t="s">
        <v>9</v>
      </c>
      <c r="N45" s="71" t="s">
        <v>9</v>
      </c>
      <c r="O45" s="71" t="s">
        <v>9</v>
      </c>
      <c r="P45" s="155" t="s">
        <v>227</v>
      </c>
    </row>
    <row r="46" spans="1:17" s="142" customFormat="1" ht="15" customHeight="1">
      <c r="A46" s="72" t="s">
        <v>77</v>
      </c>
      <c r="B46" s="140" t="s">
        <v>9</v>
      </c>
      <c r="C46" s="145" t="s">
        <v>9</v>
      </c>
      <c r="D46" s="140" t="s">
        <v>9</v>
      </c>
      <c r="E46" s="145" t="s">
        <v>9</v>
      </c>
      <c r="F46" s="140" t="s">
        <v>9</v>
      </c>
      <c r="G46" s="145" t="s">
        <v>9</v>
      </c>
      <c r="H46" s="140" t="s">
        <v>9</v>
      </c>
      <c r="I46" s="145" t="s">
        <v>9</v>
      </c>
      <c r="J46" s="140" t="s">
        <v>9</v>
      </c>
      <c r="K46" s="145" t="s">
        <v>9</v>
      </c>
      <c r="L46" s="140" t="s">
        <v>9</v>
      </c>
      <c r="M46" s="145" t="s">
        <v>9</v>
      </c>
      <c r="N46" s="140" t="s">
        <v>9</v>
      </c>
      <c r="O46" s="140" t="s">
        <v>9</v>
      </c>
      <c r="P46" s="72" t="s">
        <v>78</v>
      </c>
      <c r="Q46" s="141"/>
    </row>
    <row r="47" spans="1:16" ht="15" customHeight="1">
      <c r="A47" s="154" t="s">
        <v>179</v>
      </c>
      <c r="B47" s="11" t="s">
        <v>9</v>
      </c>
      <c r="C47" s="102" t="s">
        <v>9</v>
      </c>
      <c r="D47" s="11" t="s">
        <v>9</v>
      </c>
      <c r="E47" s="102" t="s">
        <v>9</v>
      </c>
      <c r="F47" s="11" t="s">
        <v>9</v>
      </c>
      <c r="G47" s="102" t="s">
        <v>9</v>
      </c>
      <c r="H47" s="11" t="s">
        <v>9</v>
      </c>
      <c r="I47" s="102" t="s">
        <v>9</v>
      </c>
      <c r="J47" s="11" t="s">
        <v>9</v>
      </c>
      <c r="K47" s="102" t="s">
        <v>9</v>
      </c>
      <c r="L47" s="11" t="s">
        <v>9</v>
      </c>
      <c r="M47" s="102" t="s">
        <v>9</v>
      </c>
      <c r="N47" s="11" t="s">
        <v>9</v>
      </c>
      <c r="O47" s="11" t="s">
        <v>9</v>
      </c>
      <c r="P47" s="154" t="s">
        <v>228</v>
      </c>
    </row>
    <row r="48" spans="1:16" ht="15" customHeight="1">
      <c r="A48" s="154" t="s">
        <v>180</v>
      </c>
      <c r="B48" s="11" t="s">
        <v>9</v>
      </c>
      <c r="C48" s="102" t="s">
        <v>9</v>
      </c>
      <c r="D48" s="11" t="s">
        <v>9</v>
      </c>
      <c r="E48" s="102" t="s">
        <v>9</v>
      </c>
      <c r="F48" s="11" t="s">
        <v>9</v>
      </c>
      <c r="G48" s="102" t="s">
        <v>9</v>
      </c>
      <c r="H48" s="11" t="s">
        <v>9</v>
      </c>
      <c r="I48" s="102" t="s">
        <v>9</v>
      </c>
      <c r="J48" s="11" t="s">
        <v>9</v>
      </c>
      <c r="K48" s="102" t="s">
        <v>9</v>
      </c>
      <c r="L48" s="11" t="s">
        <v>9</v>
      </c>
      <c r="M48" s="102" t="s">
        <v>9</v>
      </c>
      <c r="N48" s="11" t="s">
        <v>9</v>
      </c>
      <c r="O48" s="11" t="s">
        <v>9</v>
      </c>
      <c r="P48" s="154" t="s">
        <v>229</v>
      </c>
    </row>
    <row r="49" spans="1:16" ht="15" customHeight="1">
      <c r="A49" s="154" t="s">
        <v>181</v>
      </c>
      <c r="B49" s="11" t="s">
        <v>9</v>
      </c>
      <c r="C49" s="102" t="s">
        <v>9</v>
      </c>
      <c r="D49" s="11" t="s">
        <v>9</v>
      </c>
      <c r="E49" s="102" t="s">
        <v>9</v>
      </c>
      <c r="F49" s="11" t="s">
        <v>9</v>
      </c>
      <c r="G49" s="102" t="s">
        <v>9</v>
      </c>
      <c r="H49" s="11" t="s">
        <v>9</v>
      </c>
      <c r="I49" s="102" t="s">
        <v>9</v>
      </c>
      <c r="J49" s="11" t="s">
        <v>9</v>
      </c>
      <c r="K49" s="102" t="s">
        <v>9</v>
      </c>
      <c r="L49" s="11" t="s">
        <v>9</v>
      </c>
      <c r="M49" s="102" t="s">
        <v>9</v>
      </c>
      <c r="N49" s="11" t="s">
        <v>9</v>
      </c>
      <c r="O49" s="11" t="s">
        <v>9</v>
      </c>
      <c r="P49" s="154" t="s">
        <v>138</v>
      </c>
    </row>
    <row r="50" spans="1:16" ht="15" customHeight="1">
      <c r="A50" s="154" t="s">
        <v>182</v>
      </c>
      <c r="B50" s="11" t="s">
        <v>9</v>
      </c>
      <c r="C50" s="102" t="s">
        <v>9</v>
      </c>
      <c r="D50" s="11" t="s">
        <v>9</v>
      </c>
      <c r="E50" s="102" t="s">
        <v>9</v>
      </c>
      <c r="F50" s="11" t="s">
        <v>9</v>
      </c>
      <c r="G50" s="102" t="s">
        <v>9</v>
      </c>
      <c r="H50" s="11" t="s">
        <v>9</v>
      </c>
      <c r="I50" s="102" t="s">
        <v>9</v>
      </c>
      <c r="J50" s="11" t="s">
        <v>9</v>
      </c>
      <c r="K50" s="102" t="s">
        <v>9</v>
      </c>
      <c r="L50" s="11" t="s">
        <v>9</v>
      </c>
      <c r="M50" s="102" t="s">
        <v>9</v>
      </c>
      <c r="N50" s="11" t="s">
        <v>9</v>
      </c>
      <c r="O50" s="11" t="s">
        <v>9</v>
      </c>
      <c r="P50" s="154" t="s">
        <v>230</v>
      </c>
    </row>
    <row r="51" spans="1:16" ht="15" customHeight="1">
      <c r="A51" s="154" t="s">
        <v>183</v>
      </c>
      <c r="B51" s="11" t="s">
        <v>9</v>
      </c>
      <c r="C51" s="102" t="s">
        <v>9</v>
      </c>
      <c r="D51" s="11" t="s">
        <v>9</v>
      </c>
      <c r="E51" s="102" t="s">
        <v>9</v>
      </c>
      <c r="F51" s="11" t="s">
        <v>9</v>
      </c>
      <c r="G51" s="102" t="s">
        <v>9</v>
      </c>
      <c r="H51" s="11" t="s">
        <v>9</v>
      </c>
      <c r="I51" s="102" t="s">
        <v>9</v>
      </c>
      <c r="J51" s="11" t="s">
        <v>9</v>
      </c>
      <c r="K51" s="102" t="s">
        <v>9</v>
      </c>
      <c r="L51" s="11" t="s">
        <v>9</v>
      </c>
      <c r="M51" s="102" t="s">
        <v>9</v>
      </c>
      <c r="N51" s="11" t="s">
        <v>9</v>
      </c>
      <c r="O51" s="11" t="s">
        <v>9</v>
      </c>
      <c r="P51" s="154" t="s">
        <v>231</v>
      </c>
    </row>
    <row r="52" spans="1:16" ht="15" customHeight="1">
      <c r="A52" s="154" t="s">
        <v>184</v>
      </c>
      <c r="B52" s="11" t="s">
        <v>9</v>
      </c>
      <c r="C52" s="102" t="s">
        <v>9</v>
      </c>
      <c r="D52" s="11" t="s">
        <v>9</v>
      </c>
      <c r="E52" s="102" t="s">
        <v>9</v>
      </c>
      <c r="F52" s="11" t="s">
        <v>9</v>
      </c>
      <c r="G52" s="102" t="s">
        <v>9</v>
      </c>
      <c r="H52" s="11" t="s">
        <v>9</v>
      </c>
      <c r="I52" s="102" t="s">
        <v>9</v>
      </c>
      <c r="J52" s="11" t="s">
        <v>9</v>
      </c>
      <c r="K52" s="102" t="s">
        <v>9</v>
      </c>
      <c r="L52" s="11" t="s">
        <v>9</v>
      </c>
      <c r="M52" s="102" t="s">
        <v>9</v>
      </c>
      <c r="N52" s="11" t="s">
        <v>9</v>
      </c>
      <c r="O52" s="11" t="s">
        <v>9</v>
      </c>
      <c r="P52" s="154" t="s">
        <v>232</v>
      </c>
    </row>
    <row r="53" spans="1:16" ht="15" customHeight="1">
      <c r="A53" s="154" t="s">
        <v>185</v>
      </c>
      <c r="B53" s="11" t="s">
        <v>9</v>
      </c>
      <c r="C53" s="102" t="s">
        <v>9</v>
      </c>
      <c r="D53" s="11" t="s">
        <v>9</v>
      </c>
      <c r="E53" s="102" t="s">
        <v>9</v>
      </c>
      <c r="F53" s="11" t="s">
        <v>9</v>
      </c>
      <c r="G53" s="102" t="s">
        <v>9</v>
      </c>
      <c r="H53" s="11" t="s">
        <v>9</v>
      </c>
      <c r="I53" s="102" t="s">
        <v>9</v>
      </c>
      <c r="J53" s="11" t="s">
        <v>9</v>
      </c>
      <c r="K53" s="102" t="s">
        <v>9</v>
      </c>
      <c r="L53" s="11" t="s">
        <v>9</v>
      </c>
      <c r="M53" s="102" t="s">
        <v>9</v>
      </c>
      <c r="N53" s="11" t="s">
        <v>9</v>
      </c>
      <c r="O53" s="11" t="s">
        <v>9</v>
      </c>
      <c r="P53" s="154" t="s">
        <v>233</v>
      </c>
    </row>
    <row r="54" spans="1:16" ht="15" customHeight="1">
      <c r="A54" s="154" t="s">
        <v>186</v>
      </c>
      <c r="B54" s="11" t="s">
        <v>9</v>
      </c>
      <c r="C54" s="102" t="s">
        <v>9</v>
      </c>
      <c r="D54" s="11" t="s">
        <v>9</v>
      </c>
      <c r="E54" s="102" t="s">
        <v>9</v>
      </c>
      <c r="F54" s="11" t="s">
        <v>9</v>
      </c>
      <c r="G54" s="102" t="s">
        <v>9</v>
      </c>
      <c r="H54" s="11" t="s">
        <v>9</v>
      </c>
      <c r="I54" s="102" t="s">
        <v>9</v>
      </c>
      <c r="J54" s="11" t="s">
        <v>9</v>
      </c>
      <c r="K54" s="102" t="s">
        <v>9</v>
      </c>
      <c r="L54" s="11" t="s">
        <v>9</v>
      </c>
      <c r="M54" s="102" t="s">
        <v>9</v>
      </c>
      <c r="N54" s="11" t="s">
        <v>9</v>
      </c>
      <c r="O54" s="11" t="s">
        <v>9</v>
      </c>
      <c r="P54" s="154" t="s">
        <v>234</v>
      </c>
    </row>
    <row r="55" spans="1:16" ht="15" customHeight="1">
      <c r="A55" s="155" t="s">
        <v>187</v>
      </c>
      <c r="B55" s="71" t="s">
        <v>9</v>
      </c>
      <c r="C55" s="103" t="s">
        <v>9</v>
      </c>
      <c r="D55" s="71" t="s">
        <v>9</v>
      </c>
      <c r="E55" s="103" t="s">
        <v>9</v>
      </c>
      <c r="F55" s="71" t="s">
        <v>9</v>
      </c>
      <c r="G55" s="103" t="s">
        <v>9</v>
      </c>
      <c r="H55" s="71" t="s">
        <v>9</v>
      </c>
      <c r="I55" s="103" t="s">
        <v>9</v>
      </c>
      <c r="J55" s="71" t="s">
        <v>9</v>
      </c>
      <c r="K55" s="103" t="s">
        <v>9</v>
      </c>
      <c r="L55" s="71" t="s">
        <v>9</v>
      </c>
      <c r="M55" s="103" t="s">
        <v>9</v>
      </c>
      <c r="N55" s="71" t="s">
        <v>9</v>
      </c>
      <c r="O55" s="71" t="s">
        <v>9</v>
      </c>
      <c r="P55" s="155" t="s">
        <v>235</v>
      </c>
    </row>
    <row r="56" spans="1:17" s="142" customFormat="1" ht="15" customHeight="1">
      <c r="A56" s="72" t="s">
        <v>188</v>
      </c>
      <c r="B56" s="140" t="s">
        <v>9</v>
      </c>
      <c r="C56" s="145" t="s">
        <v>9</v>
      </c>
      <c r="D56" s="140" t="s">
        <v>9</v>
      </c>
      <c r="E56" s="145" t="s">
        <v>9</v>
      </c>
      <c r="F56" s="140" t="s">
        <v>9</v>
      </c>
      <c r="G56" s="145" t="s">
        <v>9</v>
      </c>
      <c r="H56" s="140" t="s">
        <v>9</v>
      </c>
      <c r="I56" s="145" t="s">
        <v>9</v>
      </c>
      <c r="J56" s="140" t="s">
        <v>9</v>
      </c>
      <c r="K56" s="145" t="s">
        <v>9</v>
      </c>
      <c r="L56" s="140" t="s">
        <v>9</v>
      </c>
      <c r="M56" s="145" t="s">
        <v>9</v>
      </c>
      <c r="N56" s="140" t="s">
        <v>9</v>
      </c>
      <c r="O56" s="140" t="s">
        <v>9</v>
      </c>
      <c r="P56" s="72" t="s">
        <v>236</v>
      </c>
      <c r="Q56" s="141"/>
    </row>
    <row r="57" spans="1:17" s="142" customFormat="1" ht="15" customHeight="1">
      <c r="A57" s="72" t="s">
        <v>113</v>
      </c>
      <c r="B57" s="140" t="s">
        <v>9</v>
      </c>
      <c r="C57" s="145" t="s">
        <v>9</v>
      </c>
      <c r="D57" s="140" t="s">
        <v>9</v>
      </c>
      <c r="E57" s="145" t="s">
        <v>9</v>
      </c>
      <c r="F57" s="140" t="s">
        <v>9</v>
      </c>
      <c r="G57" s="145" t="s">
        <v>9</v>
      </c>
      <c r="H57" s="140" t="s">
        <v>9</v>
      </c>
      <c r="I57" s="145" t="s">
        <v>9</v>
      </c>
      <c r="J57" s="140" t="s">
        <v>9</v>
      </c>
      <c r="K57" s="145" t="s">
        <v>9</v>
      </c>
      <c r="L57" s="140" t="s">
        <v>9</v>
      </c>
      <c r="M57" s="145" t="s">
        <v>9</v>
      </c>
      <c r="N57" s="140" t="s">
        <v>9</v>
      </c>
      <c r="O57" s="140" t="s">
        <v>9</v>
      </c>
      <c r="P57" s="72" t="s">
        <v>112</v>
      </c>
      <c r="Q57" s="141"/>
    </row>
    <row r="58" spans="1:16" ht="15" customHeight="1">
      <c r="A58" s="156" t="s">
        <v>189</v>
      </c>
      <c r="B58" s="11" t="s">
        <v>9</v>
      </c>
      <c r="C58" s="102" t="s">
        <v>9</v>
      </c>
      <c r="D58" s="11" t="s">
        <v>9</v>
      </c>
      <c r="E58" s="102" t="s">
        <v>9</v>
      </c>
      <c r="F58" s="11" t="s">
        <v>9</v>
      </c>
      <c r="G58" s="102" t="s">
        <v>9</v>
      </c>
      <c r="H58" s="11" t="s">
        <v>9</v>
      </c>
      <c r="I58" s="102" t="s">
        <v>9</v>
      </c>
      <c r="J58" s="11" t="s">
        <v>9</v>
      </c>
      <c r="K58" s="102" t="s">
        <v>9</v>
      </c>
      <c r="L58" s="11" t="s">
        <v>9</v>
      </c>
      <c r="M58" s="102" t="s">
        <v>9</v>
      </c>
      <c r="N58" s="11" t="s">
        <v>9</v>
      </c>
      <c r="O58" s="11" t="s">
        <v>9</v>
      </c>
      <c r="P58" s="154" t="s">
        <v>237</v>
      </c>
    </row>
    <row r="59" spans="1:16" ht="15" customHeight="1">
      <c r="A59" s="156" t="s">
        <v>190</v>
      </c>
      <c r="B59" s="11" t="s">
        <v>9</v>
      </c>
      <c r="C59" s="102" t="s">
        <v>9</v>
      </c>
      <c r="D59" s="11" t="s">
        <v>9</v>
      </c>
      <c r="E59" s="102" t="s">
        <v>9</v>
      </c>
      <c r="F59" s="11" t="s">
        <v>9</v>
      </c>
      <c r="G59" s="102" t="s">
        <v>9</v>
      </c>
      <c r="H59" s="11" t="s">
        <v>9</v>
      </c>
      <c r="I59" s="102" t="s">
        <v>9</v>
      </c>
      <c r="J59" s="11" t="s">
        <v>9</v>
      </c>
      <c r="K59" s="102" t="s">
        <v>9</v>
      </c>
      <c r="L59" s="11" t="s">
        <v>9</v>
      </c>
      <c r="M59" s="102" t="s">
        <v>9</v>
      </c>
      <c r="N59" s="11" t="s">
        <v>9</v>
      </c>
      <c r="O59" s="11" t="s">
        <v>9</v>
      </c>
      <c r="P59" s="154" t="s">
        <v>238</v>
      </c>
    </row>
    <row r="60" spans="1:16" ht="15" customHeight="1">
      <c r="A60" s="157" t="s">
        <v>191</v>
      </c>
      <c r="B60" s="71" t="s">
        <v>9</v>
      </c>
      <c r="C60" s="103" t="s">
        <v>9</v>
      </c>
      <c r="D60" s="71" t="s">
        <v>9</v>
      </c>
      <c r="E60" s="103" t="s">
        <v>9</v>
      </c>
      <c r="F60" s="71" t="s">
        <v>9</v>
      </c>
      <c r="G60" s="103" t="s">
        <v>9</v>
      </c>
      <c r="H60" s="71" t="s">
        <v>9</v>
      </c>
      <c r="I60" s="103" t="s">
        <v>9</v>
      </c>
      <c r="J60" s="71" t="s">
        <v>9</v>
      </c>
      <c r="K60" s="103" t="s">
        <v>9</v>
      </c>
      <c r="L60" s="71" t="s">
        <v>9</v>
      </c>
      <c r="M60" s="103" t="s">
        <v>9</v>
      </c>
      <c r="N60" s="71" t="s">
        <v>9</v>
      </c>
      <c r="O60" s="71" t="s">
        <v>9</v>
      </c>
      <c r="P60" s="155" t="s">
        <v>239</v>
      </c>
    </row>
    <row r="61" spans="1:17" s="142" customFormat="1" ht="15" customHeight="1">
      <c r="A61" s="72" t="s">
        <v>65</v>
      </c>
      <c r="B61" s="140" t="s">
        <v>9</v>
      </c>
      <c r="C61" s="145" t="s">
        <v>9</v>
      </c>
      <c r="D61" s="140" t="s">
        <v>9</v>
      </c>
      <c r="E61" s="145" t="s">
        <v>9</v>
      </c>
      <c r="F61" s="140" t="s">
        <v>9</v>
      </c>
      <c r="G61" s="145" t="s">
        <v>9</v>
      </c>
      <c r="H61" s="140" t="s">
        <v>9</v>
      </c>
      <c r="I61" s="145" t="s">
        <v>9</v>
      </c>
      <c r="J61" s="140" t="s">
        <v>9</v>
      </c>
      <c r="K61" s="145" t="s">
        <v>9</v>
      </c>
      <c r="L61" s="140" t="s">
        <v>9</v>
      </c>
      <c r="M61" s="145" t="s">
        <v>9</v>
      </c>
      <c r="N61" s="140" t="s">
        <v>9</v>
      </c>
      <c r="O61" s="140" t="s">
        <v>9</v>
      </c>
      <c r="P61" s="72" t="s">
        <v>66</v>
      </c>
      <c r="Q61" s="141"/>
    </row>
    <row r="62" spans="1:17" s="142" customFormat="1" ht="15" customHeight="1">
      <c r="A62" s="72" t="s">
        <v>79</v>
      </c>
      <c r="B62" s="140">
        <v>75000</v>
      </c>
      <c r="C62" s="144">
        <v>6937.750799691409</v>
      </c>
      <c r="D62" s="140">
        <v>89022</v>
      </c>
      <c r="E62" s="144">
        <v>9058.263819873453</v>
      </c>
      <c r="F62" s="140">
        <v>76842</v>
      </c>
      <c r="G62" s="144">
        <v>8400.480950113619</v>
      </c>
      <c r="H62" s="140">
        <v>74288</v>
      </c>
      <c r="I62" s="144">
        <v>7103.920443087654</v>
      </c>
      <c r="J62" s="140">
        <v>53932.35</v>
      </c>
      <c r="K62" s="144">
        <f>22417.67*(1/5.945731)</f>
        <v>3770.380799265893</v>
      </c>
      <c r="L62" s="140">
        <v>47786</v>
      </c>
      <c r="M62" s="145">
        <v>3682.3064619483225</v>
      </c>
      <c r="N62" s="140">
        <v>58488.12211</v>
      </c>
      <c r="O62" s="140">
        <v>5339.717171819104</v>
      </c>
      <c r="P62" s="72" t="s">
        <v>80</v>
      </c>
      <c r="Q62" s="141"/>
    </row>
    <row r="63" spans="1:17" s="142" customFormat="1" ht="15" customHeight="1" thickBot="1">
      <c r="A63" s="73" t="s">
        <v>81</v>
      </c>
      <c r="B63" s="143">
        <v>103896</v>
      </c>
      <c r="C63" s="151">
        <v>19657.465162820183</v>
      </c>
      <c r="D63" s="143">
        <v>113091</v>
      </c>
      <c r="E63" s="151">
        <v>21739.126778523954</v>
      </c>
      <c r="F63" s="143">
        <v>107973</v>
      </c>
      <c r="G63" s="151">
        <v>22722.016855454778</v>
      </c>
      <c r="H63" s="143">
        <v>97521</v>
      </c>
      <c r="I63" s="151">
        <v>17119.67796726761</v>
      </c>
      <c r="J63" s="143">
        <v>77796.926</v>
      </c>
      <c r="K63" s="151">
        <f>78608.32*(1/5.945731)</f>
        <v>13220.968119815714</v>
      </c>
      <c r="L63" s="143">
        <v>83215.351</v>
      </c>
      <c r="M63" s="152">
        <v>17358.844078019018</v>
      </c>
      <c r="N63" s="143">
        <v>87815.71111</v>
      </c>
      <c r="O63" s="143">
        <v>17907.31558858206</v>
      </c>
      <c r="P63" s="73" t="s">
        <v>82</v>
      </c>
      <c r="Q63" s="141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2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FINLAND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FINLANDE</v>
      </c>
      <c r="Q1" s="38"/>
    </row>
    <row r="2" spans="1:24" s="40" customFormat="1" ht="18" customHeight="1" thickBot="1">
      <c r="A2" s="62" t="s">
        <v>83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84</v>
      </c>
      <c r="Q2" s="53"/>
      <c r="R2" s="43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53"/>
      <c r="D3" s="67">
        <v>1996</v>
      </c>
      <c r="E3" s="153"/>
      <c r="F3" s="67">
        <v>1997</v>
      </c>
      <c r="G3" s="153"/>
      <c r="H3" s="67">
        <v>1998</v>
      </c>
      <c r="I3" s="153"/>
      <c r="J3" s="67">
        <v>1999</v>
      </c>
      <c r="K3" s="153"/>
      <c r="L3" s="67">
        <v>2000</v>
      </c>
      <c r="M3" s="153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43</v>
      </c>
      <c r="C4" s="97" t="str">
        <f>unit</f>
        <v>EUR 000</v>
      </c>
      <c r="D4" s="69" t="s">
        <v>43</v>
      </c>
      <c r="E4" s="97" t="str">
        <f>unit</f>
        <v>EUR 000</v>
      </c>
      <c r="F4" s="69" t="s">
        <v>43</v>
      </c>
      <c r="G4" s="97" t="str">
        <f>unit</f>
        <v>EUR 000</v>
      </c>
      <c r="H4" s="69" t="s">
        <v>43</v>
      </c>
      <c r="I4" s="97" t="str">
        <f>unit</f>
        <v>EUR 000</v>
      </c>
      <c r="J4" s="69" t="s">
        <v>43</v>
      </c>
      <c r="K4" s="97" t="str">
        <f>unit</f>
        <v>EUR 000</v>
      </c>
      <c r="L4" s="69" t="s">
        <v>43</v>
      </c>
      <c r="M4" s="97" t="str">
        <f>unit</f>
        <v>EUR 000</v>
      </c>
      <c r="N4" s="69" t="s">
        <v>43</v>
      </c>
      <c r="O4" s="70" t="str">
        <f>unit</f>
        <v>EUR 000</v>
      </c>
      <c r="P4" s="66" t="s">
        <v>2</v>
      </c>
      <c r="Q4" s="46"/>
    </row>
    <row r="5" spans="1:16" ht="15" customHeight="1">
      <c r="A5" s="154" t="s">
        <v>144</v>
      </c>
      <c r="B5" s="11" t="s">
        <v>9</v>
      </c>
      <c r="C5" s="102" t="s">
        <v>9</v>
      </c>
      <c r="D5" s="11" t="s">
        <v>9</v>
      </c>
      <c r="E5" s="102" t="s">
        <v>9</v>
      </c>
      <c r="F5" s="11" t="s">
        <v>9</v>
      </c>
      <c r="G5" s="102" t="s">
        <v>9</v>
      </c>
      <c r="H5" s="11" t="s">
        <v>9</v>
      </c>
      <c r="I5" s="102" t="s">
        <v>9</v>
      </c>
      <c r="J5" s="11" t="s">
        <v>9</v>
      </c>
      <c r="K5" s="102" t="s">
        <v>9</v>
      </c>
      <c r="L5" s="11" t="s">
        <v>9</v>
      </c>
      <c r="M5" s="102" t="s">
        <v>9</v>
      </c>
      <c r="N5" s="11" t="s">
        <v>9</v>
      </c>
      <c r="O5" s="11" t="s">
        <v>9</v>
      </c>
      <c r="P5" s="154" t="s">
        <v>192</v>
      </c>
    </row>
    <row r="6" spans="1:16" ht="15" customHeight="1">
      <c r="A6" s="154" t="s">
        <v>145</v>
      </c>
      <c r="B6" s="11" t="s">
        <v>9</v>
      </c>
      <c r="C6" s="102" t="s">
        <v>9</v>
      </c>
      <c r="D6" s="11" t="s">
        <v>9</v>
      </c>
      <c r="E6" s="102" t="s">
        <v>9</v>
      </c>
      <c r="F6" s="11" t="s">
        <v>9</v>
      </c>
      <c r="G6" s="102" t="s">
        <v>9</v>
      </c>
      <c r="H6" s="11" t="s">
        <v>9</v>
      </c>
      <c r="I6" s="102" t="s">
        <v>9</v>
      </c>
      <c r="J6" s="11" t="s">
        <v>9</v>
      </c>
      <c r="K6" s="102" t="s">
        <v>9</v>
      </c>
      <c r="L6" s="11" t="s">
        <v>9</v>
      </c>
      <c r="M6" s="102" t="s">
        <v>9</v>
      </c>
      <c r="N6" s="11" t="s">
        <v>9</v>
      </c>
      <c r="O6" s="11" t="s">
        <v>9</v>
      </c>
      <c r="P6" s="154" t="s">
        <v>193</v>
      </c>
    </row>
    <row r="7" spans="1:16" ht="15" customHeight="1">
      <c r="A7" s="154" t="s">
        <v>146</v>
      </c>
      <c r="B7" s="11" t="s">
        <v>9</v>
      </c>
      <c r="C7" s="102" t="s">
        <v>9</v>
      </c>
      <c r="D7" s="11" t="s">
        <v>9</v>
      </c>
      <c r="E7" s="102" t="s">
        <v>9</v>
      </c>
      <c r="F7" s="11" t="s">
        <v>9</v>
      </c>
      <c r="G7" s="102" t="s">
        <v>9</v>
      </c>
      <c r="H7" s="11" t="s">
        <v>9</v>
      </c>
      <c r="I7" s="102" t="s">
        <v>9</v>
      </c>
      <c r="J7" s="11" t="s">
        <v>9</v>
      </c>
      <c r="K7" s="102" t="s">
        <v>9</v>
      </c>
      <c r="L7" s="11" t="s">
        <v>9</v>
      </c>
      <c r="M7" s="102" t="s">
        <v>9</v>
      </c>
      <c r="N7" s="11" t="s">
        <v>9</v>
      </c>
      <c r="O7" s="11" t="s">
        <v>9</v>
      </c>
      <c r="P7" s="154" t="s">
        <v>194</v>
      </c>
    </row>
    <row r="8" spans="1:16" ht="15" customHeight="1">
      <c r="A8" s="154" t="s">
        <v>147</v>
      </c>
      <c r="B8" s="11" t="s">
        <v>9</v>
      </c>
      <c r="C8" s="102" t="s">
        <v>9</v>
      </c>
      <c r="D8" s="11" t="s">
        <v>9</v>
      </c>
      <c r="E8" s="102" t="s">
        <v>9</v>
      </c>
      <c r="F8" s="11" t="s">
        <v>9</v>
      </c>
      <c r="G8" s="102" t="s">
        <v>9</v>
      </c>
      <c r="H8" s="11" t="s">
        <v>9</v>
      </c>
      <c r="I8" s="102" t="s">
        <v>9</v>
      </c>
      <c r="J8" s="11" t="s">
        <v>9</v>
      </c>
      <c r="K8" s="102" t="s">
        <v>9</v>
      </c>
      <c r="L8" s="11" t="s">
        <v>9</v>
      </c>
      <c r="M8" s="102" t="s">
        <v>9</v>
      </c>
      <c r="N8" s="11" t="s">
        <v>9</v>
      </c>
      <c r="O8" s="11" t="s">
        <v>9</v>
      </c>
      <c r="P8" s="154" t="s">
        <v>195</v>
      </c>
    </row>
    <row r="9" spans="1:16" ht="15" customHeight="1">
      <c r="A9" s="155" t="s">
        <v>148</v>
      </c>
      <c r="B9" s="71">
        <v>348</v>
      </c>
      <c r="C9" s="99">
        <v>843.6304972424754</v>
      </c>
      <c r="D9" s="71">
        <v>292</v>
      </c>
      <c r="E9" s="99">
        <v>630.7046181537645</v>
      </c>
      <c r="F9" s="71">
        <v>133</v>
      </c>
      <c r="G9" s="99">
        <v>292.4787549251724</v>
      </c>
      <c r="H9" s="71">
        <v>100</v>
      </c>
      <c r="I9" s="99">
        <v>268.42788548624213</v>
      </c>
      <c r="J9" s="71">
        <v>66.966</v>
      </c>
      <c r="K9" s="103">
        <v>193.94587477973695</v>
      </c>
      <c r="L9" s="71">
        <v>88</v>
      </c>
      <c r="M9" s="103">
        <v>281.21021304364643</v>
      </c>
      <c r="N9" s="71">
        <v>80</v>
      </c>
      <c r="O9" s="71">
        <v>257.3275274861119</v>
      </c>
      <c r="P9" s="155" t="s">
        <v>196</v>
      </c>
    </row>
    <row r="10" spans="1:17" s="142" customFormat="1" ht="15" customHeight="1">
      <c r="A10" s="72" t="s">
        <v>69</v>
      </c>
      <c r="B10" s="140">
        <v>348</v>
      </c>
      <c r="C10" s="144">
        <v>843.6304972424754</v>
      </c>
      <c r="D10" s="140">
        <v>292</v>
      </c>
      <c r="E10" s="144">
        <v>630.7046181537645</v>
      </c>
      <c r="F10" s="140">
        <v>133</v>
      </c>
      <c r="G10" s="144">
        <v>292.4787549251724</v>
      </c>
      <c r="H10" s="140">
        <v>100</v>
      </c>
      <c r="I10" s="144">
        <v>268.42788548624213</v>
      </c>
      <c r="J10" s="140">
        <v>66.966</v>
      </c>
      <c r="K10" s="145">
        <v>193.94587477973695</v>
      </c>
      <c r="L10" s="140">
        <v>88</v>
      </c>
      <c r="M10" s="145">
        <v>281.21021304364643</v>
      </c>
      <c r="N10" s="140">
        <v>80</v>
      </c>
      <c r="O10" s="140">
        <v>257.3275274861119</v>
      </c>
      <c r="P10" s="72" t="s">
        <v>197</v>
      </c>
      <c r="Q10" s="141"/>
    </row>
    <row r="11" spans="1:16" ht="15" customHeight="1">
      <c r="A11" s="154" t="s">
        <v>149</v>
      </c>
      <c r="B11" s="11" t="s">
        <v>9</v>
      </c>
      <c r="C11" s="102" t="s">
        <v>9</v>
      </c>
      <c r="D11" s="11" t="s">
        <v>9</v>
      </c>
      <c r="E11" s="102" t="s">
        <v>9</v>
      </c>
      <c r="F11" s="11" t="s">
        <v>9</v>
      </c>
      <c r="G11" s="102" t="s">
        <v>9</v>
      </c>
      <c r="H11" s="11" t="s">
        <v>9</v>
      </c>
      <c r="I11" s="102" t="s">
        <v>9</v>
      </c>
      <c r="J11" s="11" t="s">
        <v>9</v>
      </c>
      <c r="K11" s="102" t="s">
        <v>9</v>
      </c>
      <c r="L11" s="11" t="s">
        <v>9</v>
      </c>
      <c r="M11" s="102" t="s">
        <v>9</v>
      </c>
      <c r="N11" s="11" t="s">
        <v>9</v>
      </c>
      <c r="O11" s="11" t="s">
        <v>9</v>
      </c>
      <c r="P11" s="154" t="s">
        <v>198</v>
      </c>
    </row>
    <row r="12" spans="1:16" ht="15" customHeight="1">
      <c r="A12" s="154" t="s">
        <v>150</v>
      </c>
      <c r="B12" s="11" t="s">
        <v>9</v>
      </c>
      <c r="C12" s="102" t="s">
        <v>9</v>
      </c>
      <c r="D12" s="11" t="s">
        <v>9</v>
      </c>
      <c r="E12" s="102" t="s">
        <v>9</v>
      </c>
      <c r="F12" s="11" t="s">
        <v>9</v>
      </c>
      <c r="G12" s="102" t="s">
        <v>9</v>
      </c>
      <c r="H12" s="11" t="s">
        <v>9</v>
      </c>
      <c r="I12" s="102" t="s">
        <v>9</v>
      </c>
      <c r="J12" s="11" t="s">
        <v>9</v>
      </c>
      <c r="K12" s="102" t="s">
        <v>9</v>
      </c>
      <c r="L12" s="11" t="s">
        <v>9</v>
      </c>
      <c r="M12" s="102" t="s">
        <v>9</v>
      </c>
      <c r="N12" s="11" t="s">
        <v>9</v>
      </c>
      <c r="O12" s="11" t="s">
        <v>9</v>
      </c>
      <c r="P12" s="154" t="s">
        <v>199</v>
      </c>
    </row>
    <row r="13" spans="1:16" ht="15" customHeight="1">
      <c r="A13" s="154" t="s">
        <v>151</v>
      </c>
      <c r="B13" s="11" t="s">
        <v>9</v>
      </c>
      <c r="C13" s="102" t="s">
        <v>9</v>
      </c>
      <c r="D13" s="11" t="s">
        <v>9</v>
      </c>
      <c r="E13" s="102" t="s">
        <v>9</v>
      </c>
      <c r="F13" s="11" t="s">
        <v>9</v>
      </c>
      <c r="G13" s="102" t="s">
        <v>9</v>
      </c>
      <c r="H13" s="11" t="s">
        <v>9</v>
      </c>
      <c r="I13" s="102" t="s">
        <v>9</v>
      </c>
      <c r="J13" s="11" t="s">
        <v>9</v>
      </c>
      <c r="K13" s="102" t="s">
        <v>9</v>
      </c>
      <c r="L13" s="11" t="s">
        <v>9</v>
      </c>
      <c r="M13" s="102" t="s">
        <v>9</v>
      </c>
      <c r="N13" s="11" t="s">
        <v>9</v>
      </c>
      <c r="O13" s="11" t="s">
        <v>9</v>
      </c>
      <c r="P13" s="154" t="s">
        <v>151</v>
      </c>
    </row>
    <row r="14" spans="1:16" ht="15" customHeight="1">
      <c r="A14" s="154" t="s">
        <v>152</v>
      </c>
      <c r="B14" s="11" t="s">
        <v>9</v>
      </c>
      <c r="C14" s="102" t="s">
        <v>9</v>
      </c>
      <c r="D14" s="11" t="s">
        <v>9</v>
      </c>
      <c r="E14" s="102" t="s">
        <v>9</v>
      </c>
      <c r="F14" s="11" t="s">
        <v>9</v>
      </c>
      <c r="G14" s="102" t="s">
        <v>9</v>
      </c>
      <c r="H14" s="11" t="s">
        <v>9</v>
      </c>
      <c r="I14" s="102" t="s">
        <v>9</v>
      </c>
      <c r="J14" s="11" t="s">
        <v>9</v>
      </c>
      <c r="K14" s="102" t="s">
        <v>9</v>
      </c>
      <c r="L14" s="11" t="s">
        <v>9</v>
      </c>
      <c r="M14" s="102" t="s">
        <v>9</v>
      </c>
      <c r="N14" s="11" t="s">
        <v>9</v>
      </c>
      <c r="O14" s="11" t="s">
        <v>9</v>
      </c>
      <c r="P14" s="154" t="s">
        <v>200</v>
      </c>
    </row>
    <row r="15" spans="1:16" ht="15" customHeight="1">
      <c r="A15" s="155" t="s">
        <v>153</v>
      </c>
      <c r="B15" s="71" t="s">
        <v>9</v>
      </c>
      <c r="C15" s="103" t="s">
        <v>9</v>
      </c>
      <c r="D15" s="71" t="s">
        <v>9</v>
      </c>
      <c r="E15" s="103" t="s">
        <v>9</v>
      </c>
      <c r="F15" s="71" t="s">
        <v>8</v>
      </c>
      <c r="G15" s="99">
        <v>0.840939490871686</v>
      </c>
      <c r="H15" s="71" t="s">
        <v>9</v>
      </c>
      <c r="I15" s="99">
        <v>0.840939490871686</v>
      </c>
      <c r="J15" s="71">
        <v>0.652</v>
      </c>
      <c r="K15" s="103">
        <v>0.5802482487014633</v>
      </c>
      <c r="L15" s="71">
        <v>11.14</v>
      </c>
      <c r="M15" s="103">
        <v>9.930151554140535</v>
      </c>
      <c r="N15" s="71">
        <v>84.045</v>
      </c>
      <c r="O15" s="71">
        <v>68.0764500069798</v>
      </c>
      <c r="P15" s="155" t="s">
        <v>201</v>
      </c>
    </row>
    <row r="16" spans="1:17" s="142" customFormat="1" ht="15" customHeight="1">
      <c r="A16" s="72" t="s">
        <v>70</v>
      </c>
      <c r="B16" s="140" t="s">
        <v>9</v>
      </c>
      <c r="C16" s="145" t="s">
        <v>9</v>
      </c>
      <c r="D16" s="140" t="s">
        <v>9</v>
      </c>
      <c r="E16" s="145" t="s">
        <v>9</v>
      </c>
      <c r="F16" s="140" t="s">
        <v>8</v>
      </c>
      <c r="G16" s="144">
        <v>0.840939490871686</v>
      </c>
      <c r="H16" s="140" t="s">
        <v>9</v>
      </c>
      <c r="I16" s="144">
        <v>0.840939490871686</v>
      </c>
      <c r="J16" s="140">
        <v>0.652</v>
      </c>
      <c r="K16" s="145">
        <v>0.5802482487014633</v>
      </c>
      <c r="L16" s="140">
        <v>11.14</v>
      </c>
      <c r="M16" s="145">
        <v>9.930151554140535</v>
      </c>
      <c r="N16" s="140">
        <v>84.045</v>
      </c>
      <c r="O16" s="140">
        <v>68.0764500069798</v>
      </c>
      <c r="P16" s="72" t="s">
        <v>202</v>
      </c>
      <c r="Q16" s="141"/>
    </row>
    <row r="17" spans="1:16" ht="15" customHeight="1">
      <c r="A17" s="154" t="s">
        <v>154</v>
      </c>
      <c r="B17" s="11">
        <v>1852</v>
      </c>
      <c r="C17" s="100">
        <v>1196.152331815886</v>
      </c>
      <c r="D17" s="11">
        <v>3132</v>
      </c>
      <c r="E17" s="100">
        <v>2528.5368611529852</v>
      </c>
      <c r="F17" s="11">
        <v>1595</v>
      </c>
      <c r="G17" s="100">
        <v>1584.666376598605</v>
      </c>
      <c r="H17" s="11">
        <v>654</v>
      </c>
      <c r="I17" s="100">
        <v>1971.8349181959293</v>
      </c>
      <c r="J17" s="11">
        <v>1285.45</v>
      </c>
      <c r="K17" s="102">
        <v>3875.6798785548826</v>
      </c>
      <c r="L17" s="11">
        <v>1550</v>
      </c>
      <c r="M17" s="102">
        <v>4692.443148276158</v>
      </c>
      <c r="N17" s="11">
        <v>1615</v>
      </c>
      <c r="O17" s="11">
        <v>1901.3645086473823</v>
      </c>
      <c r="P17" s="154" t="s">
        <v>203</v>
      </c>
    </row>
    <row r="18" spans="1:16" ht="15" customHeight="1">
      <c r="A18" s="154" t="s">
        <v>155</v>
      </c>
      <c r="B18" s="11" t="s">
        <v>9</v>
      </c>
      <c r="C18" s="102" t="s">
        <v>9</v>
      </c>
      <c r="D18" s="11" t="s">
        <v>9</v>
      </c>
      <c r="E18" s="102" t="s">
        <v>9</v>
      </c>
      <c r="F18" s="11" t="s">
        <v>9</v>
      </c>
      <c r="G18" s="102" t="s">
        <v>9</v>
      </c>
      <c r="H18" s="11" t="s">
        <v>9</v>
      </c>
      <c r="I18" s="102" t="s">
        <v>9</v>
      </c>
      <c r="J18" s="11" t="s">
        <v>9</v>
      </c>
      <c r="K18" s="102" t="s">
        <v>9</v>
      </c>
      <c r="L18" s="11" t="s">
        <v>9</v>
      </c>
      <c r="M18" s="102" t="s">
        <v>9</v>
      </c>
      <c r="N18" s="11" t="s">
        <v>9</v>
      </c>
      <c r="O18" s="11" t="s">
        <v>9</v>
      </c>
      <c r="P18" s="154" t="s">
        <v>204</v>
      </c>
    </row>
    <row r="19" spans="1:16" ht="15" customHeight="1">
      <c r="A19" s="154" t="s">
        <v>156</v>
      </c>
      <c r="B19" s="11" t="s">
        <v>9</v>
      </c>
      <c r="C19" s="102" t="s">
        <v>9</v>
      </c>
      <c r="D19" s="11" t="s">
        <v>9</v>
      </c>
      <c r="E19" s="102" t="s">
        <v>9</v>
      </c>
      <c r="F19" s="11" t="s">
        <v>9</v>
      </c>
      <c r="G19" s="102" t="s">
        <v>9</v>
      </c>
      <c r="H19" s="11" t="s">
        <v>9</v>
      </c>
      <c r="I19" s="102" t="s">
        <v>9</v>
      </c>
      <c r="J19" s="11" t="s">
        <v>9</v>
      </c>
      <c r="K19" s="102" t="s">
        <v>9</v>
      </c>
      <c r="L19" s="11" t="s">
        <v>9</v>
      </c>
      <c r="M19" s="102" t="s">
        <v>9</v>
      </c>
      <c r="N19" s="11" t="s">
        <v>9</v>
      </c>
      <c r="O19" s="11" t="s">
        <v>9</v>
      </c>
      <c r="P19" s="154" t="s">
        <v>205</v>
      </c>
    </row>
    <row r="20" spans="1:16" ht="15" customHeight="1">
      <c r="A20" s="154" t="s">
        <v>157</v>
      </c>
      <c r="B20" s="11" t="s">
        <v>9</v>
      </c>
      <c r="C20" s="102" t="s">
        <v>9</v>
      </c>
      <c r="D20" s="11" t="s">
        <v>9</v>
      </c>
      <c r="E20" s="102" t="s">
        <v>9</v>
      </c>
      <c r="F20" s="11" t="s">
        <v>9</v>
      </c>
      <c r="G20" s="102" t="s">
        <v>9</v>
      </c>
      <c r="H20" s="11" t="s">
        <v>9</v>
      </c>
      <c r="I20" s="102" t="s">
        <v>9</v>
      </c>
      <c r="J20" s="11" t="s">
        <v>9</v>
      </c>
      <c r="K20" s="102" t="s">
        <v>9</v>
      </c>
      <c r="L20" s="11" t="s">
        <v>9</v>
      </c>
      <c r="M20" s="102" t="s">
        <v>9</v>
      </c>
      <c r="N20" s="11" t="s">
        <v>9</v>
      </c>
      <c r="O20" s="11" t="s">
        <v>9</v>
      </c>
      <c r="P20" s="154" t="s">
        <v>206</v>
      </c>
    </row>
    <row r="21" spans="1:16" ht="15" customHeight="1">
      <c r="A21" s="154" t="s">
        <v>158</v>
      </c>
      <c r="B21" s="11" t="s">
        <v>9</v>
      </c>
      <c r="C21" s="102" t="s">
        <v>9</v>
      </c>
      <c r="D21" s="11" t="s">
        <v>9</v>
      </c>
      <c r="E21" s="102" t="s">
        <v>9</v>
      </c>
      <c r="F21" s="11" t="s">
        <v>9</v>
      </c>
      <c r="G21" s="102" t="s">
        <v>9</v>
      </c>
      <c r="H21" s="11" t="s">
        <v>9</v>
      </c>
      <c r="I21" s="102" t="s">
        <v>9</v>
      </c>
      <c r="J21" s="11" t="s">
        <v>9</v>
      </c>
      <c r="K21" s="102" t="s">
        <v>9</v>
      </c>
      <c r="L21" s="11" t="s">
        <v>9</v>
      </c>
      <c r="M21" s="102" t="s">
        <v>9</v>
      </c>
      <c r="N21" s="11" t="s">
        <v>9</v>
      </c>
      <c r="O21" s="11" t="s">
        <v>9</v>
      </c>
      <c r="P21" s="154" t="s">
        <v>207</v>
      </c>
    </row>
    <row r="22" spans="1:16" ht="15" customHeight="1">
      <c r="A22" s="154" t="s">
        <v>159</v>
      </c>
      <c r="B22" s="11" t="s">
        <v>9</v>
      </c>
      <c r="C22" s="102" t="s">
        <v>9</v>
      </c>
      <c r="D22" s="11" t="s">
        <v>9</v>
      </c>
      <c r="E22" s="102" t="s">
        <v>9</v>
      </c>
      <c r="F22" s="11" t="s">
        <v>9</v>
      </c>
      <c r="G22" s="102" t="s">
        <v>9</v>
      </c>
      <c r="H22" s="11" t="s">
        <v>9</v>
      </c>
      <c r="I22" s="102" t="s">
        <v>9</v>
      </c>
      <c r="J22" s="11" t="s">
        <v>9</v>
      </c>
      <c r="K22" s="102" t="s">
        <v>9</v>
      </c>
      <c r="L22" s="11" t="s">
        <v>9</v>
      </c>
      <c r="M22" s="102" t="s">
        <v>9</v>
      </c>
      <c r="N22" s="11" t="s">
        <v>9</v>
      </c>
      <c r="O22" s="11" t="s">
        <v>9</v>
      </c>
      <c r="P22" s="154" t="s">
        <v>208</v>
      </c>
    </row>
    <row r="23" spans="1:16" ht="15" customHeight="1">
      <c r="A23" s="154" t="s">
        <v>160</v>
      </c>
      <c r="B23" s="11" t="s">
        <v>9</v>
      </c>
      <c r="C23" s="102" t="s">
        <v>9</v>
      </c>
      <c r="D23" s="11" t="s">
        <v>9</v>
      </c>
      <c r="E23" s="102" t="s">
        <v>9</v>
      </c>
      <c r="F23" s="11" t="s">
        <v>9</v>
      </c>
      <c r="G23" s="102" t="s">
        <v>9</v>
      </c>
      <c r="H23" s="11" t="s">
        <v>9</v>
      </c>
      <c r="I23" s="102" t="s">
        <v>9</v>
      </c>
      <c r="J23" s="11" t="s">
        <v>9</v>
      </c>
      <c r="K23" s="102" t="s">
        <v>9</v>
      </c>
      <c r="L23" s="11" t="s">
        <v>9</v>
      </c>
      <c r="M23" s="102" t="s">
        <v>9</v>
      </c>
      <c r="N23" s="11" t="s">
        <v>9</v>
      </c>
      <c r="O23" s="11" t="s">
        <v>9</v>
      </c>
      <c r="P23" s="154" t="s">
        <v>209</v>
      </c>
    </row>
    <row r="24" spans="1:16" ht="15" customHeight="1">
      <c r="A24" s="155" t="s">
        <v>161</v>
      </c>
      <c r="B24" s="71" t="s">
        <v>9</v>
      </c>
      <c r="C24" s="103" t="s">
        <v>9</v>
      </c>
      <c r="D24" s="71" t="s">
        <v>9</v>
      </c>
      <c r="E24" s="103" t="s">
        <v>9</v>
      </c>
      <c r="F24" s="71" t="s">
        <v>9</v>
      </c>
      <c r="G24" s="103" t="s">
        <v>9</v>
      </c>
      <c r="H24" s="71" t="s">
        <v>9</v>
      </c>
      <c r="I24" s="103" t="s">
        <v>9</v>
      </c>
      <c r="J24" s="71" t="s">
        <v>9</v>
      </c>
      <c r="K24" s="103" t="s">
        <v>9</v>
      </c>
      <c r="L24" s="71" t="s">
        <v>9</v>
      </c>
      <c r="M24" s="103" t="s">
        <v>9</v>
      </c>
      <c r="N24" s="71" t="s">
        <v>9</v>
      </c>
      <c r="O24" s="71" t="s">
        <v>9</v>
      </c>
      <c r="P24" s="155" t="s">
        <v>210</v>
      </c>
    </row>
    <row r="25" spans="1:17" s="142" customFormat="1" ht="15" customHeight="1">
      <c r="A25" s="72" t="s">
        <v>71</v>
      </c>
      <c r="B25" s="140">
        <v>1852</v>
      </c>
      <c r="C25" s="144">
        <v>1196.152331815886</v>
      </c>
      <c r="D25" s="140">
        <v>3132</v>
      </c>
      <c r="E25" s="144">
        <v>2528.5368611529852</v>
      </c>
      <c r="F25" s="140">
        <v>1595</v>
      </c>
      <c r="G25" s="144">
        <v>1584.666376598605</v>
      </c>
      <c r="H25" s="140">
        <v>654</v>
      </c>
      <c r="I25" s="144">
        <v>1971.8349181959293</v>
      </c>
      <c r="J25" s="140">
        <v>1285.45</v>
      </c>
      <c r="K25" s="145">
        <v>3875.6798785548826</v>
      </c>
      <c r="L25" s="140">
        <v>1550</v>
      </c>
      <c r="M25" s="145">
        <v>4692.443148276158</v>
      </c>
      <c r="N25" s="140">
        <v>1615</v>
      </c>
      <c r="O25" s="140">
        <v>1901.3645086473823</v>
      </c>
      <c r="P25" s="72" t="s">
        <v>211</v>
      </c>
      <c r="Q25" s="141"/>
    </row>
    <row r="26" spans="1:16" ht="15" customHeight="1">
      <c r="A26" s="154" t="s">
        <v>162</v>
      </c>
      <c r="B26" s="11" t="s">
        <v>9</v>
      </c>
      <c r="C26" s="102" t="s">
        <v>9</v>
      </c>
      <c r="D26" s="11" t="s">
        <v>9</v>
      </c>
      <c r="E26" s="102" t="s">
        <v>9</v>
      </c>
      <c r="F26" s="11" t="s">
        <v>9</v>
      </c>
      <c r="G26" s="102" t="s">
        <v>9</v>
      </c>
      <c r="H26" s="11" t="s">
        <v>9</v>
      </c>
      <c r="I26" s="102" t="s">
        <v>9</v>
      </c>
      <c r="J26" s="11" t="s">
        <v>9</v>
      </c>
      <c r="K26" s="102" t="s">
        <v>9</v>
      </c>
      <c r="L26" s="11" t="s">
        <v>9</v>
      </c>
      <c r="M26" s="102" t="s">
        <v>9</v>
      </c>
      <c r="N26" s="11" t="s">
        <v>9</v>
      </c>
      <c r="O26" s="11" t="s">
        <v>9</v>
      </c>
      <c r="P26" s="154" t="s">
        <v>212</v>
      </c>
    </row>
    <row r="27" spans="1:16" ht="15" customHeight="1">
      <c r="A27" s="154" t="s">
        <v>163</v>
      </c>
      <c r="B27" s="11" t="s">
        <v>9</v>
      </c>
      <c r="C27" s="102" t="s">
        <v>9</v>
      </c>
      <c r="D27" s="11" t="s">
        <v>9</v>
      </c>
      <c r="E27" s="102" t="s">
        <v>9</v>
      </c>
      <c r="F27" s="11" t="s">
        <v>9</v>
      </c>
      <c r="G27" s="102" t="s">
        <v>9</v>
      </c>
      <c r="H27" s="11" t="s">
        <v>9</v>
      </c>
      <c r="I27" s="102" t="s">
        <v>9</v>
      </c>
      <c r="J27" s="11" t="s">
        <v>9</v>
      </c>
      <c r="K27" s="102" t="s">
        <v>9</v>
      </c>
      <c r="L27" s="11" t="s">
        <v>9</v>
      </c>
      <c r="M27" s="102" t="s">
        <v>9</v>
      </c>
      <c r="N27" s="11" t="s">
        <v>9</v>
      </c>
      <c r="O27" s="11" t="s">
        <v>9</v>
      </c>
      <c r="P27" s="154" t="s">
        <v>213</v>
      </c>
    </row>
    <row r="28" spans="1:16" ht="15" customHeight="1">
      <c r="A28" s="154" t="s">
        <v>164</v>
      </c>
      <c r="B28" s="11" t="s">
        <v>9</v>
      </c>
      <c r="C28" s="102" t="s">
        <v>9</v>
      </c>
      <c r="D28" s="11" t="s">
        <v>9</v>
      </c>
      <c r="E28" s="102" t="s">
        <v>9</v>
      </c>
      <c r="F28" s="11">
        <v>2387</v>
      </c>
      <c r="G28" s="100">
        <v>368.1633091036241</v>
      </c>
      <c r="H28" s="11">
        <v>616</v>
      </c>
      <c r="I28" s="100">
        <v>80.89837902185619</v>
      </c>
      <c r="J28" s="11">
        <v>631.285</v>
      </c>
      <c r="K28" s="102">
        <v>123.16231595408537</v>
      </c>
      <c r="L28" s="11">
        <v>3899.54</v>
      </c>
      <c r="M28" s="102">
        <v>865.7293217149113</v>
      </c>
      <c r="N28" s="11">
        <v>3659.18</v>
      </c>
      <c r="O28" s="11">
        <v>805.0195999481982</v>
      </c>
      <c r="P28" s="154" t="s">
        <v>214</v>
      </c>
    </row>
    <row r="29" spans="1:16" ht="15" customHeight="1">
      <c r="A29" s="154" t="s">
        <v>165</v>
      </c>
      <c r="B29" s="11" t="s">
        <v>9</v>
      </c>
      <c r="C29" s="102" t="s">
        <v>9</v>
      </c>
      <c r="D29" s="11" t="s">
        <v>9</v>
      </c>
      <c r="E29" s="102" t="s">
        <v>9</v>
      </c>
      <c r="F29" s="11" t="s">
        <v>9</v>
      </c>
      <c r="G29" s="102" t="s">
        <v>9</v>
      </c>
      <c r="H29" s="11" t="s">
        <v>9</v>
      </c>
      <c r="I29" s="102" t="s">
        <v>9</v>
      </c>
      <c r="J29" s="11" t="s">
        <v>9</v>
      </c>
      <c r="K29" s="102" t="s">
        <v>9</v>
      </c>
      <c r="L29" s="11" t="s">
        <v>9</v>
      </c>
      <c r="M29" s="102" t="s">
        <v>9</v>
      </c>
      <c r="N29" s="11" t="s">
        <v>9</v>
      </c>
      <c r="O29" s="11" t="s">
        <v>9</v>
      </c>
      <c r="P29" s="154" t="s">
        <v>165</v>
      </c>
    </row>
    <row r="30" spans="1:16" ht="15" customHeight="1">
      <c r="A30" s="155" t="s">
        <v>166</v>
      </c>
      <c r="B30" s="71" t="s">
        <v>9</v>
      </c>
      <c r="C30" s="103" t="s">
        <v>9</v>
      </c>
      <c r="D30" s="71" t="s">
        <v>9</v>
      </c>
      <c r="E30" s="103" t="s">
        <v>9</v>
      </c>
      <c r="F30" s="71">
        <v>6722</v>
      </c>
      <c r="G30" s="99">
        <v>598.580729602466</v>
      </c>
      <c r="H30" s="71">
        <v>7442</v>
      </c>
      <c r="I30" s="99">
        <v>788.4648666412927</v>
      </c>
      <c r="J30" s="71">
        <v>3822.804</v>
      </c>
      <c r="K30" s="103">
        <v>405.01832323056664</v>
      </c>
      <c r="L30" s="71">
        <v>3445.25</v>
      </c>
      <c r="M30" s="103">
        <v>341.87517764849736</v>
      </c>
      <c r="N30" s="71">
        <v>2914.395</v>
      </c>
      <c r="O30" s="71">
        <v>323.509594280265</v>
      </c>
      <c r="P30" s="155" t="s">
        <v>215</v>
      </c>
    </row>
    <row r="31" spans="1:17" s="142" customFormat="1" ht="15" customHeight="1">
      <c r="A31" s="72" t="s">
        <v>72</v>
      </c>
      <c r="B31" s="140" t="s">
        <v>9</v>
      </c>
      <c r="C31" s="145" t="s">
        <v>9</v>
      </c>
      <c r="D31" s="140" t="s">
        <v>9</v>
      </c>
      <c r="E31" s="145" t="s">
        <v>9</v>
      </c>
      <c r="F31" s="140">
        <v>9109</v>
      </c>
      <c r="G31" s="144">
        <v>966.7440387060901</v>
      </c>
      <c r="H31" s="140">
        <v>8058</v>
      </c>
      <c r="I31" s="144">
        <v>869.3632456631489</v>
      </c>
      <c r="J31" s="140">
        <v>4454.089</v>
      </c>
      <c r="K31" s="145">
        <v>528.180639184652</v>
      </c>
      <c r="L31" s="140">
        <v>7344.79</v>
      </c>
      <c r="M31" s="145">
        <v>1207.6044993634086</v>
      </c>
      <c r="N31" s="140">
        <v>6573.575</v>
      </c>
      <c r="O31" s="140">
        <v>1128.5291942284632</v>
      </c>
      <c r="P31" s="72" t="s">
        <v>73</v>
      </c>
      <c r="Q31" s="141"/>
    </row>
    <row r="32" spans="1:16" ht="15" customHeight="1">
      <c r="A32" s="154" t="s">
        <v>167</v>
      </c>
      <c r="B32" s="11" t="s">
        <v>9</v>
      </c>
      <c r="C32" s="102" t="s">
        <v>9</v>
      </c>
      <c r="D32" s="11" t="s">
        <v>9</v>
      </c>
      <c r="E32" s="102" t="s">
        <v>9</v>
      </c>
      <c r="F32" s="11" t="s">
        <v>9</v>
      </c>
      <c r="G32" s="102" t="s">
        <v>9</v>
      </c>
      <c r="H32" s="11" t="s">
        <v>9</v>
      </c>
      <c r="I32" s="102" t="s">
        <v>9</v>
      </c>
      <c r="J32" s="11" t="s">
        <v>9</v>
      </c>
      <c r="K32" s="102" t="s">
        <v>9</v>
      </c>
      <c r="L32" s="11" t="s">
        <v>9</v>
      </c>
      <c r="M32" s="102" t="s">
        <v>9</v>
      </c>
      <c r="N32" s="11" t="s">
        <v>9</v>
      </c>
      <c r="O32" s="11" t="s">
        <v>9</v>
      </c>
      <c r="P32" s="154" t="s">
        <v>216</v>
      </c>
    </row>
    <row r="33" spans="1:16" ht="15" customHeight="1">
      <c r="A33" s="154" t="s">
        <v>168</v>
      </c>
      <c r="B33" s="11" t="s">
        <v>9</v>
      </c>
      <c r="C33" s="102" t="s">
        <v>9</v>
      </c>
      <c r="D33" s="11" t="s">
        <v>9</v>
      </c>
      <c r="E33" s="102" t="s">
        <v>9</v>
      </c>
      <c r="F33" s="11" t="s">
        <v>9</v>
      </c>
      <c r="G33" s="102" t="s">
        <v>9</v>
      </c>
      <c r="H33" s="11" t="s">
        <v>9</v>
      </c>
      <c r="I33" s="102" t="s">
        <v>9</v>
      </c>
      <c r="J33" s="11" t="s">
        <v>9</v>
      </c>
      <c r="K33" s="102" t="s">
        <v>9</v>
      </c>
      <c r="L33" s="11" t="s">
        <v>9</v>
      </c>
      <c r="M33" s="102" t="s">
        <v>9</v>
      </c>
      <c r="N33" s="11" t="s">
        <v>9</v>
      </c>
      <c r="O33" s="11" t="s">
        <v>9</v>
      </c>
      <c r="P33" s="154" t="s">
        <v>217</v>
      </c>
    </row>
    <row r="34" spans="1:16" ht="15" customHeight="1">
      <c r="A34" s="154" t="s">
        <v>169</v>
      </c>
      <c r="B34" s="11" t="s">
        <v>9</v>
      </c>
      <c r="C34" s="102" t="s">
        <v>9</v>
      </c>
      <c r="D34" s="11" t="s">
        <v>9</v>
      </c>
      <c r="E34" s="102" t="s">
        <v>9</v>
      </c>
      <c r="F34" s="11" t="s">
        <v>9</v>
      </c>
      <c r="G34" s="102" t="s">
        <v>9</v>
      </c>
      <c r="H34" s="11" t="s">
        <v>9</v>
      </c>
      <c r="I34" s="102" t="s">
        <v>9</v>
      </c>
      <c r="J34" s="11" t="s">
        <v>9</v>
      </c>
      <c r="K34" s="102" t="s">
        <v>9</v>
      </c>
      <c r="L34" s="11" t="s">
        <v>9</v>
      </c>
      <c r="M34" s="102" t="s">
        <v>9</v>
      </c>
      <c r="N34" s="11" t="s">
        <v>9</v>
      </c>
      <c r="O34" s="11" t="s">
        <v>9</v>
      </c>
      <c r="P34" s="154" t="s">
        <v>218</v>
      </c>
    </row>
    <row r="35" spans="1:16" ht="15" customHeight="1">
      <c r="A35" s="154" t="s">
        <v>170</v>
      </c>
      <c r="B35" s="11" t="s">
        <v>9</v>
      </c>
      <c r="C35" s="102" t="s">
        <v>9</v>
      </c>
      <c r="D35" s="11" t="s">
        <v>9</v>
      </c>
      <c r="E35" s="102" t="s">
        <v>9</v>
      </c>
      <c r="F35" s="11" t="s">
        <v>9</v>
      </c>
      <c r="G35" s="102" t="s">
        <v>9</v>
      </c>
      <c r="H35" s="11" t="s">
        <v>9</v>
      </c>
      <c r="I35" s="102" t="s">
        <v>9</v>
      </c>
      <c r="J35" s="11" t="s">
        <v>9</v>
      </c>
      <c r="K35" s="102" t="s">
        <v>9</v>
      </c>
      <c r="L35" s="11" t="s">
        <v>9</v>
      </c>
      <c r="M35" s="102" t="s">
        <v>9</v>
      </c>
      <c r="N35" s="11" t="s">
        <v>9</v>
      </c>
      <c r="O35" s="11" t="s">
        <v>9</v>
      </c>
      <c r="P35" s="154" t="s">
        <v>169</v>
      </c>
    </row>
    <row r="36" spans="1:16" ht="15" customHeight="1">
      <c r="A36" s="154" t="s">
        <v>171</v>
      </c>
      <c r="B36" s="11" t="s">
        <v>9</v>
      </c>
      <c r="C36" s="102" t="s">
        <v>9</v>
      </c>
      <c r="D36" s="11" t="s">
        <v>9</v>
      </c>
      <c r="E36" s="102" t="s">
        <v>9</v>
      </c>
      <c r="F36" s="11" t="s">
        <v>9</v>
      </c>
      <c r="G36" s="102" t="s">
        <v>9</v>
      </c>
      <c r="H36" s="11" t="s">
        <v>9</v>
      </c>
      <c r="I36" s="102" t="s">
        <v>9</v>
      </c>
      <c r="J36" s="11" t="s">
        <v>9</v>
      </c>
      <c r="K36" s="102" t="s">
        <v>9</v>
      </c>
      <c r="L36" s="11" t="s">
        <v>9</v>
      </c>
      <c r="M36" s="102" t="s">
        <v>9</v>
      </c>
      <c r="N36" s="11" t="s">
        <v>9</v>
      </c>
      <c r="O36" s="11" t="s">
        <v>9</v>
      </c>
      <c r="P36" s="154" t="s">
        <v>219</v>
      </c>
    </row>
    <row r="37" spans="1:16" ht="15" customHeight="1">
      <c r="A37" s="154" t="s">
        <v>172</v>
      </c>
      <c r="B37" s="11" t="s">
        <v>9</v>
      </c>
      <c r="C37" s="102" t="s">
        <v>9</v>
      </c>
      <c r="D37" s="11" t="s">
        <v>9</v>
      </c>
      <c r="E37" s="102" t="s">
        <v>9</v>
      </c>
      <c r="F37" s="11" t="s">
        <v>9</v>
      </c>
      <c r="G37" s="102" t="s">
        <v>9</v>
      </c>
      <c r="H37" s="11" t="s">
        <v>9</v>
      </c>
      <c r="I37" s="102" t="s">
        <v>9</v>
      </c>
      <c r="J37" s="11" t="s">
        <v>9</v>
      </c>
      <c r="K37" s="102" t="s">
        <v>9</v>
      </c>
      <c r="L37" s="11" t="s">
        <v>9</v>
      </c>
      <c r="M37" s="102" t="s">
        <v>9</v>
      </c>
      <c r="N37" s="11" t="s">
        <v>9</v>
      </c>
      <c r="O37" s="11" t="s">
        <v>9</v>
      </c>
      <c r="P37" s="154" t="s">
        <v>220</v>
      </c>
    </row>
    <row r="38" spans="1:16" ht="15" customHeight="1">
      <c r="A38" s="155" t="s">
        <v>173</v>
      </c>
      <c r="B38" s="71" t="s">
        <v>9</v>
      </c>
      <c r="C38" s="103" t="s">
        <v>9</v>
      </c>
      <c r="D38" s="71" t="s">
        <v>9</v>
      </c>
      <c r="E38" s="103" t="s">
        <v>9</v>
      </c>
      <c r="F38" s="71" t="s">
        <v>9</v>
      </c>
      <c r="G38" s="103" t="s">
        <v>9</v>
      </c>
      <c r="H38" s="71" t="s">
        <v>9</v>
      </c>
      <c r="I38" s="103" t="s">
        <v>9</v>
      </c>
      <c r="J38" s="71" t="s">
        <v>9</v>
      </c>
      <c r="K38" s="103" t="s">
        <v>9</v>
      </c>
      <c r="L38" s="71" t="s">
        <v>9</v>
      </c>
      <c r="M38" s="103" t="s">
        <v>9</v>
      </c>
      <c r="N38" s="71" t="s">
        <v>9</v>
      </c>
      <c r="O38" s="71" t="s">
        <v>9</v>
      </c>
      <c r="P38" s="155" t="s">
        <v>221</v>
      </c>
    </row>
    <row r="39" spans="1:17" s="142" customFormat="1" ht="15" customHeight="1">
      <c r="A39" s="72" t="s">
        <v>74</v>
      </c>
      <c r="B39" s="140" t="s">
        <v>9</v>
      </c>
      <c r="C39" s="145" t="s">
        <v>9</v>
      </c>
      <c r="D39" s="140" t="s">
        <v>9</v>
      </c>
      <c r="E39" s="145" t="s">
        <v>9</v>
      </c>
      <c r="F39" s="140" t="s">
        <v>9</v>
      </c>
      <c r="G39" s="145" t="s">
        <v>9</v>
      </c>
      <c r="H39" s="161" t="s">
        <v>9</v>
      </c>
      <c r="I39" s="145" t="s">
        <v>9</v>
      </c>
      <c r="J39" s="161" t="s">
        <v>9</v>
      </c>
      <c r="K39" s="145" t="s">
        <v>9</v>
      </c>
      <c r="L39" s="140" t="s">
        <v>9</v>
      </c>
      <c r="M39" s="145" t="s">
        <v>9</v>
      </c>
      <c r="N39" s="140" t="s">
        <v>9</v>
      </c>
      <c r="O39" s="140" t="s">
        <v>9</v>
      </c>
      <c r="P39" s="72" t="s">
        <v>222</v>
      </c>
      <c r="Q39" s="141"/>
    </row>
    <row r="40" spans="1:17" s="142" customFormat="1" ht="15" customHeight="1">
      <c r="A40" s="72" t="s">
        <v>174</v>
      </c>
      <c r="B40" s="140" t="s">
        <v>9</v>
      </c>
      <c r="C40" s="145" t="s">
        <v>9</v>
      </c>
      <c r="D40" s="140" t="s">
        <v>9</v>
      </c>
      <c r="E40" s="145" t="s">
        <v>9</v>
      </c>
      <c r="F40" s="140" t="s">
        <v>9</v>
      </c>
      <c r="G40" s="145" t="s">
        <v>9</v>
      </c>
      <c r="H40" s="140" t="s">
        <v>6</v>
      </c>
      <c r="I40" s="144">
        <v>7.904831214193848</v>
      </c>
      <c r="J40" s="140">
        <v>4.155</v>
      </c>
      <c r="K40" s="145">
        <v>10.431013444772393</v>
      </c>
      <c r="L40" s="140">
        <v>5.09</v>
      </c>
      <c r="M40" s="145">
        <v>9.222700997186216</v>
      </c>
      <c r="N40" s="140">
        <v>6.379</v>
      </c>
      <c r="O40" s="140">
        <v>9.496699999831812</v>
      </c>
      <c r="P40" s="72" t="s">
        <v>75</v>
      </c>
      <c r="Q40" s="141"/>
    </row>
    <row r="41" spans="1:17" s="142" customFormat="1" ht="15" customHeight="1">
      <c r="A41" s="72" t="s">
        <v>76</v>
      </c>
      <c r="B41" s="140">
        <v>2200</v>
      </c>
      <c r="C41" s="144">
        <v>2039.7828290583614</v>
      </c>
      <c r="D41" s="140">
        <v>3424</v>
      </c>
      <c r="E41" s="144">
        <v>3159.2414793067496</v>
      </c>
      <c r="F41" s="140">
        <v>10839</v>
      </c>
      <c r="G41" s="144">
        <v>2844.730109720739</v>
      </c>
      <c r="H41" s="140">
        <v>8818</v>
      </c>
      <c r="I41" s="144">
        <v>3118.371820050386</v>
      </c>
      <c r="J41" s="140">
        <v>5811.312</v>
      </c>
      <c r="K41" s="145">
        <v>4608.819336091727</v>
      </c>
      <c r="L41" s="140">
        <v>8999.02</v>
      </c>
      <c r="M41" s="145">
        <v>6200.41071323454</v>
      </c>
      <c r="N41" s="140">
        <v>8358.999</v>
      </c>
      <c r="O41" s="140">
        <v>3364.794380368769</v>
      </c>
      <c r="P41" s="72" t="s">
        <v>223</v>
      </c>
      <c r="Q41" s="141"/>
    </row>
    <row r="42" spans="1:16" ht="15" customHeight="1">
      <c r="A42" s="154" t="s">
        <v>175</v>
      </c>
      <c r="B42" s="11" t="s">
        <v>9</v>
      </c>
      <c r="C42" s="102" t="s">
        <v>9</v>
      </c>
      <c r="D42" s="11" t="s">
        <v>9</v>
      </c>
      <c r="E42" s="102" t="s">
        <v>9</v>
      </c>
      <c r="F42" s="11" t="s">
        <v>9</v>
      </c>
      <c r="G42" s="102" t="s">
        <v>9</v>
      </c>
      <c r="H42" s="11" t="s">
        <v>9</v>
      </c>
      <c r="I42" s="102" t="s">
        <v>9</v>
      </c>
      <c r="J42" s="11" t="s">
        <v>9</v>
      </c>
      <c r="K42" s="102" t="s">
        <v>9</v>
      </c>
      <c r="L42" s="11" t="s">
        <v>9</v>
      </c>
      <c r="M42" s="102" t="s">
        <v>9</v>
      </c>
      <c r="N42" s="11" t="s">
        <v>9</v>
      </c>
      <c r="O42" s="11" t="s">
        <v>9</v>
      </c>
      <c r="P42" s="154" t="s">
        <v>224</v>
      </c>
    </row>
    <row r="43" spans="1:16" ht="15" customHeight="1">
      <c r="A43" s="154" t="s">
        <v>176</v>
      </c>
      <c r="B43" s="11" t="s">
        <v>9</v>
      </c>
      <c r="C43" s="102" t="s">
        <v>9</v>
      </c>
      <c r="D43" s="11" t="s">
        <v>9</v>
      </c>
      <c r="E43" s="102" t="s">
        <v>9</v>
      </c>
      <c r="F43" s="11" t="s">
        <v>9</v>
      </c>
      <c r="G43" s="102" t="s">
        <v>9</v>
      </c>
      <c r="H43" s="11" t="s">
        <v>9</v>
      </c>
      <c r="I43" s="102" t="s">
        <v>9</v>
      </c>
      <c r="J43" s="11" t="s">
        <v>9</v>
      </c>
      <c r="K43" s="102" t="s">
        <v>9</v>
      </c>
      <c r="L43" s="11" t="s">
        <v>9</v>
      </c>
      <c r="M43" s="102" t="s">
        <v>9</v>
      </c>
      <c r="N43" s="11" t="s">
        <v>9</v>
      </c>
      <c r="O43" s="11" t="s">
        <v>9</v>
      </c>
      <c r="P43" s="154" t="s">
        <v>225</v>
      </c>
    </row>
    <row r="44" spans="1:16" ht="15" customHeight="1">
      <c r="A44" s="154" t="s">
        <v>177</v>
      </c>
      <c r="B44" s="11" t="s">
        <v>9</v>
      </c>
      <c r="C44" s="102" t="s">
        <v>9</v>
      </c>
      <c r="D44" s="11" t="s">
        <v>9</v>
      </c>
      <c r="E44" s="102" t="s">
        <v>9</v>
      </c>
      <c r="F44" s="11" t="s">
        <v>9</v>
      </c>
      <c r="G44" s="102" t="s">
        <v>9</v>
      </c>
      <c r="H44" s="11" t="s">
        <v>9</v>
      </c>
      <c r="I44" s="102" t="s">
        <v>9</v>
      </c>
      <c r="J44" s="11" t="s">
        <v>9</v>
      </c>
      <c r="K44" s="102" t="s">
        <v>9</v>
      </c>
      <c r="L44" s="11" t="s">
        <v>9</v>
      </c>
      <c r="M44" s="102" t="s">
        <v>9</v>
      </c>
      <c r="N44" s="11" t="s">
        <v>9</v>
      </c>
      <c r="O44" s="11" t="s">
        <v>9</v>
      </c>
      <c r="P44" s="154" t="s">
        <v>226</v>
      </c>
    </row>
    <row r="45" spans="1:16" ht="15" customHeight="1">
      <c r="A45" s="155" t="s">
        <v>178</v>
      </c>
      <c r="B45" s="71" t="s">
        <v>9</v>
      </c>
      <c r="C45" s="103" t="s">
        <v>9</v>
      </c>
      <c r="D45" s="71" t="s">
        <v>9</v>
      </c>
      <c r="E45" s="103" t="s">
        <v>9</v>
      </c>
      <c r="F45" s="71" t="s">
        <v>9</v>
      </c>
      <c r="G45" s="103" t="s">
        <v>9</v>
      </c>
      <c r="H45" s="71" t="s">
        <v>9</v>
      </c>
      <c r="I45" s="103" t="s">
        <v>9</v>
      </c>
      <c r="J45" s="71" t="s">
        <v>9</v>
      </c>
      <c r="K45" s="103" t="s">
        <v>9</v>
      </c>
      <c r="L45" s="71" t="s">
        <v>9</v>
      </c>
      <c r="M45" s="103" t="s">
        <v>9</v>
      </c>
      <c r="N45" s="71" t="s">
        <v>9</v>
      </c>
      <c r="O45" s="71" t="s">
        <v>9</v>
      </c>
      <c r="P45" s="155" t="s">
        <v>227</v>
      </c>
    </row>
    <row r="46" spans="1:17" s="142" customFormat="1" ht="15" customHeight="1">
      <c r="A46" s="72" t="s">
        <v>77</v>
      </c>
      <c r="B46" s="140" t="s">
        <v>9</v>
      </c>
      <c r="C46" s="145" t="s">
        <v>9</v>
      </c>
      <c r="D46" s="140" t="s">
        <v>9</v>
      </c>
      <c r="E46" s="145" t="s">
        <v>9</v>
      </c>
      <c r="F46" s="140" t="s">
        <v>9</v>
      </c>
      <c r="G46" s="145" t="s">
        <v>9</v>
      </c>
      <c r="H46" s="161" t="s">
        <v>9</v>
      </c>
      <c r="I46" s="145" t="s">
        <v>9</v>
      </c>
      <c r="J46" s="161" t="s">
        <v>9</v>
      </c>
      <c r="K46" s="145" t="s">
        <v>9</v>
      </c>
      <c r="L46" s="140" t="s">
        <v>9</v>
      </c>
      <c r="M46" s="145" t="s">
        <v>9</v>
      </c>
      <c r="N46" s="140" t="s">
        <v>9</v>
      </c>
      <c r="O46" s="140" t="s">
        <v>9</v>
      </c>
      <c r="P46" s="72" t="s">
        <v>78</v>
      </c>
      <c r="Q46" s="141"/>
    </row>
    <row r="47" spans="1:16" ht="15" customHeight="1">
      <c r="A47" s="154" t="s">
        <v>179</v>
      </c>
      <c r="B47" s="11" t="s">
        <v>9</v>
      </c>
      <c r="C47" s="102" t="s">
        <v>9</v>
      </c>
      <c r="D47" s="11" t="s">
        <v>9</v>
      </c>
      <c r="E47" s="102" t="s">
        <v>9</v>
      </c>
      <c r="F47" s="11" t="s">
        <v>9</v>
      </c>
      <c r="G47" s="102" t="s">
        <v>9</v>
      </c>
      <c r="H47" s="11" t="s">
        <v>9</v>
      </c>
      <c r="I47" s="102" t="s">
        <v>9</v>
      </c>
      <c r="J47" s="11" t="s">
        <v>9</v>
      </c>
      <c r="K47" s="102" t="s">
        <v>9</v>
      </c>
      <c r="L47" s="11" t="s">
        <v>9</v>
      </c>
      <c r="M47" s="102" t="s">
        <v>9</v>
      </c>
      <c r="N47" s="11" t="s">
        <v>9</v>
      </c>
      <c r="O47" s="11" t="s">
        <v>9</v>
      </c>
      <c r="P47" s="154" t="s">
        <v>228</v>
      </c>
    </row>
    <row r="48" spans="1:16" ht="15" customHeight="1">
      <c r="A48" s="154" t="s">
        <v>180</v>
      </c>
      <c r="B48" s="11" t="s">
        <v>9</v>
      </c>
      <c r="C48" s="102" t="s">
        <v>9</v>
      </c>
      <c r="D48" s="11" t="s">
        <v>9</v>
      </c>
      <c r="E48" s="102" t="s">
        <v>9</v>
      </c>
      <c r="F48" s="11" t="s">
        <v>9</v>
      </c>
      <c r="G48" s="102" t="s">
        <v>9</v>
      </c>
      <c r="H48" s="11" t="s">
        <v>9</v>
      </c>
      <c r="I48" s="102" t="s">
        <v>9</v>
      </c>
      <c r="J48" s="11" t="s">
        <v>9</v>
      </c>
      <c r="K48" s="102" t="s">
        <v>9</v>
      </c>
      <c r="L48" s="11" t="s">
        <v>9</v>
      </c>
      <c r="M48" s="102" t="s">
        <v>9</v>
      </c>
      <c r="N48" s="11" t="s">
        <v>9</v>
      </c>
      <c r="O48" s="11" t="s">
        <v>9</v>
      </c>
      <c r="P48" s="154" t="s">
        <v>229</v>
      </c>
    </row>
    <row r="49" spans="1:16" ht="15" customHeight="1">
      <c r="A49" s="154" t="s">
        <v>181</v>
      </c>
      <c r="B49" s="11" t="s">
        <v>9</v>
      </c>
      <c r="C49" s="102" t="s">
        <v>9</v>
      </c>
      <c r="D49" s="11" t="s">
        <v>9</v>
      </c>
      <c r="E49" s="102" t="s">
        <v>9</v>
      </c>
      <c r="F49" s="11" t="s">
        <v>9</v>
      </c>
      <c r="G49" s="102" t="s">
        <v>9</v>
      </c>
      <c r="H49" s="11" t="s">
        <v>9</v>
      </c>
      <c r="I49" s="102" t="s">
        <v>9</v>
      </c>
      <c r="J49" s="11" t="s">
        <v>9</v>
      </c>
      <c r="K49" s="102" t="s">
        <v>9</v>
      </c>
      <c r="L49" s="11" t="s">
        <v>9</v>
      </c>
      <c r="M49" s="102" t="s">
        <v>9</v>
      </c>
      <c r="N49" s="11" t="s">
        <v>9</v>
      </c>
      <c r="O49" s="11" t="s">
        <v>9</v>
      </c>
      <c r="P49" s="154" t="s">
        <v>138</v>
      </c>
    </row>
    <row r="50" spans="1:16" ht="15" customHeight="1">
      <c r="A50" s="154" t="s">
        <v>182</v>
      </c>
      <c r="B50" s="11" t="s">
        <v>9</v>
      </c>
      <c r="C50" s="102" t="s">
        <v>9</v>
      </c>
      <c r="D50" s="11" t="s">
        <v>9</v>
      </c>
      <c r="E50" s="102" t="s">
        <v>9</v>
      </c>
      <c r="F50" s="11" t="s">
        <v>9</v>
      </c>
      <c r="G50" s="102" t="s">
        <v>9</v>
      </c>
      <c r="H50" s="11" t="s">
        <v>9</v>
      </c>
      <c r="I50" s="102" t="s">
        <v>9</v>
      </c>
      <c r="J50" s="11" t="s">
        <v>9</v>
      </c>
      <c r="K50" s="102" t="s">
        <v>9</v>
      </c>
      <c r="L50" s="11" t="s">
        <v>9</v>
      </c>
      <c r="M50" s="102" t="s">
        <v>9</v>
      </c>
      <c r="N50" s="11" t="s">
        <v>9</v>
      </c>
      <c r="O50" s="11" t="s">
        <v>9</v>
      </c>
      <c r="P50" s="154" t="s">
        <v>230</v>
      </c>
    </row>
    <row r="51" spans="1:16" ht="15" customHeight="1">
      <c r="A51" s="154" t="s">
        <v>183</v>
      </c>
      <c r="B51" s="11" t="s">
        <v>9</v>
      </c>
      <c r="C51" s="102" t="s">
        <v>9</v>
      </c>
      <c r="D51" s="11" t="s">
        <v>9</v>
      </c>
      <c r="E51" s="102" t="s">
        <v>9</v>
      </c>
      <c r="F51" s="11" t="s">
        <v>9</v>
      </c>
      <c r="G51" s="102" t="s">
        <v>9</v>
      </c>
      <c r="H51" s="11" t="s">
        <v>9</v>
      </c>
      <c r="I51" s="102" t="s">
        <v>9</v>
      </c>
      <c r="J51" s="11" t="s">
        <v>9</v>
      </c>
      <c r="K51" s="102" t="s">
        <v>9</v>
      </c>
      <c r="L51" s="11" t="s">
        <v>9</v>
      </c>
      <c r="M51" s="102" t="s">
        <v>9</v>
      </c>
      <c r="N51" s="11" t="s">
        <v>9</v>
      </c>
      <c r="O51" s="11" t="s">
        <v>9</v>
      </c>
      <c r="P51" s="154" t="s">
        <v>231</v>
      </c>
    </row>
    <row r="52" spans="1:16" ht="15" customHeight="1">
      <c r="A52" s="154" t="s">
        <v>184</v>
      </c>
      <c r="B52" s="11" t="s">
        <v>9</v>
      </c>
      <c r="C52" s="102" t="s">
        <v>9</v>
      </c>
      <c r="D52" s="11" t="s">
        <v>9</v>
      </c>
      <c r="E52" s="102" t="s">
        <v>9</v>
      </c>
      <c r="F52" s="11" t="s">
        <v>9</v>
      </c>
      <c r="G52" s="102" t="s">
        <v>9</v>
      </c>
      <c r="H52" s="11" t="s">
        <v>9</v>
      </c>
      <c r="I52" s="102" t="s">
        <v>9</v>
      </c>
      <c r="J52" s="11" t="s">
        <v>9</v>
      </c>
      <c r="K52" s="102" t="s">
        <v>9</v>
      </c>
      <c r="L52" s="11" t="s">
        <v>9</v>
      </c>
      <c r="M52" s="102" t="s">
        <v>9</v>
      </c>
      <c r="N52" s="11" t="s">
        <v>9</v>
      </c>
      <c r="O52" s="11" t="s">
        <v>9</v>
      </c>
      <c r="P52" s="154" t="s">
        <v>232</v>
      </c>
    </row>
    <row r="53" spans="1:16" ht="15" customHeight="1">
      <c r="A53" s="154" t="s">
        <v>185</v>
      </c>
      <c r="B53" s="11" t="s">
        <v>9</v>
      </c>
      <c r="C53" s="102" t="s">
        <v>9</v>
      </c>
      <c r="D53" s="11" t="s">
        <v>9</v>
      </c>
      <c r="E53" s="102" t="s">
        <v>9</v>
      </c>
      <c r="F53" s="11" t="s">
        <v>9</v>
      </c>
      <c r="G53" s="102" t="s">
        <v>9</v>
      </c>
      <c r="H53" s="11" t="s">
        <v>9</v>
      </c>
      <c r="I53" s="102" t="s">
        <v>9</v>
      </c>
      <c r="J53" s="11" t="s">
        <v>9</v>
      </c>
      <c r="K53" s="102" t="s">
        <v>9</v>
      </c>
      <c r="L53" s="11" t="s">
        <v>9</v>
      </c>
      <c r="M53" s="102" t="s">
        <v>9</v>
      </c>
      <c r="N53" s="11" t="s">
        <v>9</v>
      </c>
      <c r="O53" s="11" t="s">
        <v>9</v>
      </c>
      <c r="P53" s="154" t="s">
        <v>233</v>
      </c>
    </row>
    <row r="54" spans="1:16" ht="15" customHeight="1">
      <c r="A54" s="154" t="s">
        <v>186</v>
      </c>
      <c r="B54" s="11" t="s">
        <v>9</v>
      </c>
      <c r="C54" s="102" t="s">
        <v>9</v>
      </c>
      <c r="D54" s="11" t="s">
        <v>9</v>
      </c>
      <c r="E54" s="102" t="s">
        <v>9</v>
      </c>
      <c r="F54" s="11" t="s">
        <v>9</v>
      </c>
      <c r="G54" s="102" t="s">
        <v>9</v>
      </c>
      <c r="H54" s="11" t="s">
        <v>9</v>
      </c>
      <c r="I54" s="102" t="s">
        <v>9</v>
      </c>
      <c r="J54" s="11" t="s">
        <v>9</v>
      </c>
      <c r="K54" s="102" t="s">
        <v>9</v>
      </c>
      <c r="L54" s="11" t="s">
        <v>9</v>
      </c>
      <c r="M54" s="102" t="s">
        <v>9</v>
      </c>
      <c r="N54" s="11" t="s">
        <v>9</v>
      </c>
      <c r="O54" s="11" t="s">
        <v>9</v>
      </c>
      <c r="P54" s="154" t="s">
        <v>234</v>
      </c>
    </row>
    <row r="55" spans="1:16" ht="15" customHeight="1">
      <c r="A55" s="155" t="s">
        <v>187</v>
      </c>
      <c r="B55" s="71" t="s">
        <v>9</v>
      </c>
      <c r="C55" s="103" t="s">
        <v>9</v>
      </c>
      <c r="D55" s="71" t="s">
        <v>9</v>
      </c>
      <c r="E55" s="103" t="s">
        <v>9</v>
      </c>
      <c r="F55" s="71" t="s">
        <v>9</v>
      </c>
      <c r="G55" s="103" t="s">
        <v>9</v>
      </c>
      <c r="H55" s="71" t="s">
        <v>9</v>
      </c>
      <c r="I55" s="103" t="s">
        <v>9</v>
      </c>
      <c r="J55" s="71" t="s">
        <v>9</v>
      </c>
      <c r="K55" s="103" t="s">
        <v>9</v>
      </c>
      <c r="L55" s="71" t="s">
        <v>9</v>
      </c>
      <c r="M55" s="103" t="s">
        <v>9</v>
      </c>
      <c r="N55" s="71" t="s">
        <v>9</v>
      </c>
      <c r="O55" s="71" t="s">
        <v>9</v>
      </c>
      <c r="P55" s="155" t="s">
        <v>235</v>
      </c>
    </row>
    <row r="56" spans="1:17" s="142" customFormat="1" ht="15" customHeight="1">
      <c r="A56" s="72" t="s">
        <v>188</v>
      </c>
      <c r="B56" s="140" t="s">
        <v>9</v>
      </c>
      <c r="C56" s="145" t="s">
        <v>9</v>
      </c>
      <c r="D56" s="140" t="s">
        <v>9</v>
      </c>
      <c r="E56" s="145" t="s">
        <v>9</v>
      </c>
      <c r="F56" s="140" t="s">
        <v>9</v>
      </c>
      <c r="G56" s="145" t="s">
        <v>9</v>
      </c>
      <c r="H56" s="161" t="s">
        <v>9</v>
      </c>
      <c r="I56" s="145" t="s">
        <v>9</v>
      </c>
      <c r="J56" s="161" t="s">
        <v>9</v>
      </c>
      <c r="K56" s="145" t="s">
        <v>9</v>
      </c>
      <c r="L56" s="140" t="s">
        <v>9</v>
      </c>
      <c r="M56" s="145" t="s">
        <v>9</v>
      </c>
      <c r="N56" s="140" t="s">
        <v>9</v>
      </c>
      <c r="O56" s="140" t="s">
        <v>9</v>
      </c>
      <c r="P56" s="72" t="s">
        <v>236</v>
      </c>
      <c r="Q56" s="141"/>
    </row>
    <row r="57" spans="1:17" s="142" customFormat="1" ht="15" customHeight="1">
      <c r="A57" s="72" t="s">
        <v>113</v>
      </c>
      <c r="B57" s="140" t="s">
        <v>9</v>
      </c>
      <c r="C57" s="145" t="s">
        <v>9</v>
      </c>
      <c r="D57" s="140" t="s">
        <v>9</v>
      </c>
      <c r="E57" s="145" t="s">
        <v>9</v>
      </c>
      <c r="F57" s="140" t="s">
        <v>9</v>
      </c>
      <c r="G57" s="145" t="s">
        <v>9</v>
      </c>
      <c r="H57" s="140" t="s">
        <v>9</v>
      </c>
      <c r="I57" s="145" t="s">
        <v>9</v>
      </c>
      <c r="J57" s="140" t="s">
        <v>9</v>
      </c>
      <c r="K57" s="145" t="s">
        <v>9</v>
      </c>
      <c r="L57" s="140" t="s">
        <v>9</v>
      </c>
      <c r="M57" s="145" t="s">
        <v>9</v>
      </c>
      <c r="N57" s="140" t="s">
        <v>9</v>
      </c>
      <c r="O57" s="140" t="s">
        <v>9</v>
      </c>
      <c r="P57" s="72" t="s">
        <v>112</v>
      </c>
      <c r="Q57" s="141"/>
    </row>
    <row r="58" spans="1:16" ht="15" customHeight="1">
      <c r="A58" s="156" t="s">
        <v>189</v>
      </c>
      <c r="B58" s="11" t="s">
        <v>9</v>
      </c>
      <c r="C58" s="102" t="s">
        <v>9</v>
      </c>
      <c r="D58" s="11" t="s">
        <v>9</v>
      </c>
      <c r="E58" s="102" t="s">
        <v>9</v>
      </c>
      <c r="F58" s="11" t="s">
        <v>9</v>
      </c>
      <c r="G58" s="102" t="s">
        <v>9</v>
      </c>
      <c r="H58" s="11" t="s">
        <v>9</v>
      </c>
      <c r="I58" s="102" t="s">
        <v>9</v>
      </c>
      <c r="J58" s="11" t="s">
        <v>9</v>
      </c>
      <c r="K58" s="102" t="s">
        <v>9</v>
      </c>
      <c r="L58" s="11" t="s">
        <v>9</v>
      </c>
      <c r="M58" s="102" t="s">
        <v>9</v>
      </c>
      <c r="N58" s="11" t="s">
        <v>9</v>
      </c>
      <c r="O58" s="11" t="s">
        <v>9</v>
      </c>
      <c r="P58" s="154" t="s">
        <v>237</v>
      </c>
    </row>
    <row r="59" spans="1:16" ht="15" customHeight="1">
      <c r="A59" s="156" t="s">
        <v>190</v>
      </c>
      <c r="B59" s="11" t="s">
        <v>9</v>
      </c>
      <c r="C59" s="102" t="s">
        <v>9</v>
      </c>
      <c r="D59" s="11" t="s">
        <v>9</v>
      </c>
      <c r="E59" s="102" t="s">
        <v>9</v>
      </c>
      <c r="F59" s="11" t="s">
        <v>9</v>
      </c>
      <c r="G59" s="102" t="s">
        <v>9</v>
      </c>
      <c r="H59" s="11" t="s">
        <v>9</v>
      </c>
      <c r="I59" s="102" t="s">
        <v>9</v>
      </c>
      <c r="J59" s="11" t="s">
        <v>9</v>
      </c>
      <c r="K59" s="102" t="s">
        <v>9</v>
      </c>
      <c r="L59" s="11" t="s">
        <v>9</v>
      </c>
      <c r="M59" s="102" t="s">
        <v>9</v>
      </c>
      <c r="N59" s="11" t="s">
        <v>9</v>
      </c>
      <c r="O59" s="11" t="s">
        <v>9</v>
      </c>
      <c r="P59" s="154" t="s">
        <v>238</v>
      </c>
    </row>
    <row r="60" spans="1:16" ht="15" customHeight="1">
      <c r="A60" s="157" t="s">
        <v>191</v>
      </c>
      <c r="B60" s="71" t="s">
        <v>9</v>
      </c>
      <c r="C60" s="103" t="s">
        <v>9</v>
      </c>
      <c r="D60" s="71" t="s">
        <v>9</v>
      </c>
      <c r="E60" s="103" t="s">
        <v>9</v>
      </c>
      <c r="F60" s="71" t="s">
        <v>9</v>
      </c>
      <c r="G60" s="103" t="s">
        <v>9</v>
      </c>
      <c r="H60" s="71" t="s">
        <v>9</v>
      </c>
      <c r="I60" s="103" t="s">
        <v>9</v>
      </c>
      <c r="J60" s="71" t="s">
        <v>9</v>
      </c>
      <c r="K60" s="103" t="s">
        <v>9</v>
      </c>
      <c r="L60" s="71" t="s">
        <v>9</v>
      </c>
      <c r="M60" s="103" t="s">
        <v>9</v>
      </c>
      <c r="N60" s="71" t="s">
        <v>9</v>
      </c>
      <c r="O60" s="71" t="s">
        <v>9</v>
      </c>
      <c r="P60" s="155" t="s">
        <v>239</v>
      </c>
    </row>
    <row r="61" spans="1:17" s="142" customFormat="1" ht="15" customHeight="1">
      <c r="A61" s="72" t="s">
        <v>65</v>
      </c>
      <c r="B61" s="140" t="s">
        <v>9</v>
      </c>
      <c r="C61" s="145" t="s">
        <v>9</v>
      </c>
      <c r="D61" s="140" t="s">
        <v>9</v>
      </c>
      <c r="E61" s="145" t="s">
        <v>9</v>
      </c>
      <c r="F61" s="140" t="s">
        <v>9</v>
      </c>
      <c r="G61" s="145" t="s">
        <v>9</v>
      </c>
      <c r="H61" s="140" t="s">
        <v>9</v>
      </c>
      <c r="I61" s="145" t="s">
        <v>9</v>
      </c>
      <c r="J61" s="140" t="s">
        <v>9</v>
      </c>
      <c r="K61" s="145" t="s">
        <v>9</v>
      </c>
      <c r="L61" s="140" t="s">
        <v>9</v>
      </c>
      <c r="M61" s="145" t="s">
        <v>9</v>
      </c>
      <c r="N61" s="140" t="s">
        <v>9</v>
      </c>
      <c r="O61" s="140" t="s">
        <v>9</v>
      </c>
      <c r="P61" s="72" t="s">
        <v>66</v>
      </c>
      <c r="Q61" s="141"/>
    </row>
    <row r="62" spans="1:17" s="142" customFormat="1" ht="15" customHeight="1">
      <c r="A62" s="72" t="s">
        <v>79</v>
      </c>
      <c r="B62" s="140" t="s">
        <v>9</v>
      </c>
      <c r="C62" s="145" t="s">
        <v>9</v>
      </c>
      <c r="D62" s="140" t="s">
        <v>9</v>
      </c>
      <c r="E62" s="145" t="s">
        <v>9</v>
      </c>
      <c r="F62" s="140" t="s">
        <v>9</v>
      </c>
      <c r="G62" s="145" t="s">
        <v>9</v>
      </c>
      <c r="H62" s="161" t="s">
        <v>9</v>
      </c>
      <c r="I62" s="160" t="s">
        <v>9</v>
      </c>
      <c r="J62" s="140">
        <v>1262.674</v>
      </c>
      <c r="K62" s="145">
        <v>76.45149099412671</v>
      </c>
      <c r="L62" s="140">
        <v>276.545</v>
      </c>
      <c r="M62" s="145">
        <v>23.255765061649285</v>
      </c>
      <c r="N62" s="140" t="s">
        <v>9</v>
      </c>
      <c r="O62" s="140" t="s">
        <v>9</v>
      </c>
      <c r="P62" s="72" t="s">
        <v>80</v>
      </c>
      <c r="Q62" s="141"/>
    </row>
    <row r="63" spans="1:17" s="142" customFormat="1" ht="15" customHeight="1" thickBot="1">
      <c r="A63" s="73" t="s">
        <v>81</v>
      </c>
      <c r="B63" s="143">
        <v>2200</v>
      </c>
      <c r="C63" s="151">
        <v>2039.7828290583614</v>
      </c>
      <c r="D63" s="143">
        <v>3424</v>
      </c>
      <c r="E63" s="151">
        <v>3159.2414793067496</v>
      </c>
      <c r="F63" s="143">
        <v>10839</v>
      </c>
      <c r="G63" s="151">
        <v>2844.730109720739</v>
      </c>
      <c r="H63" s="143">
        <v>8818</v>
      </c>
      <c r="I63" s="151">
        <v>3118.371820050386</v>
      </c>
      <c r="J63" s="143">
        <v>7069.831</v>
      </c>
      <c r="K63" s="152">
        <v>4674.8398136410815</v>
      </c>
      <c r="L63" s="143">
        <v>9275.565</v>
      </c>
      <c r="M63" s="152">
        <v>6223.666478296189</v>
      </c>
      <c r="N63" s="143">
        <v>8358.999</v>
      </c>
      <c r="O63" s="143">
        <v>3364.794380368769</v>
      </c>
      <c r="P63" s="73" t="s">
        <v>82</v>
      </c>
      <c r="Q63" s="141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/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FINLAND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FINLANDE</v>
      </c>
      <c r="Q1" s="38"/>
    </row>
    <row r="2" spans="1:24" s="40" customFormat="1" ht="18" customHeight="1" thickBot="1">
      <c r="A2" s="62" t="s">
        <v>67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68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53"/>
      <c r="D3" s="67">
        <v>1996</v>
      </c>
      <c r="E3" s="153"/>
      <c r="F3" s="67">
        <v>1997</v>
      </c>
      <c r="G3" s="153"/>
      <c r="H3" s="67">
        <v>1998</v>
      </c>
      <c r="I3" s="153"/>
      <c r="J3" s="67">
        <v>1999</v>
      </c>
      <c r="K3" s="153"/>
      <c r="L3" s="67">
        <v>2000</v>
      </c>
      <c r="M3" s="153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43</v>
      </c>
      <c r="C4" s="97" t="str">
        <f>unit</f>
        <v>EUR 000</v>
      </c>
      <c r="D4" s="69" t="s">
        <v>43</v>
      </c>
      <c r="E4" s="97" t="str">
        <f>unit</f>
        <v>EUR 000</v>
      </c>
      <c r="F4" s="69" t="s">
        <v>43</v>
      </c>
      <c r="G4" s="97" t="str">
        <f>unit</f>
        <v>EUR 000</v>
      </c>
      <c r="H4" s="69" t="s">
        <v>43</v>
      </c>
      <c r="I4" s="97" t="str">
        <f>unit</f>
        <v>EUR 000</v>
      </c>
      <c r="J4" s="69" t="s">
        <v>43</v>
      </c>
      <c r="K4" s="97" t="str">
        <f>unit</f>
        <v>EUR 000</v>
      </c>
      <c r="L4" s="69" t="s">
        <v>43</v>
      </c>
      <c r="M4" s="97" t="str">
        <f>unit</f>
        <v>EUR 000</v>
      </c>
      <c r="N4" s="69" t="s">
        <v>43</v>
      </c>
      <c r="O4" s="70" t="str">
        <f>unit</f>
        <v>EUR 000</v>
      </c>
      <c r="P4" s="66" t="s">
        <v>2</v>
      </c>
      <c r="Q4" s="46"/>
    </row>
    <row r="5" spans="1:16" ht="15" customHeight="1">
      <c r="A5" s="154" t="s">
        <v>144</v>
      </c>
      <c r="B5" s="11" t="s">
        <v>9</v>
      </c>
      <c r="C5" s="102" t="s">
        <v>9</v>
      </c>
      <c r="D5" s="11" t="s">
        <v>9</v>
      </c>
      <c r="E5" s="102" t="s">
        <v>9</v>
      </c>
      <c r="F5" s="11" t="s">
        <v>9</v>
      </c>
      <c r="G5" s="102" t="s">
        <v>9</v>
      </c>
      <c r="H5" s="11" t="s">
        <v>9</v>
      </c>
      <c r="I5" s="102" t="s">
        <v>9</v>
      </c>
      <c r="J5" s="11" t="s">
        <v>9</v>
      </c>
      <c r="K5" s="102" t="s">
        <v>9</v>
      </c>
      <c r="L5" s="11" t="s">
        <v>9</v>
      </c>
      <c r="M5" s="102" t="s">
        <v>9</v>
      </c>
      <c r="N5" s="11" t="s">
        <v>9</v>
      </c>
      <c r="O5" s="11" t="s">
        <v>9</v>
      </c>
      <c r="P5" s="154" t="s">
        <v>192</v>
      </c>
    </row>
    <row r="6" spans="1:16" ht="15" customHeight="1">
      <c r="A6" s="154" t="s">
        <v>145</v>
      </c>
      <c r="B6" s="11" t="s">
        <v>9</v>
      </c>
      <c r="C6" s="102" t="s">
        <v>9</v>
      </c>
      <c r="D6" s="11" t="s">
        <v>9</v>
      </c>
      <c r="E6" s="102" t="s">
        <v>9</v>
      </c>
      <c r="F6" s="11" t="s">
        <v>9</v>
      </c>
      <c r="G6" s="102" t="s">
        <v>9</v>
      </c>
      <c r="H6" s="11" t="s">
        <v>9</v>
      </c>
      <c r="I6" s="102" t="s">
        <v>9</v>
      </c>
      <c r="J6" s="11" t="s">
        <v>9</v>
      </c>
      <c r="K6" s="102" t="s">
        <v>9</v>
      </c>
      <c r="L6" s="11" t="s">
        <v>9</v>
      </c>
      <c r="M6" s="102" t="s">
        <v>9</v>
      </c>
      <c r="N6" s="11" t="s">
        <v>9</v>
      </c>
      <c r="O6" s="11" t="s">
        <v>9</v>
      </c>
      <c r="P6" s="154" t="s">
        <v>193</v>
      </c>
    </row>
    <row r="7" spans="1:16" ht="15" customHeight="1">
      <c r="A7" s="154" t="s">
        <v>146</v>
      </c>
      <c r="B7" s="11" t="s">
        <v>9</v>
      </c>
      <c r="C7" s="102" t="s">
        <v>9</v>
      </c>
      <c r="D7" s="11" t="s">
        <v>9</v>
      </c>
      <c r="E7" s="102" t="s">
        <v>9</v>
      </c>
      <c r="F7" s="11" t="s">
        <v>9</v>
      </c>
      <c r="G7" s="102" t="s">
        <v>9</v>
      </c>
      <c r="H7" s="11" t="s">
        <v>9</v>
      </c>
      <c r="I7" s="102" t="s">
        <v>9</v>
      </c>
      <c r="J7" s="11" t="s">
        <v>9</v>
      </c>
      <c r="K7" s="102" t="s">
        <v>9</v>
      </c>
      <c r="L7" s="11" t="s">
        <v>9</v>
      </c>
      <c r="M7" s="102" t="s">
        <v>9</v>
      </c>
      <c r="N7" s="11" t="s">
        <v>9</v>
      </c>
      <c r="O7" s="11" t="s">
        <v>9</v>
      </c>
      <c r="P7" s="154" t="s">
        <v>194</v>
      </c>
    </row>
    <row r="8" spans="1:16" ht="15" customHeight="1">
      <c r="A8" s="154" t="s">
        <v>147</v>
      </c>
      <c r="B8" s="11" t="s">
        <v>9</v>
      </c>
      <c r="C8" s="102" t="s">
        <v>9</v>
      </c>
      <c r="D8" s="11" t="s">
        <v>9</v>
      </c>
      <c r="E8" s="102" t="s">
        <v>9</v>
      </c>
      <c r="F8" s="11" t="s">
        <v>9</v>
      </c>
      <c r="G8" s="102" t="s">
        <v>9</v>
      </c>
      <c r="H8" s="11" t="s">
        <v>9</v>
      </c>
      <c r="I8" s="102" t="s">
        <v>9</v>
      </c>
      <c r="J8" s="11" t="s">
        <v>9</v>
      </c>
      <c r="K8" s="102" t="s">
        <v>9</v>
      </c>
      <c r="L8" s="11" t="s">
        <v>9</v>
      </c>
      <c r="M8" s="102" t="s">
        <v>9</v>
      </c>
      <c r="N8" s="11" t="s">
        <v>9</v>
      </c>
      <c r="O8" s="11" t="s">
        <v>9</v>
      </c>
      <c r="P8" s="154" t="s">
        <v>195</v>
      </c>
    </row>
    <row r="9" spans="1:16" ht="15" customHeight="1">
      <c r="A9" s="155" t="s">
        <v>148</v>
      </c>
      <c r="B9" s="71" t="s">
        <v>9</v>
      </c>
      <c r="C9" s="103" t="s">
        <v>9</v>
      </c>
      <c r="D9" s="71" t="s">
        <v>9</v>
      </c>
      <c r="E9" s="103" t="s">
        <v>9</v>
      </c>
      <c r="F9" s="71" t="s">
        <v>9</v>
      </c>
      <c r="G9" s="103" t="s">
        <v>9</v>
      </c>
      <c r="H9" s="71" t="s">
        <v>9</v>
      </c>
      <c r="I9" s="103" t="s">
        <v>9</v>
      </c>
      <c r="J9" s="71" t="s">
        <v>9</v>
      </c>
      <c r="K9" s="103" t="s">
        <v>9</v>
      </c>
      <c r="L9" s="71" t="s">
        <v>9</v>
      </c>
      <c r="M9" s="103" t="s">
        <v>9</v>
      </c>
      <c r="N9" s="71" t="s">
        <v>9</v>
      </c>
      <c r="O9" s="71" t="s">
        <v>9</v>
      </c>
      <c r="P9" s="155" t="s">
        <v>196</v>
      </c>
    </row>
    <row r="10" spans="1:17" s="142" customFormat="1" ht="15" customHeight="1">
      <c r="A10" s="72" t="s">
        <v>69</v>
      </c>
      <c r="B10" s="140" t="s">
        <v>9</v>
      </c>
      <c r="C10" s="145" t="s">
        <v>9</v>
      </c>
      <c r="D10" s="140" t="s">
        <v>9</v>
      </c>
      <c r="E10" s="145" t="s">
        <v>9</v>
      </c>
      <c r="F10" s="140" t="s">
        <v>9</v>
      </c>
      <c r="G10" s="145" t="s">
        <v>9</v>
      </c>
      <c r="H10" s="140" t="s">
        <v>9</v>
      </c>
      <c r="I10" s="145" t="s">
        <v>9</v>
      </c>
      <c r="J10" s="140" t="s">
        <v>9</v>
      </c>
      <c r="K10" s="145" t="s">
        <v>9</v>
      </c>
      <c r="L10" s="140" t="s">
        <v>9</v>
      </c>
      <c r="M10" s="145" t="s">
        <v>9</v>
      </c>
      <c r="N10" s="140" t="s">
        <v>9</v>
      </c>
      <c r="O10" s="140" t="s">
        <v>9</v>
      </c>
      <c r="P10" s="72" t="s">
        <v>197</v>
      </c>
      <c r="Q10" s="141"/>
    </row>
    <row r="11" spans="1:16" ht="15" customHeight="1">
      <c r="A11" s="154" t="s">
        <v>149</v>
      </c>
      <c r="B11" s="11" t="s">
        <v>9</v>
      </c>
      <c r="C11" s="102" t="s">
        <v>9</v>
      </c>
      <c r="D11" s="11" t="s">
        <v>9</v>
      </c>
      <c r="E11" s="102" t="s">
        <v>9</v>
      </c>
      <c r="F11" s="11" t="s">
        <v>9</v>
      </c>
      <c r="G11" s="102" t="s">
        <v>9</v>
      </c>
      <c r="H11" s="11" t="s">
        <v>9</v>
      </c>
      <c r="I11" s="102" t="s">
        <v>9</v>
      </c>
      <c r="J11" s="11" t="s">
        <v>9</v>
      </c>
      <c r="K11" s="102" t="s">
        <v>9</v>
      </c>
      <c r="L11" s="11" t="s">
        <v>9</v>
      </c>
      <c r="M11" s="102" t="s">
        <v>9</v>
      </c>
      <c r="N11" s="11" t="s">
        <v>9</v>
      </c>
      <c r="O11" s="11" t="s">
        <v>9</v>
      </c>
      <c r="P11" s="154" t="s">
        <v>198</v>
      </c>
    </row>
    <row r="12" spans="1:16" ht="15" customHeight="1">
      <c r="A12" s="154" t="s">
        <v>150</v>
      </c>
      <c r="B12" s="11" t="s">
        <v>9</v>
      </c>
      <c r="C12" s="102" t="s">
        <v>9</v>
      </c>
      <c r="D12" s="11" t="s">
        <v>9</v>
      </c>
      <c r="E12" s="102" t="s">
        <v>9</v>
      </c>
      <c r="F12" s="11" t="s">
        <v>9</v>
      </c>
      <c r="G12" s="102" t="s">
        <v>9</v>
      </c>
      <c r="H12" s="11" t="s">
        <v>9</v>
      </c>
      <c r="I12" s="102" t="s">
        <v>9</v>
      </c>
      <c r="J12" s="11" t="s">
        <v>9</v>
      </c>
      <c r="K12" s="102" t="s">
        <v>9</v>
      </c>
      <c r="L12" s="11" t="s">
        <v>9</v>
      </c>
      <c r="M12" s="102" t="s">
        <v>9</v>
      </c>
      <c r="N12" s="11" t="s">
        <v>9</v>
      </c>
      <c r="O12" s="11" t="s">
        <v>9</v>
      </c>
      <c r="P12" s="154" t="s">
        <v>199</v>
      </c>
    </row>
    <row r="13" spans="1:16" ht="15" customHeight="1">
      <c r="A13" s="154" t="s">
        <v>151</v>
      </c>
      <c r="B13" s="11" t="s">
        <v>9</v>
      </c>
      <c r="C13" s="102" t="s">
        <v>9</v>
      </c>
      <c r="D13" s="11" t="s">
        <v>9</v>
      </c>
      <c r="E13" s="102" t="s">
        <v>9</v>
      </c>
      <c r="F13" s="11" t="s">
        <v>9</v>
      </c>
      <c r="G13" s="102" t="s">
        <v>9</v>
      </c>
      <c r="H13" s="11" t="s">
        <v>9</v>
      </c>
      <c r="I13" s="102" t="s">
        <v>9</v>
      </c>
      <c r="J13" s="11" t="s">
        <v>9</v>
      </c>
      <c r="K13" s="102" t="s">
        <v>9</v>
      </c>
      <c r="L13" s="11" t="s">
        <v>9</v>
      </c>
      <c r="M13" s="102" t="s">
        <v>9</v>
      </c>
      <c r="N13" s="11" t="s">
        <v>9</v>
      </c>
      <c r="O13" s="11" t="s">
        <v>9</v>
      </c>
      <c r="P13" s="154" t="s">
        <v>151</v>
      </c>
    </row>
    <row r="14" spans="1:16" ht="15" customHeight="1">
      <c r="A14" s="154" t="s">
        <v>152</v>
      </c>
      <c r="B14" s="11" t="s">
        <v>9</v>
      </c>
      <c r="C14" s="102" t="s">
        <v>9</v>
      </c>
      <c r="D14" s="11" t="s">
        <v>9</v>
      </c>
      <c r="E14" s="102" t="s">
        <v>9</v>
      </c>
      <c r="F14" s="11" t="s">
        <v>9</v>
      </c>
      <c r="G14" s="102" t="s">
        <v>9</v>
      </c>
      <c r="H14" s="11" t="s">
        <v>9</v>
      </c>
      <c r="I14" s="102" t="s">
        <v>9</v>
      </c>
      <c r="J14" s="11" t="s">
        <v>9</v>
      </c>
      <c r="K14" s="102" t="s">
        <v>9</v>
      </c>
      <c r="L14" s="11" t="s">
        <v>9</v>
      </c>
      <c r="M14" s="102" t="s">
        <v>9</v>
      </c>
      <c r="N14" s="11" t="s">
        <v>9</v>
      </c>
      <c r="O14" s="11" t="s">
        <v>9</v>
      </c>
      <c r="P14" s="154" t="s">
        <v>200</v>
      </c>
    </row>
    <row r="15" spans="1:16" ht="15" customHeight="1">
      <c r="A15" s="155" t="s">
        <v>153</v>
      </c>
      <c r="B15" s="71" t="s">
        <v>9</v>
      </c>
      <c r="C15" s="103" t="s">
        <v>9</v>
      </c>
      <c r="D15" s="71" t="s">
        <v>9</v>
      </c>
      <c r="E15" s="103" t="s">
        <v>9</v>
      </c>
      <c r="F15" s="71" t="s">
        <v>9</v>
      </c>
      <c r="G15" s="103" t="s">
        <v>9</v>
      </c>
      <c r="H15" s="71" t="s">
        <v>9</v>
      </c>
      <c r="I15" s="103" t="s">
        <v>9</v>
      </c>
      <c r="J15" s="71" t="s">
        <v>9</v>
      </c>
      <c r="K15" s="103" t="s">
        <v>9</v>
      </c>
      <c r="L15" s="71" t="s">
        <v>9</v>
      </c>
      <c r="M15" s="103" t="s">
        <v>9</v>
      </c>
      <c r="N15" s="71" t="s">
        <v>9</v>
      </c>
      <c r="O15" s="71" t="s">
        <v>9</v>
      </c>
      <c r="P15" s="155" t="s">
        <v>201</v>
      </c>
    </row>
    <row r="16" spans="1:17" s="142" customFormat="1" ht="15" customHeight="1">
      <c r="A16" s="72" t="s">
        <v>70</v>
      </c>
      <c r="B16" s="140" t="s">
        <v>9</v>
      </c>
      <c r="C16" s="145" t="s">
        <v>9</v>
      </c>
      <c r="D16" s="140" t="s">
        <v>9</v>
      </c>
      <c r="E16" s="145" t="s">
        <v>9</v>
      </c>
      <c r="F16" s="140" t="s">
        <v>9</v>
      </c>
      <c r="G16" s="145" t="s">
        <v>9</v>
      </c>
      <c r="H16" s="140" t="s">
        <v>9</v>
      </c>
      <c r="I16" s="145" t="s">
        <v>9</v>
      </c>
      <c r="J16" s="140" t="s">
        <v>9</v>
      </c>
      <c r="K16" s="145" t="s">
        <v>9</v>
      </c>
      <c r="L16" s="140" t="s">
        <v>9</v>
      </c>
      <c r="M16" s="145" t="s">
        <v>9</v>
      </c>
      <c r="N16" s="140" t="s">
        <v>9</v>
      </c>
      <c r="O16" s="140" t="s">
        <v>9</v>
      </c>
      <c r="P16" s="72" t="s">
        <v>202</v>
      </c>
      <c r="Q16" s="141"/>
    </row>
    <row r="17" spans="1:16" ht="15" customHeight="1">
      <c r="A17" s="154" t="s">
        <v>154</v>
      </c>
      <c r="B17" s="11" t="s">
        <v>9</v>
      </c>
      <c r="C17" s="102" t="s">
        <v>9</v>
      </c>
      <c r="D17" s="11" t="s">
        <v>9</v>
      </c>
      <c r="E17" s="102" t="s">
        <v>9</v>
      </c>
      <c r="F17" s="11" t="s">
        <v>9</v>
      </c>
      <c r="G17" s="102" t="s">
        <v>9</v>
      </c>
      <c r="H17" s="11" t="s">
        <v>9</v>
      </c>
      <c r="I17" s="102" t="s">
        <v>9</v>
      </c>
      <c r="J17" s="11" t="s">
        <v>9</v>
      </c>
      <c r="K17" s="102" t="s">
        <v>9</v>
      </c>
      <c r="L17" s="11" t="s">
        <v>9</v>
      </c>
      <c r="M17" s="102" t="s">
        <v>9</v>
      </c>
      <c r="N17" s="11" t="s">
        <v>9</v>
      </c>
      <c r="O17" s="11" t="s">
        <v>9</v>
      </c>
      <c r="P17" s="154" t="s">
        <v>203</v>
      </c>
    </row>
    <row r="18" spans="1:16" ht="15" customHeight="1">
      <c r="A18" s="154" t="s">
        <v>155</v>
      </c>
      <c r="B18" s="11" t="s">
        <v>9</v>
      </c>
      <c r="C18" s="102" t="s">
        <v>9</v>
      </c>
      <c r="D18" s="11" t="s">
        <v>9</v>
      </c>
      <c r="E18" s="102" t="s">
        <v>9</v>
      </c>
      <c r="F18" s="11" t="s">
        <v>9</v>
      </c>
      <c r="G18" s="102" t="s">
        <v>9</v>
      </c>
      <c r="H18" s="11" t="s">
        <v>9</v>
      </c>
      <c r="I18" s="102" t="s">
        <v>9</v>
      </c>
      <c r="J18" s="11" t="s">
        <v>9</v>
      </c>
      <c r="K18" s="102" t="s">
        <v>9</v>
      </c>
      <c r="L18" s="11" t="s">
        <v>9</v>
      </c>
      <c r="M18" s="102" t="s">
        <v>9</v>
      </c>
      <c r="N18" s="11" t="s">
        <v>9</v>
      </c>
      <c r="O18" s="11" t="s">
        <v>9</v>
      </c>
      <c r="P18" s="154" t="s">
        <v>204</v>
      </c>
    </row>
    <row r="19" spans="1:16" ht="15" customHeight="1">
      <c r="A19" s="154" t="s">
        <v>156</v>
      </c>
      <c r="B19" s="11" t="s">
        <v>9</v>
      </c>
      <c r="C19" s="102" t="s">
        <v>9</v>
      </c>
      <c r="D19" s="11" t="s">
        <v>9</v>
      </c>
      <c r="E19" s="102" t="s">
        <v>9</v>
      </c>
      <c r="F19" s="11" t="s">
        <v>9</v>
      </c>
      <c r="G19" s="102" t="s">
        <v>9</v>
      </c>
      <c r="H19" s="11" t="s">
        <v>9</v>
      </c>
      <c r="I19" s="102" t="s">
        <v>9</v>
      </c>
      <c r="J19" s="11" t="s">
        <v>9</v>
      </c>
      <c r="K19" s="102" t="s">
        <v>9</v>
      </c>
      <c r="L19" s="11" t="s">
        <v>9</v>
      </c>
      <c r="M19" s="102" t="s">
        <v>9</v>
      </c>
      <c r="N19" s="11" t="s">
        <v>9</v>
      </c>
      <c r="O19" s="11" t="s">
        <v>9</v>
      </c>
      <c r="P19" s="154" t="s">
        <v>205</v>
      </c>
    </row>
    <row r="20" spans="1:16" ht="15" customHeight="1">
      <c r="A20" s="154" t="s">
        <v>157</v>
      </c>
      <c r="B20" s="11" t="s">
        <v>9</v>
      </c>
      <c r="C20" s="102" t="s">
        <v>9</v>
      </c>
      <c r="D20" s="11" t="s">
        <v>9</v>
      </c>
      <c r="E20" s="102" t="s">
        <v>9</v>
      </c>
      <c r="F20" s="11" t="s">
        <v>9</v>
      </c>
      <c r="G20" s="102" t="s">
        <v>9</v>
      </c>
      <c r="H20" s="11" t="s">
        <v>9</v>
      </c>
      <c r="I20" s="102" t="s">
        <v>9</v>
      </c>
      <c r="J20" s="11" t="s">
        <v>9</v>
      </c>
      <c r="K20" s="102" t="s">
        <v>9</v>
      </c>
      <c r="L20" s="11" t="s">
        <v>9</v>
      </c>
      <c r="M20" s="102" t="s">
        <v>9</v>
      </c>
      <c r="N20" s="11" t="s">
        <v>9</v>
      </c>
      <c r="O20" s="11" t="s">
        <v>9</v>
      </c>
      <c r="P20" s="154" t="s">
        <v>206</v>
      </c>
    </row>
    <row r="21" spans="1:16" ht="15" customHeight="1">
      <c r="A21" s="154" t="s">
        <v>158</v>
      </c>
      <c r="B21" s="11" t="s">
        <v>9</v>
      </c>
      <c r="C21" s="102" t="s">
        <v>9</v>
      </c>
      <c r="D21" s="11" t="s">
        <v>9</v>
      </c>
      <c r="E21" s="102" t="s">
        <v>9</v>
      </c>
      <c r="F21" s="11" t="s">
        <v>9</v>
      </c>
      <c r="G21" s="102" t="s">
        <v>9</v>
      </c>
      <c r="H21" s="11" t="s">
        <v>9</v>
      </c>
      <c r="I21" s="102" t="s">
        <v>9</v>
      </c>
      <c r="J21" s="11" t="s">
        <v>9</v>
      </c>
      <c r="K21" s="102" t="s">
        <v>9</v>
      </c>
      <c r="L21" s="11" t="s">
        <v>9</v>
      </c>
      <c r="M21" s="102" t="s">
        <v>9</v>
      </c>
      <c r="N21" s="11" t="s">
        <v>9</v>
      </c>
      <c r="O21" s="11" t="s">
        <v>9</v>
      </c>
      <c r="P21" s="154" t="s">
        <v>207</v>
      </c>
    </row>
    <row r="22" spans="1:16" ht="15" customHeight="1">
      <c r="A22" s="154" t="s">
        <v>159</v>
      </c>
      <c r="B22" s="11" t="s">
        <v>9</v>
      </c>
      <c r="C22" s="102" t="s">
        <v>9</v>
      </c>
      <c r="D22" s="11" t="s">
        <v>9</v>
      </c>
      <c r="E22" s="102" t="s">
        <v>9</v>
      </c>
      <c r="F22" s="11" t="s">
        <v>9</v>
      </c>
      <c r="G22" s="102" t="s">
        <v>9</v>
      </c>
      <c r="H22" s="11" t="s">
        <v>9</v>
      </c>
      <c r="I22" s="102" t="s">
        <v>9</v>
      </c>
      <c r="J22" s="11" t="s">
        <v>9</v>
      </c>
      <c r="K22" s="102" t="s">
        <v>9</v>
      </c>
      <c r="L22" s="11" t="s">
        <v>9</v>
      </c>
      <c r="M22" s="102" t="s">
        <v>9</v>
      </c>
      <c r="N22" s="11" t="s">
        <v>9</v>
      </c>
      <c r="O22" s="11" t="s">
        <v>9</v>
      </c>
      <c r="P22" s="154" t="s">
        <v>208</v>
      </c>
    </row>
    <row r="23" spans="1:16" ht="15" customHeight="1">
      <c r="A23" s="154" t="s">
        <v>160</v>
      </c>
      <c r="B23" s="11" t="s">
        <v>9</v>
      </c>
      <c r="C23" s="102" t="s">
        <v>9</v>
      </c>
      <c r="D23" s="11" t="s">
        <v>9</v>
      </c>
      <c r="E23" s="102" t="s">
        <v>9</v>
      </c>
      <c r="F23" s="11" t="s">
        <v>9</v>
      </c>
      <c r="G23" s="102" t="s">
        <v>9</v>
      </c>
      <c r="H23" s="11" t="s">
        <v>9</v>
      </c>
      <c r="I23" s="102" t="s">
        <v>9</v>
      </c>
      <c r="J23" s="11" t="s">
        <v>9</v>
      </c>
      <c r="K23" s="102" t="s">
        <v>9</v>
      </c>
      <c r="L23" s="11" t="s">
        <v>9</v>
      </c>
      <c r="M23" s="102" t="s">
        <v>9</v>
      </c>
      <c r="N23" s="11" t="s">
        <v>9</v>
      </c>
      <c r="O23" s="11" t="s">
        <v>9</v>
      </c>
      <c r="P23" s="154" t="s">
        <v>209</v>
      </c>
    </row>
    <row r="24" spans="1:16" ht="15" customHeight="1">
      <c r="A24" s="155" t="s">
        <v>161</v>
      </c>
      <c r="B24" s="71" t="s">
        <v>9</v>
      </c>
      <c r="C24" s="103" t="s">
        <v>9</v>
      </c>
      <c r="D24" s="71" t="s">
        <v>9</v>
      </c>
      <c r="E24" s="103" t="s">
        <v>9</v>
      </c>
      <c r="F24" s="71" t="s">
        <v>9</v>
      </c>
      <c r="G24" s="103" t="s">
        <v>9</v>
      </c>
      <c r="H24" s="71" t="s">
        <v>9</v>
      </c>
      <c r="I24" s="103" t="s">
        <v>9</v>
      </c>
      <c r="J24" s="71" t="s">
        <v>9</v>
      </c>
      <c r="K24" s="103" t="s">
        <v>9</v>
      </c>
      <c r="L24" s="71" t="s">
        <v>9</v>
      </c>
      <c r="M24" s="103" t="s">
        <v>9</v>
      </c>
      <c r="N24" s="71" t="s">
        <v>9</v>
      </c>
      <c r="O24" s="71" t="s">
        <v>9</v>
      </c>
      <c r="P24" s="155" t="s">
        <v>210</v>
      </c>
    </row>
    <row r="25" spans="1:17" s="142" customFormat="1" ht="15" customHeight="1">
      <c r="A25" s="72" t="s">
        <v>71</v>
      </c>
      <c r="B25" s="140" t="s">
        <v>9</v>
      </c>
      <c r="C25" s="145" t="s">
        <v>9</v>
      </c>
      <c r="D25" s="140" t="s">
        <v>9</v>
      </c>
      <c r="E25" s="145" t="s">
        <v>9</v>
      </c>
      <c r="F25" s="140" t="s">
        <v>9</v>
      </c>
      <c r="G25" s="145" t="s">
        <v>9</v>
      </c>
      <c r="H25" s="140" t="s">
        <v>9</v>
      </c>
      <c r="I25" s="145" t="s">
        <v>9</v>
      </c>
      <c r="J25" s="140" t="s">
        <v>9</v>
      </c>
      <c r="K25" s="145" t="s">
        <v>9</v>
      </c>
      <c r="L25" s="140" t="s">
        <v>9</v>
      </c>
      <c r="M25" s="145" t="s">
        <v>9</v>
      </c>
      <c r="N25" s="140" t="s">
        <v>9</v>
      </c>
      <c r="O25" s="140" t="s">
        <v>9</v>
      </c>
      <c r="P25" s="72" t="s">
        <v>211</v>
      </c>
      <c r="Q25" s="141"/>
    </row>
    <row r="26" spans="1:16" ht="15" customHeight="1">
      <c r="A26" s="154" t="s">
        <v>162</v>
      </c>
      <c r="B26" s="11" t="s">
        <v>9</v>
      </c>
      <c r="C26" s="102" t="s">
        <v>9</v>
      </c>
      <c r="D26" s="11" t="s">
        <v>9</v>
      </c>
      <c r="E26" s="102" t="s">
        <v>9</v>
      </c>
      <c r="F26" s="11" t="s">
        <v>9</v>
      </c>
      <c r="G26" s="102" t="s">
        <v>9</v>
      </c>
      <c r="H26" s="11" t="s">
        <v>9</v>
      </c>
      <c r="I26" s="102" t="s">
        <v>9</v>
      </c>
      <c r="J26" s="11" t="s">
        <v>9</v>
      </c>
      <c r="K26" s="102" t="s">
        <v>9</v>
      </c>
      <c r="L26" s="11" t="s">
        <v>9</v>
      </c>
      <c r="M26" s="102" t="s">
        <v>9</v>
      </c>
      <c r="N26" s="11" t="s">
        <v>9</v>
      </c>
      <c r="O26" s="11" t="s">
        <v>9</v>
      </c>
      <c r="P26" s="154" t="s">
        <v>212</v>
      </c>
    </row>
    <row r="27" spans="1:16" ht="15" customHeight="1">
      <c r="A27" s="154" t="s">
        <v>163</v>
      </c>
      <c r="B27" s="11" t="s">
        <v>9</v>
      </c>
      <c r="C27" s="102" t="s">
        <v>9</v>
      </c>
      <c r="D27" s="11" t="s">
        <v>9</v>
      </c>
      <c r="E27" s="102" t="s">
        <v>9</v>
      </c>
      <c r="F27" s="11" t="s">
        <v>9</v>
      </c>
      <c r="G27" s="102" t="s">
        <v>9</v>
      </c>
      <c r="H27" s="11" t="s">
        <v>9</v>
      </c>
      <c r="I27" s="102" t="s">
        <v>9</v>
      </c>
      <c r="J27" s="11" t="s">
        <v>9</v>
      </c>
      <c r="K27" s="102" t="s">
        <v>9</v>
      </c>
      <c r="L27" s="11" t="s">
        <v>9</v>
      </c>
      <c r="M27" s="102" t="s">
        <v>9</v>
      </c>
      <c r="N27" s="11" t="s">
        <v>9</v>
      </c>
      <c r="O27" s="11" t="s">
        <v>9</v>
      </c>
      <c r="P27" s="154" t="s">
        <v>213</v>
      </c>
    </row>
    <row r="28" spans="1:16" ht="15" customHeight="1">
      <c r="A28" s="154" t="s">
        <v>164</v>
      </c>
      <c r="B28" s="11">
        <v>800</v>
      </c>
      <c r="C28" s="100">
        <v>110.49944910053954</v>
      </c>
      <c r="D28" s="11">
        <v>800</v>
      </c>
      <c r="E28" s="100">
        <v>110.49944910053954</v>
      </c>
      <c r="F28" s="11">
        <v>4050</v>
      </c>
      <c r="G28" s="100">
        <v>619.2678410779096</v>
      </c>
      <c r="H28" s="11">
        <v>4056</v>
      </c>
      <c r="I28" s="100">
        <v>532.1465098236029</v>
      </c>
      <c r="J28" s="56" t="s">
        <v>9</v>
      </c>
      <c r="K28" s="102" t="s">
        <v>9</v>
      </c>
      <c r="L28" s="11" t="s">
        <v>9</v>
      </c>
      <c r="M28" s="102" t="s">
        <v>9</v>
      </c>
      <c r="N28" s="11" t="s">
        <v>9</v>
      </c>
      <c r="O28" s="11" t="s">
        <v>9</v>
      </c>
      <c r="P28" s="154" t="s">
        <v>214</v>
      </c>
    </row>
    <row r="29" spans="1:16" ht="15" customHeight="1">
      <c r="A29" s="154" t="s">
        <v>165</v>
      </c>
      <c r="B29" s="11" t="s">
        <v>9</v>
      </c>
      <c r="C29" s="102" t="s">
        <v>9</v>
      </c>
      <c r="D29" s="11" t="s">
        <v>9</v>
      </c>
      <c r="E29" s="102" t="s">
        <v>9</v>
      </c>
      <c r="F29" s="11" t="s">
        <v>9</v>
      </c>
      <c r="G29" s="102" t="s">
        <v>9</v>
      </c>
      <c r="H29" s="11" t="s">
        <v>9</v>
      </c>
      <c r="I29" s="102" t="s">
        <v>9</v>
      </c>
      <c r="J29" s="11" t="s">
        <v>9</v>
      </c>
      <c r="K29" s="102" t="s">
        <v>9</v>
      </c>
      <c r="L29" s="11" t="s">
        <v>9</v>
      </c>
      <c r="M29" s="102" t="s">
        <v>9</v>
      </c>
      <c r="N29" s="11" t="s">
        <v>9</v>
      </c>
      <c r="O29" s="11" t="s">
        <v>9</v>
      </c>
      <c r="P29" s="154" t="s">
        <v>165</v>
      </c>
    </row>
    <row r="30" spans="1:16" ht="15" customHeight="1">
      <c r="A30" s="155" t="s">
        <v>166</v>
      </c>
      <c r="B30" s="71">
        <v>500</v>
      </c>
      <c r="C30" s="99">
        <v>52.13824843404453</v>
      </c>
      <c r="D30" s="71">
        <v>500</v>
      </c>
      <c r="E30" s="99">
        <v>52.13824843404453</v>
      </c>
      <c r="F30" s="71">
        <v>4590</v>
      </c>
      <c r="G30" s="99">
        <v>701.6799111833348</v>
      </c>
      <c r="H30" s="71">
        <v>3985</v>
      </c>
      <c r="I30" s="99">
        <v>422.31981231576066</v>
      </c>
      <c r="J30" s="71">
        <v>500</v>
      </c>
      <c r="K30" s="103">
        <v>52.97918792491621</v>
      </c>
      <c r="L30" s="71" t="s">
        <v>9</v>
      </c>
      <c r="M30" s="103" t="s">
        <v>9</v>
      </c>
      <c r="N30" s="71" t="s">
        <v>9</v>
      </c>
      <c r="O30" s="71" t="s">
        <v>9</v>
      </c>
      <c r="P30" s="155" t="s">
        <v>215</v>
      </c>
    </row>
    <row r="31" spans="1:17" s="142" customFormat="1" ht="15" customHeight="1">
      <c r="A31" s="72" t="s">
        <v>72</v>
      </c>
      <c r="B31" s="140">
        <v>1300</v>
      </c>
      <c r="C31" s="145">
        <v>967</v>
      </c>
      <c r="D31" s="140">
        <v>1300</v>
      </c>
      <c r="E31" s="144">
        <v>162.63769753458405</v>
      </c>
      <c r="F31" s="140">
        <v>8640</v>
      </c>
      <c r="G31" s="144">
        <v>1320.9477522612442</v>
      </c>
      <c r="H31" s="140">
        <v>8041</v>
      </c>
      <c r="I31" s="144">
        <v>954.4663221393636</v>
      </c>
      <c r="J31" s="140">
        <v>500</v>
      </c>
      <c r="K31" s="145">
        <v>52.97918792491621</v>
      </c>
      <c r="L31" s="140" t="s">
        <v>9</v>
      </c>
      <c r="M31" s="145" t="s">
        <v>9</v>
      </c>
      <c r="N31" s="140" t="s">
        <v>9</v>
      </c>
      <c r="O31" s="140" t="s">
        <v>9</v>
      </c>
      <c r="P31" s="72" t="s">
        <v>73</v>
      </c>
      <c r="Q31" s="141"/>
    </row>
    <row r="32" spans="1:16" ht="15" customHeight="1">
      <c r="A32" s="154" t="s">
        <v>167</v>
      </c>
      <c r="B32" s="11" t="s">
        <v>9</v>
      </c>
      <c r="C32" s="102" t="s">
        <v>9</v>
      </c>
      <c r="D32" s="11" t="s">
        <v>9</v>
      </c>
      <c r="E32" s="102" t="s">
        <v>9</v>
      </c>
      <c r="F32" s="11" t="s">
        <v>9</v>
      </c>
      <c r="G32" s="102" t="s">
        <v>9</v>
      </c>
      <c r="H32" s="11" t="s">
        <v>9</v>
      </c>
      <c r="I32" s="102" t="s">
        <v>9</v>
      </c>
      <c r="J32" s="11" t="s">
        <v>9</v>
      </c>
      <c r="K32" s="102" t="s">
        <v>9</v>
      </c>
      <c r="L32" s="11" t="s">
        <v>9</v>
      </c>
      <c r="M32" s="102" t="s">
        <v>9</v>
      </c>
      <c r="N32" s="11" t="s">
        <v>9</v>
      </c>
      <c r="O32" s="11" t="s">
        <v>9</v>
      </c>
      <c r="P32" s="154" t="s">
        <v>216</v>
      </c>
    </row>
    <row r="33" spans="1:16" ht="15" customHeight="1">
      <c r="A33" s="154" t="s">
        <v>168</v>
      </c>
      <c r="B33" s="11" t="s">
        <v>9</v>
      </c>
      <c r="C33" s="102" t="s">
        <v>9</v>
      </c>
      <c r="D33" s="11" t="s">
        <v>9</v>
      </c>
      <c r="E33" s="102" t="s">
        <v>9</v>
      </c>
      <c r="F33" s="11" t="s">
        <v>9</v>
      </c>
      <c r="G33" s="102" t="s">
        <v>9</v>
      </c>
      <c r="H33" s="11" t="s">
        <v>9</v>
      </c>
      <c r="I33" s="102" t="s">
        <v>9</v>
      </c>
      <c r="J33" s="11" t="s">
        <v>9</v>
      </c>
      <c r="K33" s="102" t="s">
        <v>9</v>
      </c>
      <c r="L33" s="11" t="s">
        <v>9</v>
      </c>
      <c r="M33" s="102" t="s">
        <v>9</v>
      </c>
      <c r="N33" s="11" t="s">
        <v>9</v>
      </c>
      <c r="O33" s="11" t="s">
        <v>9</v>
      </c>
      <c r="P33" s="154" t="s">
        <v>217</v>
      </c>
    </row>
    <row r="34" spans="1:16" ht="15" customHeight="1">
      <c r="A34" s="154" t="s">
        <v>169</v>
      </c>
      <c r="B34" s="11" t="s">
        <v>9</v>
      </c>
      <c r="C34" s="102" t="s">
        <v>9</v>
      </c>
      <c r="D34" s="11" t="s">
        <v>9</v>
      </c>
      <c r="E34" s="102" t="s">
        <v>9</v>
      </c>
      <c r="F34" s="11" t="s">
        <v>9</v>
      </c>
      <c r="G34" s="102" t="s">
        <v>9</v>
      </c>
      <c r="H34" s="11" t="s">
        <v>9</v>
      </c>
      <c r="I34" s="102" t="s">
        <v>9</v>
      </c>
      <c r="J34" s="11" t="s">
        <v>9</v>
      </c>
      <c r="K34" s="102" t="s">
        <v>9</v>
      </c>
      <c r="L34" s="11" t="s">
        <v>9</v>
      </c>
      <c r="M34" s="102" t="s">
        <v>9</v>
      </c>
      <c r="N34" s="11" t="s">
        <v>9</v>
      </c>
      <c r="O34" s="11" t="s">
        <v>9</v>
      </c>
      <c r="P34" s="154" t="s">
        <v>218</v>
      </c>
    </row>
    <row r="35" spans="1:16" ht="15" customHeight="1">
      <c r="A35" s="154" t="s">
        <v>170</v>
      </c>
      <c r="B35" s="11" t="s">
        <v>9</v>
      </c>
      <c r="C35" s="102" t="s">
        <v>9</v>
      </c>
      <c r="D35" s="11" t="s">
        <v>9</v>
      </c>
      <c r="E35" s="102" t="s">
        <v>9</v>
      </c>
      <c r="F35" s="11" t="s">
        <v>9</v>
      </c>
      <c r="G35" s="102" t="s">
        <v>9</v>
      </c>
      <c r="H35" s="11" t="s">
        <v>9</v>
      </c>
      <c r="I35" s="102" t="s">
        <v>9</v>
      </c>
      <c r="J35" s="11" t="s">
        <v>9</v>
      </c>
      <c r="K35" s="102" t="s">
        <v>9</v>
      </c>
      <c r="L35" s="11" t="s">
        <v>9</v>
      </c>
      <c r="M35" s="102" t="s">
        <v>9</v>
      </c>
      <c r="N35" s="11" t="s">
        <v>9</v>
      </c>
      <c r="O35" s="11" t="s">
        <v>9</v>
      </c>
      <c r="P35" s="154" t="s">
        <v>169</v>
      </c>
    </row>
    <row r="36" spans="1:16" ht="15" customHeight="1">
      <c r="A36" s="154" t="s">
        <v>171</v>
      </c>
      <c r="B36" s="11" t="s">
        <v>9</v>
      </c>
      <c r="C36" s="102" t="s">
        <v>9</v>
      </c>
      <c r="D36" s="11" t="s">
        <v>9</v>
      </c>
      <c r="E36" s="102" t="s">
        <v>9</v>
      </c>
      <c r="F36" s="11" t="s">
        <v>9</v>
      </c>
      <c r="G36" s="102" t="s">
        <v>9</v>
      </c>
      <c r="H36" s="11" t="s">
        <v>9</v>
      </c>
      <c r="I36" s="102" t="s">
        <v>9</v>
      </c>
      <c r="J36" s="11" t="s">
        <v>9</v>
      </c>
      <c r="K36" s="102" t="s">
        <v>9</v>
      </c>
      <c r="L36" s="11" t="s">
        <v>9</v>
      </c>
      <c r="M36" s="102" t="s">
        <v>9</v>
      </c>
      <c r="N36" s="11" t="s">
        <v>9</v>
      </c>
      <c r="O36" s="11" t="s">
        <v>9</v>
      </c>
      <c r="P36" s="154" t="s">
        <v>219</v>
      </c>
    </row>
    <row r="37" spans="1:16" ht="15" customHeight="1">
      <c r="A37" s="154" t="s">
        <v>172</v>
      </c>
      <c r="B37" s="11" t="s">
        <v>9</v>
      </c>
      <c r="C37" s="102" t="s">
        <v>9</v>
      </c>
      <c r="D37" s="11" t="s">
        <v>9</v>
      </c>
      <c r="E37" s="102" t="s">
        <v>9</v>
      </c>
      <c r="F37" s="11" t="s">
        <v>9</v>
      </c>
      <c r="G37" s="102" t="s">
        <v>9</v>
      </c>
      <c r="H37" s="11" t="s">
        <v>9</v>
      </c>
      <c r="I37" s="102" t="s">
        <v>9</v>
      </c>
      <c r="J37" s="11" t="s">
        <v>9</v>
      </c>
      <c r="K37" s="102" t="s">
        <v>9</v>
      </c>
      <c r="L37" s="11" t="s">
        <v>9</v>
      </c>
      <c r="M37" s="102" t="s">
        <v>9</v>
      </c>
      <c r="N37" s="11" t="s">
        <v>9</v>
      </c>
      <c r="O37" s="11" t="s">
        <v>9</v>
      </c>
      <c r="P37" s="154" t="s">
        <v>220</v>
      </c>
    </row>
    <row r="38" spans="1:16" ht="15" customHeight="1">
      <c r="A38" s="155" t="s">
        <v>173</v>
      </c>
      <c r="B38" s="71" t="s">
        <v>9</v>
      </c>
      <c r="C38" s="103" t="s">
        <v>9</v>
      </c>
      <c r="D38" s="71" t="s">
        <v>9</v>
      </c>
      <c r="E38" s="103" t="s">
        <v>9</v>
      </c>
      <c r="F38" s="71" t="s">
        <v>9</v>
      </c>
      <c r="G38" s="103" t="s">
        <v>9</v>
      </c>
      <c r="H38" s="71" t="s">
        <v>9</v>
      </c>
      <c r="I38" s="103" t="s">
        <v>9</v>
      </c>
      <c r="J38" s="71" t="s">
        <v>9</v>
      </c>
      <c r="K38" s="103" t="s">
        <v>9</v>
      </c>
      <c r="L38" s="71" t="s">
        <v>9</v>
      </c>
      <c r="M38" s="103" t="s">
        <v>9</v>
      </c>
      <c r="N38" s="71" t="s">
        <v>9</v>
      </c>
      <c r="O38" s="71" t="s">
        <v>9</v>
      </c>
      <c r="P38" s="155" t="s">
        <v>221</v>
      </c>
    </row>
    <row r="39" spans="1:17" s="142" customFormat="1" ht="15" customHeight="1">
      <c r="A39" s="72" t="s">
        <v>74</v>
      </c>
      <c r="B39" s="140" t="s">
        <v>9</v>
      </c>
      <c r="C39" s="145" t="s">
        <v>9</v>
      </c>
      <c r="D39" s="140" t="s">
        <v>9</v>
      </c>
      <c r="E39" s="145" t="s">
        <v>9</v>
      </c>
      <c r="F39" s="140" t="s">
        <v>9</v>
      </c>
      <c r="G39" s="145" t="s">
        <v>9</v>
      </c>
      <c r="H39" s="140" t="s">
        <v>9</v>
      </c>
      <c r="I39" s="145" t="s">
        <v>9</v>
      </c>
      <c r="J39" s="140" t="s">
        <v>9</v>
      </c>
      <c r="K39" s="145" t="s">
        <v>9</v>
      </c>
      <c r="L39" s="140" t="s">
        <v>9</v>
      </c>
      <c r="M39" s="145" t="s">
        <v>9</v>
      </c>
      <c r="N39" s="140" t="s">
        <v>9</v>
      </c>
      <c r="O39" s="140" t="s">
        <v>9</v>
      </c>
      <c r="P39" s="72" t="s">
        <v>222</v>
      </c>
      <c r="Q39" s="141"/>
    </row>
    <row r="40" spans="1:17" s="142" customFormat="1" ht="15" customHeight="1">
      <c r="A40" s="72" t="s">
        <v>174</v>
      </c>
      <c r="B40" s="140" t="s">
        <v>9</v>
      </c>
      <c r="C40" s="145" t="s">
        <v>9</v>
      </c>
      <c r="D40" s="140" t="s">
        <v>9</v>
      </c>
      <c r="E40" s="145" t="s">
        <v>9</v>
      </c>
      <c r="F40" s="140" t="s">
        <v>9</v>
      </c>
      <c r="G40" s="145" t="s">
        <v>9</v>
      </c>
      <c r="H40" s="140" t="s">
        <v>9</v>
      </c>
      <c r="I40" s="160" t="s">
        <v>9</v>
      </c>
      <c r="J40" s="140" t="s">
        <v>9</v>
      </c>
      <c r="K40" s="160" t="s">
        <v>9</v>
      </c>
      <c r="L40" s="140" t="s">
        <v>9</v>
      </c>
      <c r="M40" s="145" t="s">
        <v>9</v>
      </c>
      <c r="N40" s="140" t="s">
        <v>9</v>
      </c>
      <c r="O40" s="140" t="s">
        <v>9</v>
      </c>
      <c r="P40" s="72" t="s">
        <v>75</v>
      </c>
      <c r="Q40" s="141"/>
    </row>
    <row r="41" spans="1:17" s="142" customFormat="1" ht="15" customHeight="1">
      <c r="A41" s="72" t="s">
        <v>76</v>
      </c>
      <c r="B41" s="140">
        <v>1300</v>
      </c>
      <c r="C41" s="144">
        <v>162.63769753458405</v>
      </c>
      <c r="D41" s="140">
        <v>1300</v>
      </c>
      <c r="E41" s="144">
        <v>162.63769753458405</v>
      </c>
      <c r="F41" s="140">
        <v>8640</v>
      </c>
      <c r="G41" s="144">
        <v>1320.9477522612442</v>
      </c>
      <c r="H41" s="140">
        <v>8041</v>
      </c>
      <c r="I41" s="144">
        <v>954.4663221393636</v>
      </c>
      <c r="J41" s="140">
        <v>500</v>
      </c>
      <c r="K41" s="145">
        <v>52.97918792491621</v>
      </c>
      <c r="L41" s="140" t="s">
        <v>9</v>
      </c>
      <c r="M41" s="145" t="s">
        <v>9</v>
      </c>
      <c r="N41" s="140" t="s">
        <v>9</v>
      </c>
      <c r="O41" s="140" t="s">
        <v>9</v>
      </c>
      <c r="P41" s="72" t="s">
        <v>223</v>
      </c>
      <c r="Q41" s="141"/>
    </row>
    <row r="42" spans="1:16" ht="15" customHeight="1">
      <c r="A42" s="154" t="s">
        <v>175</v>
      </c>
      <c r="B42" s="11" t="s">
        <v>9</v>
      </c>
      <c r="C42" s="102" t="s">
        <v>9</v>
      </c>
      <c r="D42" s="11" t="s">
        <v>9</v>
      </c>
      <c r="E42" s="102" t="s">
        <v>9</v>
      </c>
      <c r="F42" s="11" t="s">
        <v>9</v>
      </c>
      <c r="G42" s="102" t="s">
        <v>9</v>
      </c>
      <c r="H42" s="11" t="s">
        <v>9</v>
      </c>
      <c r="I42" s="102" t="s">
        <v>9</v>
      </c>
      <c r="J42" s="11" t="s">
        <v>9</v>
      </c>
      <c r="K42" s="102" t="s">
        <v>9</v>
      </c>
      <c r="L42" s="11" t="s">
        <v>9</v>
      </c>
      <c r="M42" s="102" t="s">
        <v>9</v>
      </c>
      <c r="N42" s="11" t="s">
        <v>9</v>
      </c>
      <c r="O42" s="11" t="s">
        <v>9</v>
      </c>
      <c r="P42" s="154" t="s">
        <v>224</v>
      </c>
    </row>
    <row r="43" spans="1:16" ht="15" customHeight="1">
      <c r="A43" s="154" t="s">
        <v>176</v>
      </c>
      <c r="B43" s="11" t="s">
        <v>9</v>
      </c>
      <c r="C43" s="102" t="s">
        <v>9</v>
      </c>
      <c r="D43" s="11" t="s">
        <v>9</v>
      </c>
      <c r="E43" s="102" t="s">
        <v>9</v>
      </c>
      <c r="F43" s="11" t="s">
        <v>9</v>
      </c>
      <c r="G43" s="102" t="s">
        <v>9</v>
      </c>
      <c r="H43" s="11" t="s">
        <v>9</v>
      </c>
      <c r="I43" s="102" t="s">
        <v>9</v>
      </c>
      <c r="J43" s="11" t="s">
        <v>9</v>
      </c>
      <c r="K43" s="102" t="s">
        <v>9</v>
      </c>
      <c r="L43" s="11" t="s">
        <v>9</v>
      </c>
      <c r="M43" s="102" t="s">
        <v>9</v>
      </c>
      <c r="N43" s="11" t="s">
        <v>9</v>
      </c>
      <c r="O43" s="11" t="s">
        <v>9</v>
      </c>
      <c r="P43" s="154" t="s">
        <v>225</v>
      </c>
    </row>
    <row r="44" spans="1:16" ht="15" customHeight="1">
      <c r="A44" s="154" t="s">
        <v>177</v>
      </c>
      <c r="B44" s="11" t="s">
        <v>9</v>
      </c>
      <c r="C44" s="102" t="s">
        <v>9</v>
      </c>
      <c r="D44" s="11" t="s">
        <v>9</v>
      </c>
      <c r="E44" s="102" t="s">
        <v>9</v>
      </c>
      <c r="F44" s="11" t="s">
        <v>9</v>
      </c>
      <c r="G44" s="102" t="s">
        <v>9</v>
      </c>
      <c r="H44" s="11" t="s">
        <v>9</v>
      </c>
      <c r="I44" s="102" t="s">
        <v>9</v>
      </c>
      <c r="J44" s="11" t="s">
        <v>9</v>
      </c>
      <c r="K44" s="102" t="s">
        <v>9</v>
      </c>
      <c r="L44" s="11" t="s">
        <v>9</v>
      </c>
      <c r="M44" s="102" t="s">
        <v>9</v>
      </c>
      <c r="N44" s="11" t="s">
        <v>9</v>
      </c>
      <c r="O44" s="11" t="s">
        <v>9</v>
      </c>
      <c r="P44" s="154" t="s">
        <v>226</v>
      </c>
    </row>
    <row r="45" spans="1:16" ht="15" customHeight="1">
      <c r="A45" s="155" t="s">
        <v>178</v>
      </c>
      <c r="B45" s="71" t="s">
        <v>9</v>
      </c>
      <c r="C45" s="103" t="s">
        <v>9</v>
      </c>
      <c r="D45" s="71" t="s">
        <v>9</v>
      </c>
      <c r="E45" s="103" t="s">
        <v>9</v>
      </c>
      <c r="F45" s="71" t="s">
        <v>9</v>
      </c>
      <c r="G45" s="103" t="s">
        <v>9</v>
      </c>
      <c r="H45" s="71" t="s">
        <v>9</v>
      </c>
      <c r="I45" s="103" t="s">
        <v>9</v>
      </c>
      <c r="J45" s="71" t="s">
        <v>9</v>
      </c>
      <c r="K45" s="103" t="s">
        <v>9</v>
      </c>
      <c r="L45" s="71" t="s">
        <v>9</v>
      </c>
      <c r="M45" s="103" t="s">
        <v>9</v>
      </c>
      <c r="N45" s="71" t="s">
        <v>9</v>
      </c>
      <c r="O45" s="71" t="s">
        <v>9</v>
      </c>
      <c r="P45" s="155" t="s">
        <v>227</v>
      </c>
    </row>
    <row r="46" spans="1:17" s="142" customFormat="1" ht="15" customHeight="1">
      <c r="A46" s="72" t="s">
        <v>77</v>
      </c>
      <c r="B46" s="140" t="s">
        <v>9</v>
      </c>
      <c r="C46" s="145" t="s">
        <v>9</v>
      </c>
      <c r="D46" s="140" t="s">
        <v>9</v>
      </c>
      <c r="E46" s="145" t="s">
        <v>9</v>
      </c>
      <c r="F46" s="140" t="s">
        <v>9</v>
      </c>
      <c r="G46" s="145" t="s">
        <v>9</v>
      </c>
      <c r="H46" s="140" t="s">
        <v>9</v>
      </c>
      <c r="I46" s="145" t="s">
        <v>9</v>
      </c>
      <c r="J46" s="140" t="s">
        <v>9</v>
      </c>
      <c r="K46" s="145" t="s">
        <v>9</v>
      </c>
      <c r="L46" s="140" t="s">
        <v>9</v>
      </c>
      <c r="M46" s="145" t="s">
        <v>9</v>
      </c>
      <c r="N46" s="140" t="s">
        <v>9</v>
      </c>
      <c r="O46" s="140" t="s">
        <v>9</v>
      </c>
      <c r="P46" s="72" t="s">
        <v>78</v>
      </c>
      <c r="Q46" s="141"/>
    </row>
    <row r="47" spans="1:16" ht="15" customHeight="1">
      <c r="A47" s="154" t="s">
        <v>179</v>
      </c>
      <c r="B47" s="11" t="s">
        <v>9</v>
      </c>
      <c r="C47" s="102" t="s">
        <v>9</v>
      </c>
      <c r="D47" s="11" t="s">
        <v>9</v>
      </c>
      <c r="E47" s="102" t="s">
        <v>9</v>
      </c>
      <c r="F47" s="11" t="s">
        <v>9</v>
      </c>
      <c r="G47" s="102" t="s">
        <v>9</v>
      </c>
      <c r="H47" s="11" t="s">
        <v>9</v>
      </c>
      <c r="I47" s="102" t="s">
        <v>9</v>
      </c>
      <c r="J47" s="11" t="s">
        <v>9</v>
      </c>
      <c r="K47" s="102" t="s">
        <v>9</v>
      </c>
      <c r="L47" s="11" t="s">
        <v>9</v>
      </c>
      <c r="M47" s="102" t="s">
        <v>9</v>
      </c>
      <c r="N47" s="11" t="s">
        <v>9</v>
      </c>
      <c r="O47" s="11" t="s">
        <v>9</v>
      </c>
      <c r="P47" s="154" t="s">
        <v>228</v>
      </c>
    </row>
    <row r="48" spans="1:16" ht="15" customHeight="1">
      <c r="A48" s="154" t="s">
        <v>180</v>
      </c>
      <c r="B48" s="11" t="s">
        <v>9</v>
      </c>
      <c r="C48" s="102" t="s">
        <v>9</v>
      </c>
      <c r="D48" s="11" t="s">
        <v>9</v>
      </c>
      <c r="E48" s="102" t="s">
        <v>9</v>
      </c>
      <c r="F48" s="11" t="s">
        <v>9</v>
      </c>
      <c r="G48" s="102" t="s">
        <v>9</v>
      </c>
      <c r="H48" s="11" t="s">
        <v>9</v>
      </c>
      <c r="I48" s="102" t="s">
        <v>9</v>
      </c>
      <c r="J48" s="11" t="s">
        <v>9</v>
      </c>
      <c r="K48" s="102" t="s">
        <v>9</v>
      </c>
      <c r="L48" s="11" t="s">
        <v>9</v>
      </c>
      <c r="M48" s="102" t="s">
        <v>9</v>
      </c>
      <c r="N48" s="11" t="s">
        <v>9</v>
      </c>
      <c r="O48" s="11" t="s">
        <v>9</v>
      </c>
      <c r="P48" s="154" t="s">
        <v>229</v>
      </c>
    </row>
    <row r="49" spans="1:16" ht="15" customHeight="1">
      <c r="A49" s="154" t="s">
        <v>181</v>
      </c>
      <c r="B49" s="11" t="s">
        <v>9</v>
      </c>
      <c r="C49" s="102" t="s">
        <v>9</v>
      </c>
      <c r="D49" s="11" t="s">
        <v>9</v>
      </c>
      <c r="E49" s="102" t="s">
        <v>9</v>
      </c>
      <c r="F49" s="11" t="s">
        <v>9</v>
      </c>
      <c r="G49" s="102" t="s">
        <v>9</v>
      </c>
      <c r="H49" s="11" t="s">
        <v>9</v>
      </c>
      <c r="I49" s="102" t="s">
        <v>9</v>
      </c>
      <c r="J49" s="11" t="s">
        <v>9</v>
      </c>
      <c r="K49" s="102" t="s">
        <v>9</v>
      </c>
      <c r="L49" s="11" t="s">
        <v>9</v>
      </c>
      <c r="M49" s="102" t="s">
        <v>9</v>
      </c>
      <c r="N49" s="11" t="s">
        <v>9</v>
      </c>
      <c r="O49" s="11" t="s">
        <v>9</v>
      </c>
      <c r="P49" s="154" t="s">
        <v>138</v>
      </c>
    </row>
    <row r="50" spans="1:16" ht="15" customHeight="1">
      <c r="A50" s="154" t="s">
        <v>182</v>
      </c>
      <c r="B50" s="11" t="s">
        <v>9</v>
      </c>
      <c r="C50" s="102" t="s">
        <v>9</v>
      </c>
      <c r="D50" s="11" t="s">
        <v>9</v>
      </c>
      <c r="E50" s="102" t="s">
        <v>9</v>
      </c>
      <c r="F50" s="11" t="s">
        <v>9</v>
      </c>
      <c r="G50" s="102" t="s">
        <v>9</v>
      </c>
      <c r="H50" s="11" t="s">
        <v>9</v>
      </c>
      <c r="I50" s="102" t="s">
        <v>9</v>
      </c>
      <c r="J50" s="11" t="s">
        <v>9</v>
      </c>
      <c r="K50" s="102" t="s">
        <v>9</v>
      </c>
      <c r="L50" s="11" t="s">
        <v>9</v>
      </c>
      <c r="M50" s="102" t="s">
        <v>9</v>
      </c>
      <c r="N50" s="11" t="s">
        <v>9</v>
      </c>
      <c r="O50" s="11" t="s">
        <v>9</v>
      </c>
      <c r="P50" s="154" t="s">
        <v>230</v>
      </c>
    </row>
    <row r="51" spans="1:16" ht="15" customHeight="1">
      <c r="A51" s="154" t="s">
        <v>183</v>
      </c>
      <c r="B51" s="11" t="s">
        <v>9</v>
      </c>
      <c r="C51" s="102" t="s">
        <v>9</v>
      </c>
      <c r="D51" s="11" t="s">
        <v>9</v>
      </c>
      <c r="E51" s="102" t="s">
        <v>9</v>
      </c>
      <c r="F51" s="11" t="s">
        <v>9</v>
      </c>
      <c r="G51" s="102" t="s">
        <v>9</v>
      </c>
      <c r="H51" s="11" t="s">
        <v>9</v>
      </c>
      <c r="I51" s="102" t="s">
        <v>9</v>
      </c>
      <c r="J51" s="11" t="s">
        <v>9</v>
      </c>
      <c r="K51" s="102" t="s">
        <v>9</v>
      </c>
      <c r="L51" s="11" t="s">
        <v>9</v>
      </c>
      <c r="M51" s="102" t="s">
        <v>9</v>
      </c>
      <c r="N51" s="11" t="s">
        <v>9</v>
      </c>
      <c r="O51" s="11" t="s">
        <v>9</v>
      </c>
      <c r="P51" s="154" t="s">
        <v>231</v>
      </c>
    </row>
    <row r="52" spans="1:16" ht="15" customHeight="1">
      <c r="A52" s="154" t="s">
        <v>184</v>
      </c>
      <c r="B52" s="11" t="s">
        <v>9</v>
      </c>
      <c r="C52" s="102" t="s">
        <v>9</v>
      </c>
      <c r="D52" s="11" t="s">
        <v>9</v>
      </c>
      <c r="E52" s="102" t="s">
        <v>9</v>
      </c>
      <c r="F52" s="11" t="s">
        <v>9</v>
      </c>
      <c r="G52" s="102" t="s">
        <v>9</v>
      </c>
      <c r="H52" s="11" t="s">
        <v>9</v>
      </c>
      <c r="I52" s="102" t="s">
        <v>9</v>
      </c>
      <c r="J52" s="11" t="s">
        <v>9</v>
      </c>
      <c r="K52" s="102" t="s">
        <v>9</v>
      </c>
      <c r="L52" s="11" t="s">
        <v>9</v>
      </c>
      <c r="M52" s="102" t="s">
        <v>9</v>
      </c>
      <c r="N52" s="11" t="s">
        <v>9</v>
      </c>
      <c r="O52" s="11" t="s">
        <v>9</v>
      </c>
      <c r="P52" s="154" t="s">
        <v>232</v>
      </c>
    </row>
    <row r="53" spans="1:16" ht="15" customHeight="1">
      <c r="A53" s="154" t="s">
        <v>185</v>
      </c>
      <c r="B53" s="11" t="s">
        <v>9</v>
      </c>
      <c r="C53" s="102" t="s">
        <v>9</v>
      </c>
      <c r="D53" s="11" t="s">
        <v>9</v>
      </c>
      <c r="E53" s="102" t="s">
        <v>9</v>
      </c>
      <c r="F53" s="11" t="s">
        <v>9</v>
      </c>
      <c r="G53" s="102" t="s">
        <v>9</v>
      </c>
      <c r="H53" s="11" t="s">
        <v>9</v>
      </c>
      <c r="I53" s="102" t="s">
        <v>9</v>
      </c>
      <c r="J53" s="11" t="s">
        <v>9</v>
      </c>
      <c r="K53" s="102" t="s">
        <v>9</v>
      </c>
      <c r="L53" s="11" t="s">
        <v>9</v>
      </c>
      <c r="M53" s="102" t="s">
        <v>9</v>
      </c>
      <c r="N53" s="11" t="s">
        <v>9</v>
      </c>
      <c r="O53" s="11" t="s">
        <v>9</v>
      </c>
      <c r="P53" s="154" t="s">
        <v>233</v>
      </c>
    </row>
    <row r="54" spans="1:16" ht="15" customHeight="1">
      <c r="A54" s="154" t="s">
        <v>186</v>
      </c>
      <c r="B54" s="11" t="s">
        <v>9</v>
      </c>
      <c r="C54" s="102" t="s">
        <v>9</v>
      </c>
      <c r="D54" s="11" t="s">
        <v>9</v>
      </c>
      <c r="E54" s="102" t="s">
        <v>9</v>
      </c>
      <c r="F54" s="11" t="s">
        <v>9</v>
      </c>
      <c r="G54" s="102" t="s">
        <v>9</v>
      </c>
      <c r="H54" s="11" t="s">
        <v>9</v>
      </c>
      <c r="I54" s="102" t="s">
        <v>9</v>
      </c>
      <c r="J54" s="11" t="s">
        <v>9</v>
      </c>
      <c r="K54" s="102" t="s">
        <v>9</v>
      </c>
      <c r="L54" s="11" t="s">
        <v>9</v>
      </c>
      <c r="M54" s="102" t="s">
        <v>9</v>
      </c>
      <c r="N54" s="11" t="s">
        <v>9</v>
      </c>
      <c r="O54" s="11" t="s">
        <v>9</v>
      </c>
      <c r="P54" s="154" t="s">
        <v>234</v>
      </c>
    </row>
    <row r="55" spans="1:16" ht="15" customHeight="1">
      <c r="A55" s="155" t="s">
        <v>187</v>
      </c>
      <c r="B55" s="71" t="s">
        <v>9</v>
      </c>
      <c r="C55" s="103" t="s">
        <v>9</v>
      </c>
      <c r="D55" s="71" t="s">
        <v>9</v>
      </c>
      <c r="E55" s="103" t="s">
        <v>9</v>
      </c>
      <c r="F55" s="71" t="s">
        <v>9</v>
      </c>
      <c r="G55" s="103" t="s">
        <v>9</v>
      </c>
      <c r="H55" s="71" t="s">
        <v>9</v>
      </c>
      <c r="I55" s="103" t="s">
        <v>9</v>
      </c>
      <c r="J55" s="71" t="s">
        <v>9</v>
      </c>
      <c r="K55" s="103" t="s">
        <v>9</v>
      </c>
      <c r="L55" s="71" t="s">
        <v>9</v>
      </c>
      <c r="M55" s="103" t="s">
        <v>9</v>
      </c>
      <c r="N55" s="71" t="s">
        <v>9</v>
      </c>
      <c r="O55" s="71" t="s">
        <v>9</v>
      </c>
      <c r="P55" s="155" t="s">
        <v>235</v>
      </c>
    </row>
    <row r="56" spans="1:17" s="142" customFormat="1" ht="15" customHeight="1">
      <c r="A56" s="72" t="s">
        <v>188</v>
      </c>
      <c r="B56" s="140" t="s">
        <v>9</v>
      </c>
      <c r="C56" s="145" t="s">
        <v>9</v>
      </c>
      <c r="D56" s="140" t="s">
        <v>9</v>
      </c>
      <c r="E56" s="145" t="s">
        <v>9</v>
      </c>
      <c r="F56" s="140" t="s">
        <v>9</v>
      </c>
      <c r="G56" s="145" t="s">
        <v>9</v>
      </c>
      <c r="H56" s="140" t="s">
        <v>9</v>
      </c>
      <c r="I56" s="145" t="s">
        <v>9</v>
      </c>
      <c r="J56" s="140" t="s">
        <v>9</v>
      </c>
      <c r="K56" s="145" t="s">
        <v>9</v>
      </c>
      <c r="L56" s="140" t="s">
        <v>9</v>
      </c>
      <c r="M56" s="145" t="s">
        <v>9</v>
      </c>
      <c r="N56" s="140" t="s">
        <v>9</v>
      </c>
      <c r="O56" s="140" t="s">
        <v>9</v>
      </c>
      <c r="P56" s="72" t="s">
        <v>236</v>
      </c>
      <c r="Q56" s="141"/>
    </row>
    <row r="57" spans="1:17" s="142" customFormat="1" ht="15" customHeight="1">
      <c r="A57" s="72" t="s">
        <v>113</v>
      </c>
      <c r="B57" s="140" t="s">
        <v>9</v>
      </c>
      <c r="C57" s="145" t="s">
        <v>9</v>
      </c>
      <c r="D57" s="140" t="s">
        <v>9</v>
      </c>
      <c r="E57" s="145" t="s">
        <v>9</v>
      </c>
      <c r="F57" s="140" t="s">
        <v>9</v>
      </c>
      <c r="G57" s="145" t="s">
        <v>9</v>
      </c>
      <c r="H57" s="140" t="s">
        <v>9</v>
      </c>
      <c r="I57" s="145" t="s">
        <v>9</v>
      </c>
      <c r="J57" s="140" t="s">
        <v>9</v>
      </c>
      <c r="K57" s="145" t="s">
        <v>9</v>
      </c>
      <c r="L57" s="140" t="s">
        <v>9</v>
      </c>
      <c r="M57" s="145" t="s">
        <v>9</v>
      </c>
      <c r="N57" s="140" t="s">
        <v>9</v>
      </c>
      <c r="O57" s="140" t="s">
        <v>9</v>
      </c>
      <c r="P57" s="72" t="s">
        <v>112</v>
      </c>
      <c r="Q57" s="141"/>
    </row>
    <row r="58" spans="1:16" ht="15" customHeight="1">
      <c r="A58" s="156" t="s">
        <v>189</v>
      </c>
      <c r="B58" s="11" t="s">
        <v>9</v>
      </c>
      <c r="C58" s="102" t="s">
        <v>9</v>
      </c>
      <c r="D58" s="11" t="s">
        <v>9</v>
      </c>
      <c r="E58" s="102" t="s">
        <v>9</v>
      </c>
      <c r="F58" s="11" t="s">
        <v>9</v>
      </c>
      <c r="G58" s="102" t="s">
        <v>9</v>
      </c>
      <c r="H58" s="11" t="s">
        <v>9</v>
      </c>
      <c r="I58" s="102" t="s">
        <v>9</v>
      </c>
      <c r="J58" s="11" t="s">
        <v>9</v>
      </c>
      <c r="K58" s="102" t="s">
        <v>9</v>
      </c>
      <c r="L58" s="11" t="s">
        <v>9</v>
      </c>
      <c r="M58" s="102" t="s">
        <v>9</v>
      </c>
      <c r="N58" s="11" t="s">
        <v>9</v>
      </c>
      <c r="O58" s="11" t="s">
        <v>9</v>
      </c>
      <c r="P58" s="154" t="s">
        <v>237</v>
      </c>
    </row>
    <row r="59" spans="1:16" ht="15" customHeight="1">
      <c r="A59" s="156" t="s">
        <v>190</v>
      </c>
      <c r="B59" s="11" t="s">
        <v>9</v>
      </c>
      <c r="C59" s="102" t="s">
        <v>9</v>
      </c>
      <c r="D59" s="11" t="s">
        <v>9</v>
      </c>
      <c r="E59" s="102" t="s">
        <v>9</v>
      </c>
      <c r="F59" s="11" t="s">
        <v>9</v>
      </c>
      <c r="G59" s="102" t="s">
        <v>9</v>
      </c>
      <c r="H59" s="11" t="s">
        <v>9</v>
      </c>
      <c r="I59" s="102" t="s">
        <v>9</v>
      </c>
      <c r="J59" s="11" t="s">
        <v>9</v>
      </c>
      <c r="K59" s="102" t="s">
        <v>9</v>
      </c>
      <c r="L59" s="11" t="s">
        <v>9</v>
      </c>
      <c r="M59" s="102" t="s">
        <v>9</v>
      </c>
      <c r="N59" s="11" t="s">
        <v>9</v>
      </c>
      <c r="O59" s="11" t="s">
        <v>9</v>
      </c>
      <c r="P59" s="154" t="s">
        <v>238</v>
      </c>
    </row>
    <row r="60" spans="1:16" ht="15" customHeight="1">
      <c r="A60" s="157" t="s">
        <v>191</v>
      </c>
      <c r="B60" s="71" t="s">
        <v>9</v>
      </c>
      <c r="C60" s="103" t="s">
        <v>9</v>
      </c>
      <c r="D60" s="71" t="s">
        <v>9</v>
      </c>
      <c r="E60" s="103" t="s">
        <v>9</v>
      </c>
      <c r="F60" s="71" t="s">
        <v>9</v>
      </c>
      <c r="G60" s="103" t="s">
        <v>9</v>
      </c>
      <c r="H60" s="71" t="s">
        <v>9</v>
      </c>
      <c r="I60" s="103" t="s">
        <v>9</v>
      </c>
      <c r="J60" s="71" t="s">
        <v>9</v>
      </c>
      <c r="K60" s="103" t="s">
        <v>9</v>
      </c>
      <c r="L60" s="71" t="s">
        <v>9</v>
      </c>
      <c r="M60" s="103" t="s">
        <v>9</v>
      </c>
      <c r="N60" s="71" t="s">
        <v>9</v>
      </c>
      <c r="O60" s="71" t="s">
        <v>9</v>
      </c>
      <c r="P60" s="155" t="s">
        <v>239</v>
      </c>
    </row>
    <row r="61" spans="1:17" s="142" customFormat="1" ht="15" customHeight="1">
      <c r="A61" s="72" t="s">
        <v>65</v>
      </c>
      <c r="B61" s="140" t="s">
        <v>9</v>
      </c>
      <c r="C61" s="145" t="s">
        <v>9</v>
      </c>
      <c r="D61" s="140" t="s">
        <v>9</v>
      </c>
      <c r="E61" s="145" t="s">
        <v>9</v>
      </c>
      <c r="F61" s="140" t="s">
        <v>9</v>
      </c>
      <c r="G61" s="145" t="s">
        <v>9</v>
      </c>
      <c r="H61" s="140" t="s">
        <v>9</v>
      </c>
      <c r="I61" s="145" t="s">
        <v>9</v>
      </c>
      <c r="J61" s="140" t="s">
        <v>9</v>
      </c>
      <c r="K61" s="160" t="s">
        <v>9</v>
      </c>
      <c r="L61" s="140" t="s">
        <v>9</v>
      </c>
      <c r="M61" s="145" t="s">
        <v>9</v>
      </c>
      <c r="N61" s="140" t="s">
        <v>9</v>
      </c>
      <c r="O61" s="140" t="s">
        <v>9</v>
      </c>
      <c r="P61" s="72" t="s">
        <v>66</v>
      </c>
      <c r="Q61" s="141"/>
    </row>
    <row r="62" spans="1:17" s="142" customFormat="1" ht="15" customHeight="1">
      <c r="A62" s="72" t="s">
        <v>79</v>
      </c>
      <c r="B62" s="140" t="s">
        <v>9</v>
      </c>
      <c r="C62" s="145" t="s">
        <v>9</v>
      </c>
      <c r="D62" s="140" t="s">
        <v>9</v>
      </c>
      <c r="E62" s="145" t="s">
        <v>9</v>
      </c>
      <c r="F62" s="140" t="s">
        <v>9</v>
      </c>
      <c r="G62" s="145" t="s">
        <v>9</v>
      </c>
      <c r="H62" s="140" t="s">
        <v>9</v>
      </c>
      <c r="I62" s="160" t="s">
        <v>9</v>
      </c>
      <c r="J62" s="140" t="s">
        <v>9</v>
      </c>
      <c r="K62" s="160" t="s">
        <v>9</v>
      </c>
      <c r="L62" s="140" t="s">
        <v>9</v>
      </c>
      <c r="M62" s="145" t="s">
        <v>9</v>
      </c>
      <c r="N62" s="140" t="s">
        <v>9</v>
      </c>
      <c r="O62" s="140" t="s">
        <v>9</v>
      </c>
      <c r="P62" s="72" t="s">
        <v>80</v>
      </c>
      <c r="Q62" s="141"/>
    </row>
    <row r="63" spans="1:17" s="142" customFormat="1" ht="15" customHeight="1" thickBot="1">
      <c r="A63" s="73" t="s">
        <v>81</v>
      </c>
      <c r="B63" s="143">
        <v>1300</v>
      </c>
      <c r="C63" s="151">
        <v>162.63769753458405</v>
      </c>
      <c r="D63" s="143">
        <v>1300</v>
      </c>
      <c r="E63" s="151">
        <v>162.63769753458405</v>
      </c>
      <c r="F63" s="143">
        <v>8640</v>
      </c>
      <c r="G63" s="151">
        <v>1320.9477522612442</v>
      </c>
      <c r="H63" s="143">
        <v>8041</v>
      </c>
      <c r="I63" s="151">
        <v>954.4663221393636</v>
      </c>
      <c r="J63" s="143">
        <v>500</v>
      </c>
      <c r="K63" s="152">
        <v>52.97918792491621</v>
      </c>
      <c r="L63" s="143" t="s">
        <v>9</v>
      </c>
      <c r="M63" s="152" t="s">
        <v>9</v>
      </c>
      <c r="N63" s="143" t="s">
        <v>9</v>
      </c>
      <c r="O63" s="143" t="s">
        <v>9</v>
      </c>
      <c r="P63" s="73" t="s">
        <v>82</v>
      </c>
      <c r="Q63" s="141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16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1:16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1:16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</row>
    <row r="114" spans="1:16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1:16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6" customWidth="1"/>
    <col min="2" max="7" width="9.7109375" style="76" customWidth="1"/>
    <col min="8" max="9" width="9.7109375" style="78" customWidth="1"/>
    <col min="10" max="13" width="9.7109375" style="76" customWidth="1"/>
    <col min="14" max="15" width="9.7109375" style="78" customWidth="1"/>
    <col min="16" max="16" width="26.7109375" style="76" customWidth="1"/>
    <col min="17" max="16384" width="12.57421875" style="76" customWidth="1"/>
  </cols>
  <sheetData>
    <row r="1" spans="1:16" s="21" customFormat="1" ht="18" customHeight="1">
      <c r="A1" s="54" t="str">
        <f>country</f>
        <v>FINLAND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61" t="str">
        <f>pays</f>
        <v>FINLANDE</v>
      </c>
    </row>
    <row r="2" spans="1:16" s="21" customFormat="1" ht="18" customHeight="1" thickBot="1">
      <c r="A2" s="85" t="s">
        <v>41</v>
      </c>
      <c r="B2" s="86"/>
      <c r="C2" s="64"/>
      <c r="D2" s="86"/>
      <c r="E2" s="64"/>
      <c r="F2" s="86"/>
      <c r="G2" s="64"/>
      <c r="H2" s="87"/>
      <c r="I2" s="86"/>
      <c r="J2" s="86"/>
      <c r="K2" s="64"/>
      <c r="L2" s="86"/>
      <c r="M2" s="64"/>
      <c r="N2" s="87"/>
      <c r="O2" s="86"/>
      <c r="P2" s="88" t="s">
        <v>42</v>
      </c>
    </row>
    <row r="3" spans="2:15" s="18" customFormat="1" ht="19.5" customHeight="1">
      <c r="B3" s="19">
        <v>1995</v>
      </c>
      <c r="C3" s="96"/>
      <c r="D3" s="19">
        <v>1996</v>
      </c>
      <c r="E3" s="96"/>
      <c r="F3" s="19">
        <v>1997</v>
      </c>
      <c r="G3" s="96"/>
      <c r="H3" s="89">
        <v>1998</v>
      </c>
      <c r="I3" s="101"/>
      <c r="J3" s="19">
        <v>1999</v>
      </c>
      <c r="K3" s="96"/>
      <c r="L3" s="19">
        <v>2000</v>
      </c>
      <c r="M3" s="96"/>
      <c r="N3" s="89">
        <v>2001</v>
      </c>
      <c r="O3" s="90"/>
    </row>
    <row r="4" spans="1:15" s="75" customFormat="1" ht="18" customHeight="1">
      <c r="A4" s="75" t="s">
        <v>2</v>
      </c>
      <c r="B4" s="70" t="s">
        <v>43</v>
      </c>
      <c r="C4" s="97" t="str">
        <f>unit</f>
        <v>EUR 000</v>
      </c>
      <c r="D4" s="70" t="s">
        <v>43</v>
      </c>
      <c r="E4" s="97" t="str">
        <f>unit</f>
        <v>EUR 000</v>
      </c>
      <c r="F4" s="70" t="s">
        <v>43</v>
      </c>
      <c r="G4" s="97" t="str">
        <f>unit</f>
        <v>EUR 000</v>
      </c>
      <c r="H4" s="70" t="s">
        <v>43</v>
      </c>
      <c r="I4" s="97" t="str">
        <f>unit</f>
        <v>EUR 000</v>
      </c>
      <c r="J4" s="70" t="s">
        <v>43</v>
      </c>
      <c r="K4" s="97" t="str">
        <f>unit</f>
        <v>EUR 000</v>
      </c>
      <c r="L4" s="70" t="s">
        <v>43</v>
      </c>
      <c r="M4" s="97" t="str">
        <f>unit</f>
        <v>EUR 000</v>
      </c>
      <c r="N4" s="70" t="s">
        <v>43</v>
      </c>
      <c r="O4" s="70" t="str">
        <f>unit</f>
        <v>EUR 000</v>
      </c>
    </row>
    <row r="5" spans="1:16" ht="15" customHeight="1">
      <c r="A5" s="22" t="s">
        <v>44</v>
      </c>
      <c r="B5" s="11" t="s">
        <v>9</v>
      </c>
      <c r="C5" s="102" t="s">
        <v>9</v>
      </c>
      <c r="D5" s="11" t="s">
        <v>9</v>
      </c>
      <c r="E5" s="102" t="s">
        <v>9</v>
      </c>
      <c r="F5" s="11" t="s">
        <v>9</v>
      </c>
      <c r="G5" s="102" t="s">
        <v>9</v>
      </c>
      <c r="H5" s="11" t="s">
        <v>9</v>
      </c>
      <c r="I5" s="102" t="s">
        <v>9</v>
      </c>
      <c r="J5" s="11" t="s">
        <v>9</v>
      </c>
      <c r="K5" s="102" t="s">
        <v>9</v>
      </c>
      <c r="L5" s="11" t="s">
        <v>9</v>
      </c>
      <c r="M5" s="102" t="s">
        <v>9</v>
      </c>
      <c r="N5" s="11" t="s">
        <v>9</v>
      </c>
      <c r="O5" s="11" t="s">
        <v>9</v>
      </c>
      <c r="P5" s="22" t="s">
        <v>130</v>
      </c>
    </row>
    <row r="6" spans="1:16" ht="15" customHeight="1">
      <c r="A6" s="22" t="s">
        <v>45</v>
      </c>
      <c r="B6" s="11" t="s">
        <v>9</v>
      </c>
      <c r="C6" s="102" t="s">
        <v>9</v>
      </c>
      <c r="D6" s="11" t="s">
        <v>9</v>
      </c>
      <c r="E6" s="102" t="s">
        <v>9</v>
      </c>
      <c r="F6" s="11" t="s">
        <v>9</v>
      </c>
      <c r="G6" s="102" t="s">
        <v>9</v>
      </c>
      <c r="H6" s="11" t="s">
        <v>9</v>
      </c>
      <c r="I6" s="102" t="s">
        <v>9</v>
      </c>
      <c r="J6" s="11" t="s">
        <v>9</v>
      </c>
      <c r="K6" s="102" t="s">
        <v>9</v>
      </c>
      <c r="L6" s="11" t="s">
        <v>9</v>
      </c>
      <c r="M6" s="102" t="s">
        <v>9</v>
      </c>
      <c r="N6" s="11" t="s">
        <v>9</v>
      </c>
      <c r="O6" s="11" t="s">
        <v>9</v>
      </c>
      <c r="P6" s="22" t="s">
        <v>131</v>
      </c>
    </row>
    <row r="7" spans="1:16" ht="15" customHeight="1">
      <c r="A7" s="22" t="s">
        <v>129</v>
      </c>
      <c r="B7" s="11" t="s">
        <v>9</v>
      </c>
      <c r="C7" s="102" t="s">
        <v>9</v>
      </c>
      <c r="D7" s="11" t="s">
        <v>9</v>
      </c>
      <c r="E7" s="102" t="s">
        <v>9</v>
      </c>
      <c r="F7" s="11">
        <v>16315</v>
      </c>
      <c r="G7" s="100">
        <v>36664.961802005506</v>
      </c>
      <c r="H7" s="11">
        <v>15870</v>
      </c>
      <c r="I7" s="100">
        <v>38515.02868192321</v>
      </c>
      <c r="J7" s="11">
        <v>15307</v>
      </c>
      <c r="K7" s="102">
        <v>43897.04142350201</v>
      </c>
      <c r="L7" s="11">
        <v>15251</v>
      </c>
      <c r="M7" s="102">
        <v>48101.746967992156</v>
      </c>
      <c r="N7" s="11">
        <v>15492</v>
      </c>
      <c r="O7" s="11">
        <v>41374.229909531714</v>
      </c>
      <c r="P7" s="22" t="s">
        <v>46</v>
      </c>
    </row>
    <row r="8" spans="1:19" ht="15" customHeight="1">
      <c r="A8" s="24" t="s">
        <v>141</v>
      </c>
      <c r="B8" s="11" t="s">
        <v>9</v>
      </c>
      <c r="C8" s="102" t="s">
        <v>9</v>
      </c>
      <c r="D8" s="11" t="s">
        <v>9</v>
      </c>
      <c r="E8" s="102" t="s">
        <v>9</v>
      </c>
      <c r="F8" s="11" t="s">
        <v>9</v>
      </c>
      <c r="G8" s="102" t="s">
        <v>9</v>
      </c>
      <c r="H8" s="11" t="s">
        <v>9</v>
      </c>
      <c r="I8" s="102" t="s">
        <v>9</v>
      </c>
      <c r="J8" s="11">
        <v>12718</v>
      </c>
      <c r="K8" s="102" t="s">
        <v>9</v>
      </c>
      <c r="L8" s="11">
        <v>13210</v>
      </c>
      <c r="M8" s="102" t="s">
        <v>9</v>
      </c>
      <c r="N8" s="11">
        <v>13033</v>
      </c>
      <c r="O8" s="11" t="s">
        <v>9</v>
      </c>
      <c r="P8" s="77" t="s">
        <v>132</v>
      </c>
      <c r="S8" s="78"/>
    </row>
    <row r="9" spans="1:19" ht="15" customHeight="1">
      <c r="A9" s="25" t="s">
        <v>140</v>
      </c>
      <c r="B9" s="11" t="s">
        <v>9</v>
      </c>
      <c r="C9" s="102" t="s">
        <v>9</v>
      </c>
      <c r="D9" s="11" t="s">
        <v>9</v>
      </c>
      <c r="E9" s="102" t="s">
        <v>9</v>
      </c>
      <c r="F9" s="11" t="s">
        <v>9</v>
      </c>
      <c r="G9" s="102" t="s">
        <v>9</v>
      </c>
      <c r="H9" s="11" t="s">
        <v>9</v>
      </c>
      <c r="I9" s="102" t="s">
        <v>9</v>
      </c>
      <c r="J9" s="11">
        <v>2589</v>
      </c>
      <c r="K9" s="102" t="s">
        <v>9</v>
      </c>
      <c r="L9" s="11">
        <v>2041</v>
      </c>
      <c r="M9" s="102" t="s">
        <v>9</v>
      </c>
      <c r="N9" s="11">
        <v>2459</v>
      </c>
      <c r="O9" s="11" t="s">
        <v>9</v>
      </c>
      <c r="P9" s="26" t="s">
        <v>133</v>
      </c>
      <c r="S9" s="78"/>
    </row>
    <row r="10" spans="1:19" ht="15" customHeight="1">
      <c r="A10" s="22" t="s">
        <v>47</v>
      </c>
      <c r="B10" s="11" t="s">
        <v>9</v>
      </c>
      <c r="C10" s="102" t="s">
        <v>9</v>
      </c>
      <c r="D10" s="11" t="s">
        <v>9</v>
      </c>
      <c r="E10" s="102" t="s">
        <v>9</v>
      </c>
      <c r="F10" s="11" t="s">
        <v>9</v>
      </c>
      <c r="G10" s="102" t="s">
        <v>9</v>
      </c>
      <c r="H10" s="11" t="s">
        <v>9</v>
      </c>
      <c r="I10" s="102" t="s">
        <v>9</v>
      </c>
      <c r="J10" s="11" t="s">
        <v>9</v>
      </c>
      <c r="K10" s="102" t="s">
        <v>9</v>
      </c>
      <c r="L10" s="11" t="s">
        <v>9</v>
      </c>
      <c r="M10" s="102" t="s">
        <v>9</v>
      </c>
      <c r="N10" s="11" t="s">
        <v>9</v>
      </c>
      <c r="O10" s="11" t="s">
        <v>9</v>
      </c>
      <c r="P10" s="22" t="s">
        <v>48</v>
      </c>
      <c r="S10" s="78"/>
    </row>
    <row r="11" spans="1:19" ht="15" customHeight="1">
      <c r="A11" s="27" t="s">
        <v>49</v>
      </c>
      <c r="B11" s="158" t="s">
        <v>9</v>
      </c>
      <c r="C11" s="159" t="s">
        <v>9</v>
      </c>
      <c r="D11" s="158" t="s">
        <v>9</v>
      </c>
      <c r="E11" s="159" t="s">
        <v>9</v>
      </c>
      <c r="F11" s="158" t="s">
        <v>9</v>
      </c>
      <c r="G11" s="159" t="s">
        <v>9</v>
      </c>
      <c r="H11" s="158" t="s">
        <v>9</v>
      </c>
      <c r="I11" s="159" t="s">
        <v>9</v>
      </c>
      <c r="J11" s="11" t="s">
        <v>9</v>
      </c>
      <c r="K11" s="159" t="s">
        <v>9</v>
      </c>
      <c r="L11" s="158" t="s">
        <v>9</v>
      </c>
      <c r="M11" s="159" t="s">
        <v>9</v>
      </c>
      <c r="N11" s="158" t="s">
        <v>9</v>
      </c>
      <c r="O11" s="158" t="s">
        <v>9</v>
      </c>
      <c r="P11" s="79" t="s">
        <v>50</v>
      </c>
      <c r="Q11" s="28"/>
      <c r="S11" s="78"/>
    </row>
    <row r="12" spans="1:19" ht="15" customHeight="1">
      <c r="A12" s="22" t="s">
        <v>51</v>
      </c>
      <c r="B12" s="11" t="s">
        <v>9</v>
      </c>
      <c r="C12" s="102" t="s">
        <v>9</v>
      </c>
      <c r="D12" s="11" t="s">
        <v>9</v>
      </c>
      <c r="E12" s="102" t="s">
        <v>9</v>
      </c>
      <c r="F12" s="11" t="s">
        <v>9</v>
      </c>
      <c r="G12" s="102" t="s">
        <v>9</v>
      </c>
      <c r="H12" s="11" t="s">
        <v>9</v>
      </c>
      <c r="I12" s="102" t="s">
        <v>9</v>
      </c>
      <c r="J12" s="11" t="s">
        <v>9</v>
      </c>
      <c r="K12" s="102" t="s">
        <v>9</v>
      </c>
      <c r="L12" s="11" t="s">
        <v>9</v>
      </c>
      <c r="M12" s="102" t="s">
        <v>9</v>
      </c>
      <c r="N12" s="11" t="s">
        <v>9</v>
      </c>
      <c r="O12" s="11" t="s">
        <v>9</v>
      </c>
      <c r="P12" s="22" t="s">
        <v>52</v>
      </c>
      <c r="S12" s="78"/>
    </row>
    <row r="13" spans="1:19" ht="15" customHeight="1">
      <c r="A13" s="22" t="s">
        <v>53</v>
      </c>
      <c r="B13" s="11" t="s">
        <v>9</v>
      </c>
      <c r="C13" s="102" t="s">
        <v>9</v>
      </c>
      <c r="D13" s="11" t="s">
        <v>9</v>
      </c>
      <c r="E13" s="102" t="s">
        <v>9</v>
      </c>
      <c r="F13" s="11" t="s">
        <v>9</v>
      </c>
      <c r="G13" s="102" t="s">
        <v>9</v>
      </c>
      <c r="H13" s="11" t="s">
        <v>9</v>
      </c>
      <c r="I13" s="102" t="s">
        <v>9</v>
      </c>
      <c r="J13" s="11" t="s">
        <v>9</v>
      </c>
      <c r="K13" s="102" t="s">
        <v>9</v>
      </c>
      <c r="L13" s="11" t="s">
        <v>9</v>
      </c>
      <c r="M13" s="102" t="s">
        <v>9</v>
      </c>
      <c r="N13" s="11" t="s">
        <v>9</v>
      </c>
      <c r="O13" s="11" t="s">
        <v>9</v>
      </c>
      <c r="P13" s="22" t="s">
        <v>54</v>
      </c>
      <c r="S13" s="78"/>
    </row>
    <row r="14" spans="1:19" ht="15" customHeight="1">
      <c r="A14" s="22" t="s">
        <v>55</v>
      </c>
      <c r="B14" s="11" t="s">
        <v>9</v>
      </c>
      <c r="C14" s="102" t="s">
        <v>9</v>
      </c>
      <c r="D14" s="11" t="s">
        <v>9</v>
      </c>
      <c r="E14" s="102" t="s">
        <v>9</v>
      </c>
      <c r="F14" s="11" t="s">
        <v>9</v>
      </c>
      <c r="G14" s="102" t="s">
        <v>9</v>
      </c>
      <c r="H14" s="11" t="s">
        <v>9</v>
      </c>
      <c r="I14" s="102" t="s">
        <v>9</v>
      </c>
      <c r="J14" s="11" t="s">
        <v>9</v>
      </c>
      <c r="K14" s="102" t="s">
        <v>9</v>
      </c>
      <c r="L14" s="11" t="s">
        <v>9</v>
      </c>
      <c r="M14" s="102" t="s">
        <v>9</v>
      </c>
      <c r="N14" s="11" t="s">
        <v>9</v>
      </c>
      <c r="O14" s="11" t="s">
        <v>9</v>
      </c>
      <c r="P14" s="29" t="s">
        <v>56</v>
      </c>
      <c r="S14" s="78"/>
    </row>
    <row r="15" spans="1:19" ht="15" customHeight="1">
      <c r="A15" s="22" t="s">
        <v>128</v>
      </c>
      <c r="B15" s="11" t="s">
        <v>9</v>
      </c>
      <c r="C15" s="102" t="s">
        <v>9</v>
      </c>
      <c r="D15" s="11" t="s">
        <v>9</v>
      </c>
      <c r="E15" s="102" t="s">
        <v>9</v>
      </c>
      <c r="F15" s="11" t="s">
        <v>9</v>
      </c>
      <c r="G15" s="102" t="s">
        <v>9</v>
      </c>
      <c r="H15" s="11" t="s">
        <v>9</v>
      </c>
      <c r="I15" s="102" t="s">
        <v>9</v>
      </c>
      <c r="J15" s="11" t="s">
        <v>9</v>
      </c>
      <c r="K15" s="102" t="s">
        <v>9</v>
      </c>
      <c r="L15" s="11" t="s">
        <v>9</v>
      </c>
      <c r="M15" s="102" t="s">
        <v>9</v>
      </c>
      <c r="N15" s="11" t="s">
        <v>9</v>
      </c>
      <c r="O15" s="11" t="s">
        <v>9</v>
      </c>
      <c r="P15" s="29" t="s">
        <v>134</v>
      </c>
      <c r="S15" s="78"/>
    </row>
    <row r="16" spans="1:19" ht="15" customHeight="1">
      <c r="A16" s="22" t="s">
        <v>127</v>
      </c>
      <c r="B16" s="11" t="s">
        <v>9</v>
      </c>
      <c r="C16" s="102" t="s">
        <v>9</v>
      </c>
      <c r="D16" s="11" t="s">
        <v>9</v>
      </c>
      <c r="E16" s="102" t="s">
        <v>9</v>
      </c>
      <c r="F16" s="11" t="s">
        <v>9</v>
      </c>
      <c r="G16" s="102" t="s">
        <v>9</v>
      </c>
      <c r="H16" s="11" t="s">
        <v>9</v>
      </c>
      <c r="I16" s="102" t="s">
        <v>9</v>
      </c>
      <c r="J16" s="11" t="s">
        <v>9</v>
      </c>
      <c r="K16" s="102" t="s">
        <v>9</v>
      </c>
      <c r="L16" s="11" t="s">
        <v>9</v>
      </c>
      <c r="M16" s="102" t="s">
        <v>9</v>
      </c>
      <c r="N16" s="11" t="s">
        <v>9</v>
      </c>
      <c r="O16" s="11" t="s">
        <v>9</v>
      </c>
      <c r="P16" s="22" t="s">
        <v>127</v>
      </c>
      <c r="S16" s="78"/>
    </row>
    <row r="17" spans="1:19" ht="15" customHeight="1">
      <c r="A17" s="30" t="s">
        <v>57</v>
      </c>
      <c r="B17" s="11" t="s">
        <v>9</v>
      </c>
      <c r="C17" s="102" t="s">
        <v>9</v>
      </c>
      <c r="D17" s="11" t="s">
        <v>9</v>
      </c>
      <c r="E17" s="102" t="s">
        <v>9</v>
      </c>
      <c r="F17" s="11" t="s">
        <v>9</v>
      </c>
      <c r="G17" s="102" t="s">
        <v>9</v>
      </c>
      <c r="H17" s="11" t="s">
        <v>9</v>
      </c>
      <c r="I17" s="102" t="s">
        <v>9</v>
      </c>
      <c r="J17" s="11" t="s">
        <v>9</v>
      </c>
      <c r="K17" s="102" t="s">
        <v>9</v>
      </c>
      <c r="L17" s="11" t="s">
        <v>9</v>
      </c>
      <c r="M17" s="102" t="s">
        <v>9</v>
      </c>
      <c r="N17" s="11" t="s">
        <v>9</v>
      </c>
      <c r="O17" s="11" t="s">
        <v>9</v>
      </c>
      <c r="P17" s="29" t="s">
        <v>58</v>
      </c>
      <c r="S17" s="78"/>
    </row>
    <row r="18" spans="1:19" ht="15" customHeight="1">
      <c r="A18" s="91" t="s">
        <v>59</v>
      </c>
      <c r="B18" s="71">
        <v>35</v>
      </c>
      <c r="C18" s="103" t="s">
        <v>9</v>
      </c>
      <c r="D18" s="71">
        <v>149</v>
      </c>
      <c r="E18" s="99">
        <v>336.3757963486744</v>
      </c>
      <c r="F18" s="71">
        <v>111</v>
      </c>
      <c r="G18" s="99">
        <v>336.3757963486744</v>
      </c>
      <c r="H18" s="71">
        <v>154</v>
      </c>
      <c r="I18" s="99">
        <v>504.5636945230116</v>
      </c>
      <c r="J18" s="71">
        <v>142</v>
      </c>
      <c r="K18" s="103">
        <v>336.3757963486744</v>
      </c>
      <c r="L18" s="71">
        <v>149</v>
      </c>
      <c r="M18" s="103">
        <v>504.5637793845331</v>
      </c>
      <c r="N18" s="71">
        <v>247</v>
      </c>
      <c r="O18" s="71">
        <v>840.9396323075551</v>
      </c>
      <c r="P18" s="91" t="s">
        <v>60</v>
      </c>
      <c r="S18" s="78"/>
    </row>
    <row r="19" spans="1:19" s="80" customFormat="1" ht="15" customHeight="1">
      <c r="A19" s="92" t="s">
        <v>106</v>
      </c>
      <c r="B19" s="140">
        <v>17345</v>
      </c>
      <c r="C19" s="145" t="s">
        <v>9</v>
      </c>
      <c r="D19" s="140">
        <v>17662</v>
      </c>
      <c r="E19" s="144">
        <v>40196.907663666585</v>
      </c>
      <c r="F19" s="140">
        <v>16426</v>
      </c>
      <c r="G19" s="144">
        <v>37001.33759835418</v>
      </c>
      <c r="H19" s="140">
        <v>16024</v>
      </c>
      <c r="I19" s="144">
        <v>39019.59237644623</v>
      </c>
      <c r="J19" s="140">
        <v>15449</v>
      </c>
      <c r="K19" s="145">
        <v>44233.41721985068</v>
      </c>
      <c r="L19" s="140">
        <v>15400</v>
      </c>
      <c r="M19" s="145">
        <v>48606.31074737669</v>
      </c>
      <c r="N19" s="140">
        <v>15739</v>
      </c>
      <c r="O19" s="140">
        <v>42215.16954183927</v>
      </c>
      <c r="P19" s="92" t="s">
        <v>107</v>
      </c>
      <c r="S19" s="146"/>
    </row>
    <row r="20" spans="1:19" ht="15" customHeight="1">
      <c r="A20" s="22" t="s">
        <v>126</v>
      </c>
      <c r="B20" s="11" t="s">
        <v>9</v>
      </c>
      <c r="C20" s="102" t="s">
        <v>9</v>
      </c>
      <c r="D20" s="11" t="s">
        <v>9</v>
      </c>
      <c r="E20" s="102" t="s">
        <v>9</v>
      </c>
      <c r="F20" s="11" t="s">
        <v>9</v>
      </c>
      <c r="G20" s="102" t="s">
        <v>9</v>
      </c>
      <c r="H20" s="11" t="s">
        <v>9</v>
      </c>
      <c r="I20" s="102" t="s">
        <v>9</v>
      </c>
      <c r="J20" s="11" t="s">
        <v>9</v>
      </c>
      <c r="K20" s="102" t="s">
        <v>9</v>
      </c>
      <c r="L20" s="11" t="s">
        <v>9</v>
      </c>
      <c r="M20" s="102" t="s">
        <v>9</v>
      </c>
      <c r="N20" s="11" t="s">
        <v>9</v>
      </c>
      <c r="O20" s="11" t="s">
        <v>9</v>
      </c>
      <c r="P20" s="22" t="s">
        <v>135</v>
      </c>
      <c r="S20" s="78"/>
    </row>
    <row r="21" spans="1:19" ht="15" customHeight="1">
      <c r="A21" s="22" t="s">
        <v>125</v>
      </c>
      <c r="B21" s="11" t="s">
        <v>9</v>
      </c>
      <c r="C21" s="102" t="s">
        <v>9</v>
      </c>
      <c r="D21" s="11" t="s">
        <v>9</v>
      </c>
      <c r="E21" s="102" t="s">
        <v>9</v>
      </c>
      <c r="F21" s="11" t="s">
        <v>9</v>
      </c>
      <c r="G21" s="102" t="s">
        <v>9</v>
      </c>
      <c r="H21" s="11" t="s">
        <v>9</v>
      </c>
      <c r="I21" s="102" t="s">
        <v>9</v>
      </c>
      <c r="J21" s="11" t="s">
        <v>9</v>
      </c>
      <c r="K21" s="102" t="s">
        <v>9</v>
      </c>
      <c r="L21" s="11" t="s">
        <v>9</v>
      </c>
      <c r="M21" s="102" t="s">
        <v>9</v>
      </c>
      <c r="N21" s="11" t="s">
        <v>9</v>
      </c>
      <c r="O21" s="11" t="s">
        <v>9</v>
      </c>
      <c r="P21" s="22" t="s">
        <v>136</v>
      </c>
      <c r="S21" s="78"/>
    </row>
    <row r="22" spans="1:19" ht="15" customHeight="1">
      <c r="A22" s="22" t="s">
        <v>124</v>
      </c>
      <c r="B22" s="11" t="s">
        <v>9</v>
      </c>
      <c r="C22" s="102" t="s">
        <v>9</v>
      </c>
      <c r="D22" s="11" t="s">
        <v>9</v>
      </c>
      <c r="E22" s="102" t="s">
        <v>9</v>
      </c>
      <c r="F22" s="11" t="s">
        <v>9</v>
      </c>
      <c r="G22" s="102" t="s">
        <v>9</v>
      </c>
      <c r="H22" s="11" t="s">
        <v>9</v>
      </c>
      <c r="I22" s="102" t="s">
        <v>9</v>
      </c>
      <c r="J22" s="11" t="s">
        <v>9</v>
      </c>
      <c r="K22" s="102" t="s">
        <v>9</v>
      </c>
      <c r="L22" s="11" t="s">
        <v>9</v>
      </c>
      <c r="M22" s="102" t="s">
        <v>9</v>
      </c>
      <c r="N22" s="11" t="s">
        <v>9</v>
      </c>
      <c r="O22" s="11" t="s">
        <v>9</v>
      </c>
      <c r="P22" s="22" t="s">
        <v>137</v>
      </c>
      <c r="S22" s="78"/>
    </row>
    <row r="23" spans="1:19" ht="15" customHeight="1">
      <c r="A23" s="22" t="s">
        <v>123</v>
      </c>
      <c r="B23" s="11" t="s">
        <v>9</v>
      </c>
      <c r="C23" s="102" t="s">
        <v>9</v>
      </c>
      <c r="D23" s="11" t="s">
        <v>9</v>
      </c>
      <c r="E23" s="102" t="s">
        <v>9</v>
      </c>
      <c r="F23" s="11" t="s">
        <v>9</v>
      </c>
      <c r="G23" s="102" t="s">
        <v>9</v>
      </c>
      <c r="H23" s="11" t="s">
        <v>9</v>
      </c>
      <c r="I23" s="102" t="s">
        <v>9</v>
      </c>
      <c r="J23" s="11" t="s">
        <v>9</v>
      </c>
      <c r="K23" s="102" t="s">
        <v>9</v>
      </c>
      <c r="L23" s="11" t="s">
        <v>9</v>
      </c>
      <c r="M23" s="102" t="s">
        <v>9</v>
      </c>
      <c r="N23" s="11" t="s">
        <v>9</v>
      </c>
      <c r="O23" s="11" t="s">
        <v>9</v>
      </c>
      <c r="P23" s="22" t="s">
        <v>138</v>
      </c>
      <c r="S23" s="78"/>
    </row>
    <row r="24" spans="1:19" ht="15" customHeight="1">
      <c r="A24" s="22" t="s">
        <v>122</v>
      </c>
      <c r="B24" s="11" t="s">
        <v>9</v>
      </c>
      <c r="C24" s="102" t="s">
        <v>9</v>
      </c>
      <c r="D24" s="11" t="s">
        <v>9</v>
      </c>
      <c r="E24" s="102" t="s">
        <v>9</v>
      </c>
      <c r="F24" s="11" t="s">
        <v>9</v>
      </c>
      <c r="G24" s="102" t="s">
        <v>9</v>
      </c>
      <c r="H24" s="11" t="s">
        <v>9</v>
      </c>
      <c r="I24" s="102" t="s">
        <v>9</v>
      </c>
      <c r="J24" s="11" t="s">
        <v>9</v>
      </c>
      <c r="K24" s="102" t="s">
        <v>9</v>
      </c>
      <c r="L24" s="11" t="s">
        <v>9</v>
      </c>
      <c r="M24" s="102" t="s">
        <v>9</v>
      </c>
      <c r="N24" s="11" t="s">
        <v>9</v>
      </c>
      <c r="O24" s="11" t="s">
        <v>9</v>
      </c>
      <c r="P24" s="22" t="s">
        <v>61</v>
      </c>
      <c r="S24" s="78"/>
    </row>
    <row r="25" spans="1:19" ht="15" customHeight="1">
      <c r="A25" s="22" t="s">
        <v>121</v>
      </c>
      <c r="B25" s="11" t="s">
        <v>9</v>
      </c>
      <c r="C25" s="102" t="s">
        <v>9</v>
      </c>
      <c r="D25" s="11" t="s">
        <v>9</v>
      </c>
      <c r="E25" s="102" t="s">
        <v>9</v>
      </c>
      <c r="F25" s="11" t="s">
        <v>9</v>
      </c>
      <c r="G25" s="102" t="s">
        <v>9</v>
      </c>
      <c r="H25" s="11" t="s">
        <v>9</v>
      </c>
      <c r="I25" s="102" t="s">
        <v>9</v>
      </c>
      <c r="J25" s="11" t="s">
        <v>9</v>
      </c>
      <c r="K25" s="102" t="s">
        <v>9</v>
      </c>
      <c r="L25" s="11" t="s">
        <v>9</v>
      </c>
      <c r="M25" s="102" t="s">
        <v>9</v>
      </c>
      <c r="N25" s="11" t="s">
        <v>9</v>
      </c>
      <c r="O25" s="11" t="s">
        <v>9</v>
      </c>
      <c r="P25" s="22" t="s">
        <v>139</v>
      </c>
      <c r="S25" s="78"/>
    </row>
    <row r="26" spans="1:19" ht="15" customHeight="1">
      <c r="A26" s="91" t="s">
        <v>62</v>
      </c>
      <c r="B26" s="71" t="s">
        <v>9</v>
      </c>
      <c r="C26" s="103" t="s">
        <v>9</v>
      </c>
      <c r="D26" s="71" t="s">
        <v>9</v>
      </c>
      <c r="E26" s="103" t="s">
        <v>9</v>
      </c>
      <c r="F26" s="71" t="s">
        <v>9</v>
      </c>
      <c r="G26" s="103" t="s">
        <v>9</v>
      </c>
      <c r="H26" s="71" t="s">
        <v>9</v>
      </c>
      <c r="I26" s="103" t="s">
        <v>9</v>
      </c>
      <c r="J26" s="71" t="s">
        <v>9</v>
      </c>
      <c r="K26" s="103" t="s">
        <v>9</v>
      </c>
      <c r="L26" s="71" t="s">
        <v>9</v>
      </c>
      <c r="M26" s="103" t="s">
        <v>9</v>
      </c>
      <c r="N26" s="71" t="s">
        <v>9</v>
      </c>
      <c r="O26" s="71" t="s">
        <v>9</v>
      </c>
      <c r="P26" s="91" t="s">
        <v>63</v>
      </c>
      <c r="S26" s="78"/>
    </row>
    <row r="27" spans="1:16" s="80" customFormat="1" ht="15" customHeight="1">
      <c r="A27" s="92" t="s">
        <v>108</v>
      </c>
      <c r="B27" s="140" t="s">
        <v>9</v>
      </c>
      <c r="C27" s="145" t="s">
        <v>9</v>
      </c>
      <c r="D27" s="140" t="s">
        <v>9</v>
      </c>
      <c r="E27" s="145" t="s">
        <v>9</v>
      </c>
      <c r="F27" s="140" t="s">
        <v>9</v>
      </c>
      <c r="G27" s="145" t="s">
        <v>9</v>
      </c>
      <c r="H27" s="140" t="s">
        <v>9</v>
      </c>
      <c r="I27" s="145" t="s">
        <v>9</v>
      </c>
      <c r="J27" s="140" t="s">
        <v>9</v>
      </c>
      <c r="K27" s="145" t="s">
        <v>9</v>
      </c>
      <c r="L27" s="140" t="s">
        <v>9</v>
      </c>
      <c r="M27" s="145" t="s">
        <v>9</v>
      </c>
      <c r="N27" s="140" t="s">
        <v>9</v>
      </c>
      <c r="O27" s="140" t="s">
        <v>9</v>
      </c>
      <c r="P27" s="92" t="s">
        <v>109</v>
      </c>
    </row>
    <row r="28" spans="1:16" s="149" customFormat="1" ht="30" customHeight="1">
      <c r="A28" s="93" t="s">
        <v>110</v>
      </c>
      <c r="B28" s="147">
        <v>17345</v>
      </c>
      <c r="C28" s="148">
        <v>48101.738877860436</v>
      </c>
      <c r="D28" s="147">
        <v>17662</v>
      </c>
      <c r="E28" s="148">
        <v>40196.907663666585</v>
      </c>
      <c r="F28" s="147">
        <v>16426</v>
      </c>
      <c r="G28" s="148">
        <v>37001.33759835418</v>
      </c>
      <c r="H28" s="147">
        <v>16024</v>
      </c>
      <c r="I28" s="148">
        <v>39019.59237644623</v>
      </c>
      <c r="J28" s="147">
        <v>15449</v>
      </c>
      <c r="K28" s="148">
        <v>44233.41721985068</v>
      </c>
      <c r="L28" s="147">
        <v>15400</v>
      </c>
      <c r="M28" s="148">
        <v>48606.31074737669</v>
      </c>
      <c r="N28" s="147">
        <v>15739</v>
      </c>
      <c r="O28" s="147">
        <v>42215.16954183927</v>
      </c>
      <c r="P28" s="93" t="s">
        <v>111</v>
      </c>
    </row>
    <row r="29" spans="1:16" s="80" customFormat="1" ht="15" customHeight="1">
      <c r="A29" s="92" t="s">
        <v>113</v>
      </c>
      <c r="B29" s="140" t="s">
        <v>9</v>
      </c>
      <c r="C29" s="145" t="s">
        <v>9</v>
      </c>
      <c r="D29" s="140" t="s">
        <v>9</v>
      </c>
      <c r="E29" s="145" t="s">
        <v>9</v>
      </c>
      <c r="F29" s="140" t="s">
        <v>9</v>
      </c>
      <c r="G29" s="145" t="s">
        <v>9</v>
      </c>
      <c r="H29" s="140" t="s">
        <v>9</v>
      </c>
      <c r="I29" s="145" t="s">
        <v>9</v>
      </c>
      <c r="J29" s="140" t="s">
        <v>9</v>
      </c>
      <c r="K29" s="145" t="s">
        <v>9</v>
      </c>
      <c r="L29" s="140" t="s">
        <v>9</v>
      </c>
      <c r="M29" s="145" t="s">
        <v>9</v>
      </c>
      <c r="N29" s="140" t="s">
        <v>9</v>
      </c>
      <c r="O29" s="140" t="s">
        <v>9</v>
      </c>
      <c r="P29" s="94" t="s">
        <v>112</v>
      </c>
    </row>
    <row r="30" spans="1:16" ht="15" customHeight="1">
      <c r="A30" s="22" t="s">
        <v>118</v>
      </c>
      <c r="B30" s="11" t="s">
        <v>9</v>
      </c>
      <c r="C30" s="102" t="s">
        <v>9</v>
      </c>
      <c r="D30" s="11" t="s">
        <v>9</v>
      </c>
      <c r="E30" s="102" t="s">
        <v>9</v>
      </c>
      <c r="F30" s="11" t="s">
        <v>9</v>
      </c>
      <c r="G30" s="102" t="s">
        <v>9</v>
      </c>
      <c r="H30" s="11" t="s">
        <v>9</v>
      </c>
      <c r="I30" s="102" t="s">
        <v>9</v>
      </c>
      <c r="J30" s="11" t="s">
        <v>9</v>
      </c>
      <c r="K30" s="102" t="s">
        <v>9</v>
      </c>
      <c r="L30" s="11" t="s">
        <v>9</v>
      </c>
      <c r="M30" s="102" t="s">
        <v>9</v>
      </c>
      <c r="N30" s="11" t="s">
        <v>9</v>
      </c>
      <c r="O30" s="11" t="s">
        <v>9</v>
      </c>
      <c r="P30" s="22" t="s">
        <v>114</v>
      </c>
    </row>
    <row r="31" spans="1:16" ht="15" customHeight="1">
      <c r="A31" s="31" t="s">
        <v>119</v>
      </c>
      <c r="B31" s="11" t="s">
        <v>9</v>
      </c>
      <c r="C31" s="102" t="s">
        <v>9</v>
      </c>
      <c r="D31" s="11" t="s">
        <v>9</v>
      </c>
      <c r="E31" s="102" t="s">
        <v>9</v>
      </c>
      <c r="F31" s="11" t="s">
        <v>9</v>
      </c>
      <c r="G31" s="102" t="s">
        <v>9</v>
      </c>
      <c r="H31" s="11" t="s">
        <v>9</v>
      </c>
      <c r="I31" s="102" t="s">
        <v>9</v>
      </c>
      <c r="J31" s="11" t="s">
        <v>9</v>
      </c>
      <c r="K31" s="102" t="s">
        <v>9</v>
      </c>
      <c r="L31" s="11" t="s">
        <v>9</v>
      </c>
      <c r="M31" s="102" t="s">
        <v>9</v>
      </c>
      <c r="N31" s="11" t="s">
        <v>9</v>
      </c>
      <c r="O31" s="11" t="s">
        <v>9</v>
      </c>
      <c r="P31" s="22" t="s">
        <v>115</v>
      </c>
    </row>
    <row r="32" spans="1:16" ht="15" customHeight="1">
      <c r="A32" s="31" t="s">
        <v>120</v>
      </c>
      <c r="B32" s="11" t="s">
        <v>9</v>
      </c>
      <c r="C32" s="102" t="s">
        <v>9</v>
      </c>
      <c r="D32" s="11" t="s">
        <v>9</v>
      </c>
      <c r="E32" s="102" t="s">
        <v>9</v>
      </c>
      <c r="F32" s="11" t="s">
        <v>9</v>
      </c>
      <c r="G32" s="102" t="s">
        <v>9</v>
      </c>
      <c r="H32" s="11" t="s">
        <v>9</v>
      </c>
      <c r="I32" s="102" t="s">
        <v>9</v>
      </c>
      <c r="J32" s="11" t="s">
        <v>9</v>
      </c>
      <c r="K32" s="102" t="s">
        <v>9</v>
      </c>
      <c r="L32" s="11" t="s">
        <v>9</v>
      </c>
      <c r="M32" s="102" t="s">
        <v>9</v>
      </c>
      <c r="N32" s="11" t="s">
        <v>9</v>
      </c>
      <c r="O32" s="11" t="s">
        <v>9</v>
      </c>
      <c r="P32" s="22" t="s">
        <v>116</v>
      </c>
    </row>
    <row r="33" spans="1:16" ht="15" customHeight="1">
      <c r="A33" s="91" t="s">
        <v>64</v>
      </c>
      <c r="B33" s="71" t="s">
        <v>9</v>
      </c>
      <c r="C33" s="103" t="s">
        <v>9</v>
      </c>
      <c r="D33" s="71" t="s">
        <v>9</v>
      </c>
      <c r="E33" s="103" t="s">
        <v>9</v>
      </c>
      <c r="F33" s="71" t="s">
        <v>9</v>
      </c>
      <c r="G33" s="103" t="s">
        <v>9</v>
      </c>
      <c r="H33" s="71" t="s">
        <v>9</v>
      </c>
      <c r="I33" s="103" t="s">
        <v>9</v>
      </c>
      <c r="J33" s="71" t="s">
        <v>9</v>
      </c>
      <c r="K33" s="103" t="s">
        <v>9</v>
      </c>
      <c r="L33" s="71" t="s">
        <v>9</v>
      </c>
      <c r="M33" s="103" t="s">
        <v>9</v>
      </c>
      <c r="N33" s="71" t="s">
        <v>9</v>
      </c>
      <c r="O33" s="71" t="s">
        <v>9</v>
      </c>
      <c r="P33" s="91" t="s">
        <v>117</v>
      </c>
    </row>
    <row r="34" spans="1:16" s="150" customFormat="1" ht="29.25" customHeight="1">
      <c r="A34" s="93" t="s">
        <v>65</v>
      </c>
      <c r="B34" s="147" t="s">
        <v>9</v>
      </c>
      <c r="C34" s="148" t="s">
        <v>9</v>
      </c>
      <c r="D34" s="147" t="s">
        <v>9</v>
      </c>
      <c r="E34" s="148" t="s">
        <v>9</v>
      </c>
      <c r="F34" s="147" t="s">
        <v>9</v>
      </c>
      <c r="G34" s="148" t="s">
        <v>9</v>
      </c>
      <c r="H34" s="147" t="s">
        <v>9</v>
      </c>
      <c r="I34" s="148" t="s">
        <v>9</v>
      </c>
      <c r="J34" s="147" t="s">
        <v>9</v>
      </c>
      <c r="K34" s="148" t="s">
        <v>9</v>
      </c>
      <c r="L34" s="147" t="s">
        <v>9</v>
      </c>
      <c r="M34" s="148" t="s">
        <v>9</v>
      </c>
      <c r="N34" s="147" t="s">
        <v>9</v>
      </c>
      <c r="O34" s="147" t="s">
        <v>9</v>
      </c>
      <c r="P34" s="93" t="s">
        <v>66</v>
      </c>
    </row>
    <row r="35" spans="1:16" s="80" customFormat="1" ht="15" customHeight="1" thickBot="1">
      <c r="A35" s="95" t="s">
        <v>81</v>
      </c>
      <c r="B35" s="143">
        <v>17345</v>
      </c>
      <c r="C35" s="151">
        <v>48101.738877860436</v>
      </c>
      <c r="D35" s="143">
        <v>17662</v>
      </c>
      <c r="E35" s="151">
        <v>40196.907663666585</v>
      </c>
      <c r="F35" s="143">
        <v>16426</v>
      </c>
      <c r="G35" s="151">
        <v>37001.33759835418</v>
      </c>
      <c r="H35" s="143">
        <v>16024</v>
      </c>
      <c r="I35" s="151">
        <v>39019.59237644623</v>
      </c>
      <c r="J35" s="143">
        <v>15449</v>
      </c>
      <c r="K35" s="152">
        <v>44233.41721985068</v>
      </c>
      <c r="L35" s="143">
        <v>15400</v>
      </c>
      <c r="M35" s="152">
        <v>48606.31074737669</v>
      </c>
      <c r="N35" s="143">
        <v>15739</v>
      </c>
      <c r="O35" s="143">
        <v>42215.16954183927</v>
      </c>
      <c r="P35" s="95" t="s">
        <v>82</v>
      </c>
    </row>
    <row r="36" ht="18" customHeight="1">
      <c r="A36" s="20"/>
    </row>
    <row r="37" ht="12.75">
      <c r="A37" s="34"/>
    </row>
    <row r="38" ht="12.75">
      <c r="A38" s="34"/>
    </row>
    <row r="39" spans="1:17" ht="12.75">
      <c r="A39" s="81"/>
      <c r="B39" s="82"/>
      <c r="C39" s="82"/>
      <c r="D39" s="82"/>
      <c r="E39" s="82"/>
      <c r="F39" s="82"/>
      <c r="G39" s="82"/>
      <c r="H39" s="83"/>
      <c r="I39" s="83"/>
      <c r="J39" s="82"/>
      <c r="K39" s="82"/>
      <c r="L39" s="82"/>
      <c r="M39" s="82"/>
      <c r="N39" s="83"/>
      <c r="O39" s="83"/>
      <c r="P39" s="82"/>
      <c r="Q39" s="82"/>
    </row>
    <row r="40" spans="1:17" ht="12.75">
      <c r="A40" s="81"/>
      <c r="B40" s="82"/>
      <c r="C40" s="82"/>
      <c r="D40" s="82"/>
      <c r="E40" s="82"/>
      <c r="F40" s="82"/>
      <c r="G40" s="82"/>
      <c r="H40" s="83"/>
      <c r="I40" s="83"/>
      <c r="J40" s="82"/>
      <c r="K40" s="82"/>
      <c r="L40" s="82"/>
      <c r="M40" s="82"/>
      <c r="N40" s="83"/>
      <c r="O40" s="83"/>
      <c r="P40" s="82"/>
      <c r="Q40" s="82"/>
    </row>
    <row r="41" spans="1:17" ht="12.75">
      <c r="A41" s="82"/>
      <c r="B41" s="82"/>
      <c r="C41" s="82"/>
      <c r="D41" s="82"/>
      <c r="E41" s="82"/>
      <c r="F41" s="82"/>
      <c r="G41" s="82"/>
      <c r="H41" s="83"/>
      <c r="I41" s="83"/>
      <c r="J41" s="82"/>
      <c r="K41" s="82"/>
      <c r="L41" s="82"/>
      <c r="M41" s="82"/>
      <c r="N41" s="83"/>
      <c r="O41" s="83"/>
      <c r="P41" s="82"/>
      <c r="Q41" s="82"/>
    </row>
    <row r="42" spans="1:17" ht="12.75">
      <c r="A42" s="82"/>
      <c r="B42" s="82"/>
      <c r="C42" s="82"/>
      <c r="D42" s="82"/>
      <c r="E42" s="82"/>
      <c r="F42" s="82"/>
      <c r="G42" s="82"/>
      <c r="H42" s="83"/>
      <c r="I42" s="83"/>
      <c r="J42" s="82"/>
      <c r="K42" s="82"/>
      <c r="L42" s="82"/>
      <c r="M42" s="82"/>
      <c r="N42" s="83"/>
      <c r="O42" s="83"/>
      <c r="P42" s="82"/>
      <c r="Q42" s="82"/>
    </row>
    <row r="43" spans="1:17" ht="12.75">
      <c r="A43" s="82"/>
      <c r="B43" s="82"/>
      <c r="C43" s="82"/>
      <c r="D43" s="82"/>
      <c r="E43" s="82"/>
      <c r="F43" s="82"/>
      <c r="G43" s="82"/>
      <c r="H43" s="83"/>
      <c r="I43" s="83"/>
      <c r="J43" s="82"/>
      <c r="K43" s="82"/>
      <c r="L43" s="82"/>
      <c r="M43" s="82"/>
      <c r="N43" s="83"/>
      <c r="O43" s="83"/>
      <c r="P43" s="82"/>
      <c r="Q43" s="82"/>
    </row>
    <row r="44" spans="1:17" ht="12.75">
      <c r="A44" s="82"/>
      <c r="B44" s="82"/>
      <c r="C44" s="82"/>
      <c r="D44" s="82"/>
      <c r="E44" s="82"/>
      <c r="F44" s="82"/>
      <c r="G44" s="82"/>
      <c r="H44" s="84"/>
      <c r="I44" s="83"/>
      <c r="J44" s="82"/>
      <c r="K44" s="82"/>
      <c r="L44" s="82"/>
      <c r="M44" s="82"/>
      <c r="N44" s="84"/>
      <c r="O44" s="83"/>
      <c r="P44" s="82"/>
      <c r="Q44" s="82"/>
    </row>
    <row r="45" spans="1:17" ht="12.75">
      <c r="A45" s="82"/>
      <c r="B45" s="82"/>
      <c r="C45" s="82"/>
      <c r="D45" s="82"/>
      <c r="E45" s="82"/>
      <c r="F45" s="82"/>
      <c r="G45" s="82"/>
      <c r="H45" s="83"/>
      <c r="I45" s="83"/>
      <c r="J45" s="82"/>
      <c r="K45" s="82"/>
      <c r="L45" s="82"/>
      <c r="M45" s="82"/>
      <c r="N45" s="83"/>
      <c r="O45" s="83"/>
      <c r="P45" s="82"/>
      <c r="Q45" s="82"/>
    </row>
    <row r="46" spans="1:17" ht="12.75">
      <c r="A46" s="82"/>
      <c r="B46" s="82"/>
      <c r="C46" s="82"/>
      <c r="D46" s="82"/>
      <c r="E46" s="82"/>
      <c r="F46" s="82"/>
      <c r="G46" s="82"/>
      <c r="H46" s="83"/>
      <c r="I46" s="83"/>
      <c r="J46" s="82"/>
      <c r="K46" s="82"/>
      <c r="L46" s="82"/>
      <c r="M46" s="82"/>
      <c r="N46" s="83"/>
      <c r="O46" s="83"/>
      <c r="P46" s="82"/>
      <c r="Q46" s="82"/>
    </row>
    <row r="47" spans="1:17" ht="12.75">
      <c r="A47" s="82"/>
      <c r="B47" s="82"/>
      <c r="C47" s="82"/>
      <c r="D47" s="82"/>
      <c r="E47" s="82"/>
      <c r="F47" s="82"/>
      <c r="G47" s="82"/>
      <c r="H47" s="83"/>
      <c r="I47" s="83"/>
      <c r="J47" s="82"/>
      <c r="K47" s="82"/>
      <c r="L47" s="82"/>
      <c r="M47" s="82"/>
      <c r="N47" s="83"/>
      <c r="O47" s="83"/>
      <c r="P47" s="82"/>
      <c r="Q47" s="82"/>
    </row>
    <row r="48" spans="1:17" ht="12.75">
      <c r="A48" s="82"/>
      <c r="B48" s="82"/>
      <c r="C48" s="82"/>
      <c r="D48" s="82"/>
      <c r="E48" s="82"/>
      <c r="F48" s="82"/>
      <c r="G48" s="82"/>
      <c r="H48" s="83"/>
      <c r="I48" s="83"/>
      <c r="J48" s="82"/>
      <c r="K48" s="82"/>
      <c r="L48" s="82"/>
      <c r="M48" s="82"/>
      <c r="N48" s="83"/>
      <c r="O48" s="83"/>
      <c r="P48" s="82"/>
      <c r="Q48" s="82"/>
    </row>
    <row r="49" spans="1:17" ht="12.75">
      <c r="A49" s="82"/>
      <c r="B49" s="82"/>
      <c r="C49" s="82"/>
      <c r="D49" s="82"/>
      <c r="E49" s="82"/>
      <c r="F49" s="82"/>
      <c r="G49" s="82"/>
      <c r="H49" s="83"/>
      <c r="I49" s="83"/>
      <c r="J49" s="82"/>
      <c r="K49" s="82"/>
      <c r="L49" s="82"/>
      <c r="M49" s="82"/>
      <c r="N49" s="83"/>
      <c r="O49" s="83"/>
      <c r="P49" s="82"/>
      <c r="Q49" s="82"/>
    </row>
    <row r="50" spans="1:17" ht="12.75">
      <c r="A50" s="82"/>
      <c r="B50" s="82"/>
      <c r="C50" s="82"/>
      <c r="D50" s="82"/>
      <c r="E50" s="82"/>
      <c r="F50" s="82"/>
      <c r="G50" s="82"/>
      <c r="H50" s="83"/>
      <c r="I50" s="83"/>
      <c r="J50" s="82"/>
      <c r="K50" s="82"/>
      <c r="L50" s="82"/>
      <c r="M50" s="82"/>
      <c r="N50" s="83"/>
      <c r="O50" s="83"/>
      <c r="P50" s="82"/>
      <c r="Q50" s="82"/>
    </row>
    <row r="51" spans="1:17" ht="12.75">
      <c r="A51" s="82"/>
      <c r="B51" s="82"/>
      <c r="C51" s="82"/>
      <c r="D51" s="82"/>
      <c r="E51" s="82"/>
      <c r="F51" s="82"/>
      <c r="G51" s="82"/>
      <c r="H51" s="83"/>
      <c r="I51" s="83"/>
      <c r="J51" s="82"/>
      <c r="K51" s="82"/>
      <c r="L51" s="82"/>
      <c r="M51" s="82"/>
      <c r="N51" s="83"/>
      <c r="O51" s="83"/>
      <c r="P51" s="82"/>
      <c r="Q51" s="82"/>
    </row>
    <row r="52" spans="1:17" ht="12.75">
      <c r="A52" s="82"/>
      <c r="B52" s="82"/>
      <c r="C52" s="82"/>
      <c r="D52" s="82"/>
      <c r="E52" s="82"/>
      <c r="F52" s="82"/>
      <c r="G52" s="82"/>
      <c r="H52" s="83"/>
      <c r="I52" s="83"/>
      <c r="J52" s="82"/>
      <c r="K52" s="82"/>
      <c r="L52" s="82"/>
      <c r="M52" s="82"/>
      <c r="N52" s="83"/>
      <c r="O52" s="83"/>
      <c r="P52" s="82"/>
      <c r="Q52" s="82"/>
    </row>
    <row r="53" spans="1:17" ht="12.75">
      <c r="A53" s="82"/>
      <c r="B53" s="82"/>
      <c r="C53" s="82"/>
      <c r="D53" s="82"/>
      <c r="E53" s="82"/>
      <c r="F53" s="82"/>
      <c r="G53" s="82"/>
      <c r="H53" s="83"/>
      <c r="I53" s="83"/>
      <c r="J53" s="82"/>
      <c r="K53" s="82"/>
      <c r="L53" s="82"/>
      <c r="M53" s="82"/>
      <c r="N53" s="83"/>
      <c r="O53" s="83"/>
      <c r="P53" s="82"/>
      <c r="Q53" s="82"/>
    </row>
    <row r="54" spans="1:17" ht="12.75">
      <c r="A54" s="82"/>
      <c r="B54" s="82"/>
      <c r="C54" s="82"/>
      <c r="D54" s="82"/>
      <c r="E54" s="82"/>
      <c r="F54" s="82"/>
      <c r="G54" s="82"/>
      <c r="H54" s="83"/>
      <c r="I54" s="83"/>
      <c r="J54" s="82"/>
      <c r="K54" s="82"/>
      <c r="L54" s="82"/>
      <c r="M54" s="82"/>
      <c r="N54" s="83"/>
      <c r="O54" s="83"/>
      <c r="P54" s="82"/>
      <c r="Q54" s="82"/>
    </row>
    <row r="55" spans="1:17" ht="12.75">
      <c r="A55" s="82"/>
      <c r="B55" s="82"/>
      <c r="C55" s="82"/>
      <c r="D55" s="82"/>
      <c r="E55" s="82"/>
      <c r="F55" s="82"/>
      <c r="G55" s="82"/>
      <c r="H55" s="83"/>
      <c r="I55" s="83"/>
      <c r="J55" s="82"/>
      <c r="K55" s="82"/>
      <c r="L55" s="82"/>
      <c r="M55" s="82"/>
      <c r="N55" s="83"/>
      <c r="O55" s="83"/>
      <c r="P55" s="82"/>
      <c r="Q55" s="82"/>
    </row>
    <row r="56" spans="1:17" ht="12.75">
      <c r="A56" s="82"/>
      <c r="B56" s="82"/>
      <c r="C56" s="82"/>
      <c r="D56" s="82"/>
      <c r="E56" s="82"/>
      <c r="F56" s="82"/>
      <c r="G56" s="82"/>
      <c r="H56" s="83"/>
      <c r="I56" s="83"/>
      <c r="J56" s="82"/>
      <c r="K56" s="82"/>
      <c r="L56" s="82"/>
      <c r="M56" s="82"/>
      <c r="N56" s="83"/>
      <c r="O56" s="83"/>
      <c r="P56" s="82"/>
      <c r="Q56" s="82"/>
    </row>
    <row r="57" spans="1:17" ht="12.75">
      <c r="A57" s="82"/>
      <c r="B57" s="82"/>
      <c r="C57" s="82"/>
      <c r="D57" s="82"/>
      <c r="E57" s="82"/>
      <c r="F57" s="82"/>
      <c r="G57" s="82"/>
      <c r="H57" s="83"/>
      <c r="I57" s="83"/>
      <c r="J57" s="82"/>
      <c r="K57" s="82"/>
      <c r="L57" s="82"/>
      <c r="M57" s="82"/>
      <c r="N57" s="83"/>
      <c r="O57" s="83"/>
      <c r="P57" s="82"/>
      <c r="Q57" s="82"/>
    </row>
    <row r="58" spans="1:17" ht="12.75">
      <c r="A58" s="82"/>
      <c r="B58" s="82"/>
      <c r="C58" s="82"/>
      <c r="D58" s="82"/>
      <c r="E58" s="82"/>
      <c r="F58" s="82"/>
      <c r="G58" s="82"/>
      <c r="H58" s="83"/>
      <c r="I58" s="83"/>
      <c r="J58" s="82"/>
      <c r="K58" s="82"/>
      <c r="L58" s="82"/>
      <c r="M58" s="82"/>
      <c r="N58" s="83"/>
      <c r="O58" s="83"/>
      <c r="P58" s="82"/>
      <c r="Q58" s="82"/>
    </row>
    <row r="59" spans="1:17" ht="12.75">
      <c r="A59" s="82"/>
      <c r="B59" s="82"/>
      <c r="C59" s="82"/>
      <c r="D59" s="82"/>
      <c r="E59" s="82"/>
      <c r="F59" s="82"/>
      <c r="G59" s="82"/>
      <c r="H59" s="83"/>
      <c r="I59" s="83"/>
      <c r="J59" s="82"/>
      <c r="K59" s="82"/>
      <c r="L59" s="82"/>
      <c r="M59" s="82"/>
      <c r="N59" s="83"/>
      <c r="O59" s="83"/>
      <c r="P59" s="82"/>
      <c r="Q59" s="82"/>
    </row>
    <row r="60" spans="1:17" ht="12.75">
      <c r="A60" s="82"/>
      <c r="B60" s="82"/>
      <c r="C60" s="82"/>
      <c r="D60" s="82"/>
      <c r="E60" s="82"/>
      <c r="F60" s="82"/>
      <c r="G60" s="82"/>
      <c r="H60" s="83"/>
      <c r="I60" s="83"/>
      <c r="J60" s="82"/>
      <c r="K60" s="82"/>
      <c r="L60" s="82"/>
      <c r="M60" s="82"/>
      <c r="N60" s="83"/>
      <c r="O60" s="83"/>
      <c r="P60" s="82"/>
      <c r="Q60" s="82"/>
    </row>
    <row r="61" spans="1:17" ht="12.75">
      <c r="A61" s="82"/>
      <c r="B61" s="82"/>
      <c r="C61" s="82"/>
      <c r="D61" s="82"/>
      <c r="E61" s="82"/>
      <c r="F61" s="82"/>
      <c r="G61" s="82"/>
      <c r="H61" s="83"/>
      <c r="I61" s="83"/>
      <c r="J61" s="82"/>
      <c r="K61" s="82"/>
      <c r="L61" s="82"/>
      <c r="M61" s="82"/>
      <c r="N61" s="83"/>
      <c r="O61" s="83"/>
      <c r="P61" s="82"/>
      <c r="Q61" s="82"/>
    </row>
    <row r="62" spans="1:17" ht="12.75">
      <c r="A62" s="82"/>
      <c r="B62" s="82"/>
      <c r="C62" s="82"/>
      <c r="D62" s="82"/>
      <c r="E62" s="82"/>
      <c r="F62" s="82"/>
      <c r="G62" s="82"/>
      <c r="H62" s="83"/>
      <c r="I62" s="83"/>
      <c r="J62" s="82"/>
      <c r="K62" s="82"/>
      <c r="L62" s="82"/>
      <c r="M62" s="82"/>
      <c r="N62" s="83"/>
      <c r="O62" s="83"/>
      <c r="P62" s="82"/>
      <c r="Q62" s="82"/>
    </row>
    <row r="63" spans="1:17" ht="12.75">
      <c r="A63" s="82"/>
      <c r="B63" s="82"/>
      <c r="C63" s="82"/>
      <c r="D63" s="82"/>
      <c r="E63" s="82"/>
      <c r="F63" s="82"/>
      <c r="G63" s="82"/>
      <c r="H63" s="83"/>
      <c r="I63" s="83"/>
      <c r="J63" s="82"/>
      <c r="K63" s="82"/>
      <c r="L63" s="82"/>
      <c r="M63" s="82"/>
      <c r="N63" s="83"/>
      <c r="O63" s="83"/>
      <c r="P63" s="82"/>
      <c r="Q63" s="82"/>
    </row>
    <row r="64" spans="1:17" ht="12.75">
      <c r="A64" s="82"/>
      <c r="B64" s="82"/>
      <c r="C64" s="82"/>
      <c r="D64" s="82"/>
      <c r="E64" s="82"/>
      <c r="F64" s="82"/>
      <c r="G64" s="82"/>
      <c r="H64" s="83"/>
      <c r="I64" s="83"/>
      <c r="J64" s="82"/>
      <c r="K64" s="82"/>
      <c r="L64" s="82"/>
      <c r="M64" s="82"/>
      <c r="N64" s="83"/>
      <c r="O64" s="83"/>
      <c r="P64" s="82"/>
      <c r="Q64" s="82"/>
    </row>
    <row r="65" spans="1:17" ht="12.75">
      <c r="A65" s="82"/>
      <c r="B65" s="82"/>
      <c r="C65" s="82"/>
      <c r="D65" s="82"/>
      <c r="E65" s="82"/>
      <c r="F65" s="82"/>
      <c r="G65" s="82"/>
      <c r="H65" s="83"/>
      <c r="I65" s="83"/>
      <c r="J65" s="82"/>
      <c r="K65" s="82"/>
      <c r="L65" s="82"/>
      <c r="M65" s="82"/>
      <c r="N65" s="83"/>
      <c r="O65" s="83"/>
      <c r="P65" s="82"/>
      <c r="Q65" s="82"/>
    </row>
    <row r="66" spans="1:17" ht="12.75">
      <c r="A66" s="82"/>
      <c r="B66" s="82"/>
      <c r="C66" s="82"/>
      <c r="D66" s="82"/>
      <c r="E66" s="82"/>
      <c r="F66" s="82"/>
      <c r="G66" s="82"/>
      <c r="H66" s="83"/>
      <c r="I66" s="83"/>
      <c r="J66" s="82"/>
      <c r="K66" s="82"/>
      <c r="L66" s="82"/>
      <c r="M66" s="82"/>
      <c r="N66" s="83"/>
      <c r="O66" s="83"/>
      <c r="P66" s="82"/>
      <c r="Q66" s="82"/>
    </row>
    <row r="67" spans="1:17" ht="12.75">
      <c r="A67" s="82"/>
      <c r="B67" s="82"/>
      <c r="C67" s="82"/>
      <c r="D67" s="82"/>
      <c r="E67" s="82"/>
      <c r="F67" s="82"/>
      <c r="G67" s="82"/>
      <c r="H67" s="83"/>
      <c r="I67" s="83"/>
      <c r="J67" s="82"/>
      <c r="K67" s="82"/>
      <c r="L67" s="82"/>
      <c r="M67" s="82"/>
      <c r="N67" s="83"/>
      <c r="O67" s="83"/>
      <c r="P67" s="82"/>
      <c r="Q67" s="82"/>
    </row>
    <row r="68" spans="1:17" ht="12.75">
      <c r="A68" s="82"/>
      <c r="B68" s="82"/>
      <c r="C68" s="82"/>
      <c r="D68" s="82"/>
      <c r="E68" s="82"/>
      <c r="F68" s="82"/>
      <c r="G68" s="82"/>
      <c r="H68" s="83"/>
      <c r="I68" s="83"/>
      <c r="J68" s="82"/>
      <c r="K68" s="82"/>
      <c r="L68" s="82"/>
      <c r="M68" s="82"/>
      <c r="N68" s="83"/>
      <c r="O68" s="83"/>
      <c r="P68" s="82"/>
      <c r="Q68" s="82"/>
    </row>
    <row r="69" spans="1:17" ht="12.75">
      <c r="A69" s="82"/>
      <c r="B69" s="82"/>
      <c r="C69" s="82"/>
      <c r="D69" s="82"/>
      <c r="E69" s="82"/>
      <c r="F69" s="82"/>
      <c r="G69" s="82"/>
      <c r="H69" s="83"/>
      <c r="I69" s="83"/>
      <c r="J69" s="82"/>
      <c r="K69" s="82"/>
      <c r="L69" s="82"/>
      <c r="M69" s="82"/>
      <c r="N69" s="83"/>
      <c r="O69" s="83"/>
      <c r="P69" s="82"/>
      <c r="Q69" s="82"/>
    </row>
    <row r="70" spans="1:17" ht="12.75">
      <c r="A70" s="82"/>
      <c r="B70" s="82"/>
      <c r="C70" s="82"/>
      <c r="D70" s="82"/>
      <c r="E70" s="82"/>
      <c r="F70" s="82"/>
      <c r="G70" s="82"/>
      <c r="H70" s="83"/>
      <c r="I70" s="83"/>
      <c r="J70" s="82"/>
      <c r="K70" s="82"/>
      <c r="L70" s="82"/>
      <c r="M70" s="82"/>
      <c r="N70" s="83"/>
      <c r="O70" s="83"/>
      <c r="P70" s="82"/>
      <c r="Q70" s="82"/>
    </row>
    <row r="71" spans="1:17" ht="12.75">
      <c r="A71" s="82"/>
      <c r="B71" s="82"/>
      <c r="C71" s="82"/>
      <c r="D71" s="82"/>
      <c r="E71" s="82"/>
      <c r="F71" s="82"/>
      <c r="G71" s="82"/>
      <c r="H71" s="83"/>
      <c r="I71" s="83"/>
      <c r="J71" s="82"/>
      <c r="K71" s="82"/>
      <c r="L71" s="82"/>
      <c r="M71" s="82"/>
      <c r="N71" s="83"/>
      <c r="O71" s="83"/>
      <c r="P71" s="82"/>
      <c r="Q71" s="82"/>
    </row>
    <row r="72" spans="1:17" ht="12.75">
      <c r="A72" s="82"/>
      <c r="B72" s="82"/>
      <c r="C72" s="82"/>
      <c r="D72" s="82"/>
      <c r="E72" s="82"/>
      <c r="F72" s="82"/>
      <c r="G72" s="82"/>
      <c r="H72" s="83"/>
      <c r="I72" s="83"/>
      <c r="J72" s="82"/>
      <c r="K72" s="82"/>
      <c r="L72" s="82"/>
      <c r="M72" s="82"/>
      <c r="N72" s="83"/>
      <c r="O72" s="83"/>
      <c r="P72" s="82"/>
      <c r="Q72" s="82"/>
    </row>
    <row r="73" spans="1:17" ht="12.75">
      <c r="A73" s="82"/>
      <c r="B73" s="82"/>
      <c r="C73" s="82"/>
      <c r="D73" s="82"/>
      <c r="E73" s="82"/>
      <c r="F73" s="82"/>
      <c r="G73" s="82"/>
      <c r="H73" s="83"/>
      <c r="I73" s="83"/>
      <c r="J73" s="82"/>
      <c r="K73" s="82"/>
      <c r="L73" s="82"/>
      <c r="M73" s="82"/>
      <c r="N73" s="83"/>
      <c r="O73" s="83"/>
      <c r="P73" s="82"/>
      <c r="Q73" s="8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2" customWidth="1"/>
    <col min="2" max="3" width="10.7109375" style="57" customWidth="1"/>
    <col min="4" max="4" width="8.7109375" style="57" customWidth="1"/>
    <col min="5" max="6" width="10.7109375" style="57" customWidth="1"/>
    <col min="7" max="7" width="8.7109375" style="57" customWidth="1"/>
    <col min="8" max="9" width="10.7109375" style="57" customWidth="1"/>
    <col min="10" max="10" width="8.7109375" style="57" customWidth="1"/>
    <col min="11" max="12" width="10.7109375" style="57" customWidth="1"/>
    <col min="13" max="13" width="8.7109375" style="114" customWidth="1"/>
    <col min="14" max="15" width="10.7109375" style="57" customWidth="1"/>
    <col min="16" max="16" width="8.7109375" style="57" customWidth="1"/>
    <col min="17" max="18" width="10.7109375" style="57" customWidth="1"/>
    <col min="19" max="19" width="8.7109375" style="57" customWidth="1"/>
    <col min="20" max="21" width="10.7109375" style="57" customWidth="1"/>
    <col min="22" max="22" width="8.7109375" style="114" customWidth="1"/>
    <col min="23" max="23" width="27.140625" style="12" customWidth="1"/>
    <col min="24" max="26" width="12.57421875" style="12" customWidth="1"/>
    <col min="27" max="27" width="46.00390625" style="12" customWidth="1"/>
    <col min="28" max="16384" width="12.57421875" style="12" customWidth="1"/>
  </cols>
  <sheetData>
    <row r="1" spans="1:23" s="5" customFormat="1" ht="18" customHeight="1">
      <c r="A1" s="107" t="str">
        <f>country</f>
        <v>FINLAND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  <c r="N1" s="108"/>
      <c r="O1" s="108"/>
      <c r="P1" s="108"/>
      <c r="Q1" s="108"/>
      <c r="R1" s="108"/>
      <c r="S1" s="108"/>
      <c r="T1" s="108"/>
      <c r="U1" s="108"/>
      <c r="V1" s="109"/>
      <c r="W1" s="110" t="str">
        <f>pays</f>
        <v>FINLANDE</v>
      </c>
    </row>
    <row r="2" spans="1:31" s="5" customFormat="1" ht="18" customHeight="1" thickBot="1">
      <c r="A2" s="104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105"/>
      <c r="O2" s="105"/>
      <c r="P2" s="105"/>
      <c r="Q2" s="105"/>
      <c r="R2" s="105"/>
      <c r="S2" s="105"/>
      <c r="T2" s="105"/>
      <c r="U2" s="105"/>
      <c r="V2" s="106"/>
      <c r="W2" s="105" t="s">
        <v>25</v>
      </c>
      <c r="X2" s="111"/>
      <c r="Y2" s="111"/>
      <c r="AB2" s="4"/>
      <c r="AC2" s="4"/>
      <c r="AD2" s="4"/>
      <c r="AE2" s="4"/>
    </row>
    <row r="3" spans="1:23" s="15" customFormat="1" ht="19.5" customHeight="1">
      <c r="A3" s="15" t="s">
        <v>2</v>
      </c>
      <c r="B3" s="115">
        <v>1995</v>
      </c>
      <c r="C3" s="116"/>
      <c r="D3" s="121"/>
      <c r="E3" s="115">
        <v>1996</v>
      </c>
      <c r="F3" s="116"/>
      <c r="G3" s="121"/>
      <c r="H3" s="115">
        <v>1997</v>
      </c>
      <c r="I3" s="116"/>
      <c r="J3" s="121"/>
      <c r="K3" s="115">
        <v>1998</v>
      </c>
      <c r="L3" s="116"/>
      <c r="M3" s="121"/>
      <c r="N3" s="115">
        <v>1999</v>
      </c>
      <c r="O3" s="116"/>
      <c r="P3" s="121"/>
      <c r="Q3" s="115">
        <v>2000</v>
      </c>
      <c r="R3" s="116"/>
      <c r="S3" s="121"/>
      <c r="T3" s="115">
        <v>2001</v>
      </c>
      <c r="U3" s="116"/>
      <c r="V3" s="116"/>
      <c r="W3" s="16"/>
    </row>
    <row r="4" spans="2:22" s="3" customFormat="1" ht="18" customHeight="1">
      <c r="B4" s="117" t="s">
        <v>142</v>
      </c>
      <c r="C4" s="117" t="s">
        <v>143</v>
      </c>
      <c r="D4" s="122" t="s">
        <v>3</v>
      </c>
      <c r="E4" s="117" t="s">
        <v>142</v>
      </c>
      <c r="F4" s="117" t="s">
        <v>143</v>
      </c>
      <c r="G4" s="122" t="s">
        <v>3</v>
      </c>
      <c r="H4" s="117" t="s">
        <v>142</v>
      </c>
      <c r="I4" s="117" t="s">
        <v>143</v>
      </c>
      <c r="J4" s="122" t="s">
        <v>3</v>
      </c>
      <c r="K4" s="117" t="s">
        <v>142</v>
      </c>
      <c r="L4" s="117" t="s">
        <v>143</v>
      </c>
      <c r="M4" s="122" t="s">
        <v>3</v>
      </c>
      <c r="N4" s="117" t="s">
        <v>142</v>
      </c>
      <c r="O4" s="117" t="s">
        <v>143</v>
      </c>
      <c r="P4" s="122" t="s">
        <v>3</v>
      </c>
      <c r="Q4" s="117" t="s">
        <v>142</v>
      </c>
      <c r="R4" s="117" t="s">
        <v>143</v>
      </c>
      <c r="S4" s="122" t="s">
        <v>3</v>
      </c>
      <c r="T4" s="117" t="s">
        <v>142</v>
      </c>
      <c r="U4" s="117" t="s">
        <v>143</v>
      </c>
      <c r="V4" s="117" t="s">
        <v>3</v>
      </c>
    </row>
    <row r="5" spans="1:23" ht="15" customHeight="1">
      <c r="A5" s="10" t="s">
        <v>26</v>
      </c>
      <c r="B5" s="11" t="s">
        <v>9</v>
      </c>
      <c r="C5" s="11" t="s">
        <v>9</v>
      </c>
      <c r="D5" s="102" t="s">
        <v>9</v>
      </c>
      <c r="E5" s="11">
        <f aca="true" t="shared" si="0" ref="E5:V5">SUM(E6,E9,E12)</f>
        <v>1416</v>
      </c>
      <c r="F5" s="11">
        <f t="shared" si="0"/>
        <v>2724</v>
      </c>
      <c r="G5" s="102">
        <f t="shared" si="0"/>
        <v>4140</v>
      </c>
      <c r="H5" s="11">
        <f t="shared" si="0"/>
        <v>1138</v>
      </c>
      <c r="I5" s="11">
        <f t="shared" si="0"/>
        <v>2090</v>
      </c>
      <c r="J5" s="102">
        <f t="shared" si="0"/>
        <v>3228</v>
      </c>
      <c r="K5" s="11">
        <f t="shared" si="0"/>
        <v>1251</v>
      </c>
      <c r="L5" s="11">
        <f t="shared" si="0"/>
        <v>2047</v>
      </c>
      <c r="M5" s="102">
        <f t="shared" si="0"/>
        <v>3298</v>
      </c>
      <c r="N5" s="11">
        <f t="shared" si="0"/>
        <v>1250</v>
      </c>
      <c r="O5" s="11">
        <f t="shared" si="0"/>
        <v>1911</v>
      </c>
      <c r="P5" s="102">
        <f t="shared" si="0"/>
        <v>3161</v>
      </c>
      <c r="Q5" s="11">
        <f t="shared" si="0"/>
        <v>1209</v>
      </c>
      <c r="R5" s="11">
        <f t="shared" si="0"/>
        <v>1904</v>
      </c>
      <c r="S5" s="102">
        <f t="shared" si="0"/>
        <v>3113</v>
      </c>
      <c r="T5" s="11">
        <f t="shared" si="0"/>
        <v>1230</v>
      </c>
      <c r="U5" s="11">
        <f t="shared" si="0"/>
        <v>1865</v>
      </c>
      <c r="V5" s="11">
        <f t="shared" si="0"/>
        <v>3095</v>
      </c>
      <c r="W5" s="10" t="s">
        <v>27</v>
      </c>
    </row>
    <row r="6" spans="1:23" ht="15" customHeight="1">
      <c r="A6" s="58" t="s">
        <v>28</v>
      </c>
      <c r="B6" s="11" t="s">
        <v>9</v>
      </c>
      <c r="C6" s="11" t="s">
        <v>9</v>
      </c>
      <c r="D6" s="102" t="s">
        <v>9</v>
      </c>
      <c r="E6" s="11">
        <v>230</v>
      </c>
      <c r="F6" s="11">
        <v>962</v>
      </c>
      <c r="G6" s="102">
        <v>1192</v>
      </c>
      <c r="H6" s="11">
        <v>160</v>
      </c>
      <c r="I6" s="11">
        <v>97</v>
      </c>
      <c r="J6" s="102">
        <v>257</v>
      </c>
      <c r="K6" s="11">
        <v>180</v>
      </c>
      <c r="L6" s="11">
        <v>170</v>
      </c>
      <c r="M6" s="102">
        <v>350</v>
      </c>
      <c r="N6" s="11">
        <v>193</v>
      </c>
      <c r="O6" s="11">
        <v>188</v>
      </c>
      <c r="P6" s="102">
        <v>381</v>
      </c>
      <c r="Q6" s="11">
        <v>205</v>
      </c>
      <c r="R6" s="11">
        <v>199</v>
      </c>
      <c r="S6" s="102">
        <v>404</v>
      </c>
      <c r="T6" s="11">
        <v>224</v>
      </c>
      <c r="U6" s="11">
        <v>212</v>
      </c>
      <c r="V6" s="11">
        <v>436</v>
      </c>
      <c r="W6" s="58" t="s">
        <v>29</v>
      </c>
    </row>
    <row r="7" spans="1:23" ht="15" customHeight="1">
      <c r="A7" s="59" t="s">
        <v>30</v>
      </c>
      <c r="B7" s="11" t="s">
        <v>9</v>
      </c>
      <c r="C7" s="11" t="s">
        <v>9</v>
      </c>
      <c r="D7" s="102" t="s">
        <v>9</v>
      </c>
      <c r="E7" s="11" t="s">
        <v>9</v>
      </c>
      <c r="F7" s="11" t="s">
        <v>9</v>
      </c>
      <c r="G7" s="102" t="s">
        <v>9</v>
      </c>
      <c r="H7" s="11" t="s">
        <v>9</v>
      </c>
      <c r="I7" s="11" t="s">
        <v>9</v>
      </c>
      <c r="J7" s="102" t="s">
        <v>9</v>
      </c>
      <c r="K7" s="11" t="s">
        <v>9</v>
      </c>
      <c r="L7" s="11" t="s">
        <v>9</v>
      </c>
      <c r="M7" s="102" t="s">
        <v>9</v>
      </c>
      <c r="N7" s="23" t="s">
        <v>9</v>
      </c>
      <c r="O7" s="23" t="s">
        <v>9</v>
      </c>
      <c r="P7" s="98" t="s">
        <v>9</v>
      </c>
      <c r="Q7" s="11" t="s">
        <v>9</v>
      </c>
      <c r="R7" s="11" t="s">
        <v>9</v>
      </c>
      <c r="S7" s="102" t="s">
        <v>9</v>
      </c>
      <c r="T7" s="11" t="s">
        <v>9</v>
      </c>
      <c r="U7" s="11" t="s">
        <v>9</v>
      </c>
      <c r="V7" s="11" t="s">
        <v>9</v>
      </c>
      <c r="W7" s="59" t="s">
        <v>31</v>
      </c>
    </row>
    <row r="8" spans="1:23" ht="15" customHeight="1">
      <c r="A8" s="59" t="s">
        <v>32</v>
      </c>
      <c r="B8" s="11" t="s">
        <v>9</v>
      </c>
      <c r="C8" s="11" t="s">
        <v>9</v>
      </c>
      <c r="D8" s="102" t="s">
        <v>9</v>
      </c>
      <c r="E8" s="11" t="s">
        <v>9</v>
      </c>
      <c r="F8" s="11" t="s">
        <v>9</v>
      </c>
      <c r="G8" s="102" t="s">
        <v>9</v>
      </c>
      <c r="H8" s="11" t="s">
        <v>9</v>
      </c>
      <c r="I8" s="11" t="s">
        <v>9</v>
      </c>
      <c r="J8" s="102" t="s">
        <v>9</v>
      </c>
      <c r="K8" s="11" t="s">
        <v>9</v>
      </c>
      <c r="L8" s="11" t="s">
        <v>9</v>
      </c>
      <c r="M8" s="102" t="s">
        <v>9</v>
      </c>
      <c r="N8" s="23" t="s">
        <v>9</v>
      </c>
      <c r="O8" s="23" t="s">
        <v>9</v>
      </c>
      <c r="P8" s="98" t="s">
        <v>9</v>
      </c>
      <c r="Q8" s="11" t="s">
        <v>9</v>
      </c>
      <c r="R8" s="11" t="s">
        <v>9</v>
      </c>
      <c r="S8" s="102" t="s">
        <v>9</v>
      </c>
      <c r="T8" s="11" t="s">
        <v>9</v>
      </c>
      <c r="U8" s="11" t="s">
        <v>9</v>
      </c>
      <c r="V8" s="11" t="s">
        <v>9</v>
      </c>
      <c r="W8" s="59" t="s">
        <v>33</v>
      </c>
    </row>
    <row r="9" spans="1:23" ht="15" customHeight="1">
      <c r="A9" s="60" t="s">
        <v>34</v>
      </c>
      <c r="B9" s="11" t="s">
        <v>9</v>
      </c>
      <c r="C9" s="11" t="s">
        <v>9</v>
      </c>
      <c r="D9" s="102" t="s">
        <v>9</v>
      </c>
      <c r="E9" s="11">
        <v>1186</v>
      </c>
      <c r="F9" s="11">
        <v>1762</v>
      </c>
      <c r="G9" s="102">
        <v>2948</v>
      </c>
      <c r="H9" s="11">
        <v>978</v>
      </c>
      <c r="I9" s="11">
        <v>1993</v>
      </c>
      <c r="J9" s="102">
        <v>2971</v>
      </c>
      <c r="K9" s="11">
        <v>1071</v>
      </c>
      <c r="L9" s="11">
        <v>1877</v>
      </c>
      <c r="M9" s="102">
        <v>2948</v>
      </c>
      <c r="N9" s="11">
        <v>1057</v>
      </c>
      <c r="O9" s="11">
        <v>1723</v>
      </c>
      <c r="P9" s="102">
        <v>2780</v>
      </c>
      <c r="Q9" s="11">
        <v>1004</v>
      </c>
      <c r="R9" s="11">
        <v>1705</v>
      </c>
      <c r="S9" s="102">
        <v>2709</v>
      </c>
      <c r="T9" s="11">
        <v>1006</v>
      </c>
      <c r="U9" s="11">
        <v>1653</v>
      </c>
      <c r="V9" s="11">
        <v>2659</v>
      </c>
      <c r="W9" s="60" t="s">
        <v>35</v>
      </c>
    </row>
    <row r="10" spans="1:23" ht="15" customHeight="1">
      <c r="A10" s="59" t="s">
        <v>30</v>
      </c>
      <c r="B10" s="11" t="s">
        <v>9</v>
      </c>
      <c r="C10" s="11" t="s">
        <v>9</v>
      </c>
      <c r="D10" s="102" t="s">
        <v>9</v>
      </c>
      <c r="E10" s="11" t="s">
        <v>9</v>
      </c>
      <c r="F10" s="11" t="s">
        <v>9</v>
      </c>
      <c r="G10" s="102" t="s">
        <v>9</v>
      </c>
      <c r="H10" s="11" t="s">
        <v>9</v>
      </c>
      <c r="I10" s="11" t="s">
        <v>9</v>
      </c>
      <c r="J10" s="102" t="s">
        <v>9</v>
      </c>
      <c r="K10" s="11" t="s">
        <v>9</v>
      </c>
      <c r="L10" s="11" t="s">
        <v>9</v>
      </c>
      <c r="M10" s="102" t="s">
        <v>9</v>
      </c>
      <c r="N10" s="23" t="s">
        <v>9</v>
      </c>
      <c r="O10" s="23" t="s">
        <v>9</v>
      </c>
      <c r="P10" s="98" t="s">
        <v>9</v>
      </c>
      <c r="Q10" s="11" t="s">
        <v>9</v>
      </c>
      <c r="R10" s="11" t="s">
        <v>9</v>
      </c>
      <c r="S10" s="102" t="s">
        <v>9</v>
      </c>
      <c r="T10" s="11" t="s">
        <v>9</v>
      </c>
      <c r="U10" s="11" t="s">
        <v>9</v>
      </c>
      <c r="V10" s="11" t="s">
        <v>9</v>
      </c>
      <c r="W10" s="59" t="s">
        <v>31</v>
      </c>
    </row>
    <row r="11" spans="1:23" ht="15" customHeight="1">
      <c r="A11" s="59" t="s">
        <v>32</v>
      </c>
      <c r="B11" s="11" t="s">
        <v>9</v>
      </c>
      <c r="C11" s="11" t="s">
        <v>9</v>
      </c>
      <c r="D11" s="102" t="s">
        <v>9</v>
      </c>
      <c r="E11" s="11" t="s">
        <v>9</v>
      </c>
      <c r="F11" s="11" t="s">
        <v>9</v>
      </c>
      <c r="G11" s="102" t="s">
        <v>9</v>
      </c>
      <c r="H11" s="11" t="s">
        <v>9</v>
      </c>
      <c r="I11" s="11" t="s">
        <v>9</v>
      </c>
      <c r="J11" s="102" t="s">
        <v>9</v>
      </c>
      <c r="K11" s="11" t="s">
        <v>9</v>
      </c>
      <c r="L11" s="11" t="s">
        <v>9</v>
      </c>
      <c r="M11" s="102" t="s">
        <v>9</v>
      </c>
      <c r="N11" s="23" t="s">
        <v>9</v>
      </c>
      <c r="O11" s="23" t="s">
        <v>9</v>
      </c>
      <c r="P11" s="98" t="s">
        <v>9</v>
      </c>
      <c r="Q11" s="11" t="s">
        <v>9</v>
      </c>
      <c r="R11" s="11" t="s">
        <v>9</v>
      </c>
      <c r="S11" s="102" t="s">
        <v>9</v>
      </c>
      <c r="T11" s="11" t="s">
        <v>9</v>
      </c>
      <c r="U11" s="11" t="s">
        <v>9</v>
      </c>
      <c r="V11" s="11" t="s">
        <v>9</v>
      </c>
      <c r="W11" s="59" t="s">
        <v>33</v>
      </c>
    </row>
    <row r="12" spans="1:23" ht="15" customHeight="1">
      <c r="A12" s="60" t="s">
        <v>36</v>
      </c>
      <c r="B12" s="11" t="s">
        <v>9</v>
      </c>
      <c r="C12" s="11" t="s">
        <v>9</v>
      </c>
      <c r="D12" s="102" t="s">
        <v>9</v>
      </c>
      <c r="E12" s="11" t="s">
        <v>9</v>
      </c>
      <c r="F12" s="11" t="s">
        <v>9</v>
      </c>
      <c r="G12" s="102" t="s">
        <v>9</v>
      </c>
      <c r="H12" s="11" t="s">
        <v>9</v>
      </c>
      <c r="I12" s="11" t="s">
        <v>9</v>
      </c>
      <c r="J12" s="102" t="s">
        <v>9</v>
      </c>
      <c r="K12" s="11" t="s">
        <v>9</v>
      </c>
      <c r="L12" s="11" t="s">
        <v>9</v>
      </c>
      <c r="M12" s="102" t="s">
        <v>9</v>
      </c>
      <c r="N12" s="23" t="s">
        <v>9</v>
      </c>
      <c r="O12" s="23" t="s">
        <v>9</v>
      </c>
      <c r="P12" s="98" t="s">
        <v>9</v>
      </c>
      <c r="Q12" s="11" t="s">
        <v>9</v>
      </c>
      <c r="R12" s="11" t="s">
        <v>9</v>
      </c>
      <c r="S12" s="102" t="s">
        <v>9</v>
      </c>
      <c r="T12" s="11" t="s">
        <v>9</v>
      </c>
      <c r="U12" s="11" t="s">
        <v>9</v>
      </c>
      <c r="V12" s="11" t="s">
        <v>9</v>
      </c>
      <c r="W12" s="60" t="s">
        <v>37</v>
      </c>
    </row>
    <row r="13" spans="1:23" ht="15" customHeight="1">
      <c r="A13" s="59" t="s">
        <v>30</v>
      </c>
      <c r="B13" s="11" t="s">
        <v>9</v>
      </c>
      <c r="C13" s="11" t="s">
        <v>9</v>
      </c>
      <c r="D13" s="102" t="s">
        <v>9</v>
      </c>
      <c r="E13" s="11" t="s">
        <v>9</v>
      </c>
      <c r="F13" s="11" t="s">
        <v>9</v>
      </c>
      <c r="G13" s="102" t="s">
        <v>9</v>
      </c>
      <c r="H13" s="11" t="s">
        <v>9</v>
      </c>
      <c r="I13" s="11" t="s">
        <v>9</v>
      </c>
      <c r="J13" s="102" t="s">
        <v>9</v>
      </c>
      <c r="K13" s="11" t="s">
        <v>9</v>
      </c>
      <c r="L13" s="11" t="s">
        <v>9</v>
      </c>
      <c r="M13" s="102" t="s">
        <v>9</v>
      </c>
      <c r="N13" s="23" t="s">
        <v>9</v>
      </c>
      <c r="O13" s="23" t="s">
        <v>9</v>
      </c>
      <c r="P13" s="98" t="s">
        <v>9</v>
      </c>
      <c r="Q13" s="11" t="s">
        <v>9</v>
      </c>
      <c r="R13" s="11" t="s">
        <v>9</v>
      </c>
      <c r="S13" s="102" t="s">
        <v>9</v>
      </c>
      <c r="T13" s="11" t="s">
        <v>9</v>
      </c>
      <c r="U13" s="11" t="s">
        <v>9</v>
      </c>
      <c r="V13" s="11" t="s">
        <v>9</v>
      </c>
      <c r="W13" s="59" t="s">
        <v>31</v>
      </c>
    </row>
    <row r="14" spans="1:23" ht="15" customHeight="1">
      <c r="A14" s="59" t="s">
        <v>32</v>
      </c>
      <c r="B14" s="11" t="s">
        <v>9</v>
      </c>
      <c r="C14" s="11" t="s">
        <v>9</v>
      </c>
      <c r="D14" s="102" t="s">
        <v>9</v>
      </c>
      <c r="E14" s="11" t="s">
        <v>9</v>
      </c>
      <c r="F14" s="11" t="s">
        <v>9</v>
      </c>
      <c r="G14" s="102" t="s">
        <v>9</v>
      </c>
      <c r="H14" s="11" t="s">
        <v>9</v>
      </c>
      <c r="I14" s="11" t="s">
        <v>9</v>
      </c>
      <c r="J14" s="102" t="s">
        <v>9</v>
      </c>
      <c r="K14" s="11" t="s">
        <v>9</v>
      </c>
      <c r="L14" s="11" t="s">
        <v>9</v>
      </c>
      <c r="M14" s="102" t="s">
        <v>9</v>
      </c>
      <c r="N14" s="23" t="s">
        <v>9</v>
      </c>
      <c r="O14" s="23" t="s">
        <v>9</v>
      </c>
      <c r="P14" s="98" t="s">
        <v>9</v>
      </c>
      <c r="Q14" s="11" t="s">
        <v>9</v>
      </c>
      <c r="R14" s="11" t="s">
        <v>9</v>
      </c>
      <c r="S14" s="102" t="s">
        <v>9</v>
      </c>
      <c r="T14" s="11" t="s">
        <v>9</v>
      </c>
      <c r="U14" s="11" t="s">
        <v>9</v>
      </c>
      <c r="V14" s="11" t="s">
        <v>9</v>
      </c>
      <c r="W14" s="59" t="s">
        <v>33</v>
      </c>
    </row>
    <row r="15" spans="1:23" ht="15" customHeight="1">
      <c r="A15" s="13" t="s">
        <v>38</v>
      </c>
      <c r="B15" s="11" t="s">
        <v>9</v>
      </c>
      <c r="C15" s="11" t="s">
        <v>9</v>
      </c>
      <c r="D15" s="102" t="s">
        <v>9</v>
      </c>
      <c r="E15" s="11" t="s">
        <v>9</v>
      </c>
      <c r="F15" s="11" t="s">
        <v>9</v>
      </c>
      <c r="G15" s="102" t="s">
        <v>9</v>
      </c>
      <c r="H15" s="11" t="s">
        <v>9</v>
      </c>
      <c r="I15" s="11" t="s">
        <v>9</v>
      </c>
      <c r="J15" s="102" t="s">
        <v>9</v>
      </c>
      <c r="K15" s="11" t="s">
        <v>9</v>
      </c>
      <c r="L15" s="11" t="s">
        <v>9</v>
      </c>
      <c r="M15" s="102">
        <v>2000</v>
      </c>
      <c r="N15" s="23" t="s">
        <v>9</v>
      </c>
      <c r="O15" s="23" t="s">
        <v>9</v>
      </c>
      <c r="P15" s="102">
        <v>2000</v>
      </c>
      <c r="Q15" s="11" t="s">
        <v>9</v>
      </c>
      <c r="R15" s="11" t="s">
        <v>9</v>
      </c>
      <c r="S15" s="102">
        <v>2000</v>
      </c>
      <c r="T15" s="11" t="s">
        <v>9</v>
      </c>
      <c r="U15" s="11" t="s">
        <v>9</v>
      </c>
      <c r="V15" s="11">
        <v>2000</v>
      </c>
      <c r="W15" s="13" t="s">
        <v>38</v>
      </c>
    </row>
    <row r="16" spans="1:23" ht="15" customHeight="1">
      <c r="A16" s="59" t="s">
        <v>30</v>
      </c>
      <c r="B16" s="11" t="s">
        <v>9</v>
      </c>
      <c r="C16" s="11" t="s">
        <v>9</v>
      </c>
      <c r="D16" s="102" t="s">
        <v>9</v>
      </c>
      <c r="E16" s="11" t="s">
        <v>9</v>
      </c>
      <c r="F16" s="11" t="s">
        <v>9</v>
      </c>
      <c r="G16" s="102" t="s">
        <v>9</v>
      </c>
      <c r="H16" s="11" t="s">
        <v>9</v>
      </c>
      <c r="I16" s="11" t="s">
        <v>9</v>
      </c>
      <c r="J16" s="102" t="s">
        <v>9</v>
      </c>
      <c r="K16" s="11" t="s">
        <v>9</v>
      </c>
      <c r="L16" s="11" t="s">
        <v>9</v>
      </c>
      <c r="M16" s="102" t="s">
        <v>9</v>
      </c>
      <c r="N16" s="23" t="s">
        <v>9</v>
      </c>
      <c r="O16" s="23" t="s">
        <v>9</v>
      </c>
      <c r="P16" s="98" t="s">
        <v>9</v>
      </c>
      <c r="Q16" s="11" t="s">
        <v>9</v>
      </c>
      <c r="R16" s="11" t="s">
        <v>9</v>
      </c>
      <c r="S16" s="102" t="s">
        <v>9</v>
      </c>
      <c r="T16" s="11" t="s">
        <v>9</v>
      </c>
      <c r="U16" s="11" t="s">
        <v>9</v>
      </c>
      <c r="V16" s="11" t="s">
        <v>9</v>
      </c>
      <c r="W16" s="59" t="s">
        <v>31</v>
      </c>
    </row>
    <row r="17" spans="1:23" ht="15" customHeight="1">
      <c r="A17" s="59" t="s">
        <v>32</v>
      </c>
      <c r="B17" s="11" t="s">
        <v>9</v>
      </c>
      <c r="C17" s="11" t="s">
        <v>9</v>
      </c>
      <c r="D17" s="102" t="s">
        <v>9</v>
      </c>
      <c r="E17" s="11" t="s">
        <v>9</v>
      </c>
      <c r="F17" s="11" t="s">
        <v>9</v>
      </c>
      <c r="G17" s="102" t="s">
        <v>9</v>
      </c>
      <c r="H17" s="11" t="s">
        <v>9</v>
      </c>
      <c r="I17" s="11" t="s">
        <v>9</v>
      </c>
      <c r="J17" s="102" t="s">
        <v>9</v>
      </c>
      <c r="K17" s="11" t="s">
        <v>9</v>
      </c>
      <c r="L17" s="11" t="s">
        <v>9</v>
      </c>
      <c r="M17" s="102" t="s">
        <v>9</v>
      </c>
      <c r="N17" s="23" t="s">
        <v>9</v>
      </c>
      <c r="O17" s="23" t="s">
        <v>9</v>
      </c>
      <c r="P17" s="98" t="s">
        <v>9</v>
      </c>
      <c r="Q17" s="11" t="s">
        <v>9</v>
      </c>
      <c r="R17" s="11" t="s">
        <v>9</v>
      </c>
      <c r="S17" s="102" t="s">
        <v>9</v>
      </c>
      <c r="T17" s="11" t="s">
        <v>9</v>
      </c>
      <c r="U17" s="11" t="s">
        <v>9</v>
      </c>
      <c r="V17" s="11" t="s">
        <v>9</v>
      </c>
      <c r="W17" s="59" t="s">
        <v>33</v>
      </c>
    </row>
    <row r="18" spans="1:23" ht="15" customHeight="1">
      <c r="A18" s="13" t="s">
        <v>39</v>
      </c>
      <c r="B18" s="11" t="s">
        <v>9</v>
      </c>
      <c r="C18" s="11" t="s">
        <v>9</v>
      </c>
      <c r="D18" s="102" t="s">
        <v>9</v>
      </c>
      <c r="E18" s="11" t="s">
        <v>9</v>
      </c>
      <c r="F18" s="11" t="s">
        <v>9</v>
      </c>
      <c r="G18" s="102" t="s">
        <v>9</v>
      </c>
      <c r="H18" s="11">
        <v>816</v>
      </c>
      <c r="I18" s="11">
        <v>449</v>
      </c>
      <c r="J18" s="102">
        <v>1265</v>
      </c>
      <c r="K18" s="11">
        <v>816</v>
      </c>
      <c r="L18" s="11">
        <v>449</v>
      </c>
      <c r="M18" s="102">
        <v>1265</v>
      </c>
      <c r="N18" s="11">
        <v>816</v>
      </c>
      <c r="O18" s="11">
        <v>449</v>
      </c>
      <c r="P18" s="102">
        <v>1265</v>
      </c>
      <c r="Q18" s="11">
        <v>816</v>
      </c>
      <c r="R18" s="11">
        <v>449</v>
      </c>
      <c r="S18" s="102">
        <v>1265</v>
      </c>
      <c r="T18" s="11">
        <v>816</v>
      </c>
      <c r="U18" s="11">
        <v>449</v>
      </c>
      <c r="V18" s="11">
        <v>1265</v>
      </c>
      <c r="W18" s="13" t="s">
        <v>40</v>
      </c>
    </row>
    <row r="19" spans="1:23" ht="15" customHeight="1">
      <c r="A19" s="59" t="s">
        <v>30</v>
      </c>
      <c r="B19" s="11" t="s">
        <v>9</v>
      </c>
      <c r="C19" s="11" t="s">
        <v>9</v>
      </c>
      <c r="D19" s="102" t="s">
        <v>9</v>
      </c>
      <c r="E19" s="11" t="s">
        <v>9</v>
      </c>
      <c r="F19" s="11" t="s">
        <v>9</v>
      </c>
      <c r="G19" s="102" t="s">
        <v>9</v>
      </c>
      <c r="H19" s="11" t="s">
        <v>9</v>
      </c>
      <c r="I19" s="11" t="s">
        <v>9</v>
      </c>
      <c r="J19" s="102" t="s">
        <v>9</v>
      </c>
      <c r="K19" s="11" t="s">
        <v>9</v>
      </c>
      <c r="L19" s="11" t="s">
        <v>9</v>
      </c>
      <c r="M19" s="102" t="s">
        <v>9</v>
      </c>
      <c r="N19" s="23" t="s">
        <v>9</v>
      </c>
      <c r="O19" s="23" t="s">
        <v>9</v>
      </c>
      <c r="P19" s="98" t="s">
        <v>9</v>
      </c>
      <c r="Q19" s="11" t="s">
        <v>9</v>
      </c>
      <c r="R19" s="11" t="s">
        <v>9</v>
      </c>
      <c r="S19" s="102" t="s">
        <v>9</v>
      </c>
      <c r="T19" s="11" t="s">
        <v>9</v>
      </c>
      <c r="U19" s="11" t="s">
        <v>9</v>
      </c>
      <c r="V19" s="11" t="s">
        <v>9</v>
      </c>
      <c r="W19" s="59" t="s">
        <v>31</v>
      </c>
    </row>
    <row r="20" spans="1:23" ht="15" customHeight="1" thickBot="1">
      <c r="A20" s="118" t="s">
        <v>32</v>
      </c>
      <c r="B20" s="119" t="s">
        <v>9</v>
      </c>
      <c r="C20" s="119" t="s">
        <v>9</v>
      </c>
      <c r="D20" s="123" t="s">
        <v>9</v>
      </c>
      <c r="E20" s="119" t="s">
        <v>9</v>
      </c>
      <c r="F20" s="119" t="s">
        <v>9</v>
      </c>
      <c r="G20" s="123" t="s">
        <v>9</v>
      </c>
      <c r="H20" s="119" t="s">
        <v>9</v>
      </c>
      <c r="I20" s="119" t="s">
        <v>9</v>
      </c>
      <c r="J20" s="123" t="s">
        <v>9</v>
      </c>
      <c r="K20" s="119" t="s">
        <v>9</v>
      </c>
      <c r="L20" s="119" t="s">
        <v>9</v>
      </c>
      <c r="M20" s="123" t="s">
        <v>9</v>
      </c>
      <c r="N20" s="120" t="s">
        <v>9</v>
      </c>
      <c r="O20" s="120" t="s">
        <v>9</v>
      </c>
      <c r="P20" s="124" t="s">
        <v>9</v>
      </c>
      <c r="Q20" s="119" t="s">
        <v>9</v>
      </c>
      <c r="R20" s="119" t="s">
        <v>9</v>
      </c>
      <c r="S20" s="123" t="s">
        <v>9</v>
      </c>
      <c r="T20" s="119" t="s">
        <v>9</v>
      </c>
      <c r="U20" s="119" t="s">
        <v>9</v>
      </c>
      <c r="V20" s="119" t="s">
        <v>9</v>
      </c>
      <c r="W20" s="118" t="s">
        <v>33</v>
      </c>
    </row>
    <row r="21" spans="1:24" ht="12.75">
      <c r="A21" s="14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112"/>
      <c r="O21" s="112"/>
      <c r="P21" s="112"/>
      <c r="Q21" s="112"/>
      <c r="R21" s="112"/>
      <c r="S21" s="112"/>
      <c r="T21" s="112"/>
      <c r="U21" s="112"/>
      <c r="V21" s="113"/>
      <c r="W21" s="14"/>
      <c r="X21" s="14"/>
    </row>
    <row r="22" spans="1:24" ht="12.75">
      <c r="A22" s="14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2"/>
      <c r="O22" s="112"/>
      <c r="P22" s="112"/>
      <c r="Q22" s="112"/>
      <c r="R22" s="112"/>
      <c r="S22" s="112"/>
      <c r="T22" s="112"/>
      <c r="U22" s="112"/>
      <c r="V22" s="113"/>
      <c r="W22" s="14"/>
      <c r="X22" s="14"/>
    </row>
    <row r="23" spans="1:24" ht="12.75">
      <c r="A23" s="14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12"/>
      <c r="O23" s="112"/>
      <c r="P23" s="112"/>
      <c r="Q23" s="112"/>
      <c r="R23" s="112"/>
      <c r="S23" s="112"/>
      <c r="T23" s="112"/>
      <c r="U23" s="112"/>
      <c r="V23" s="113"/>
      <c r="W23" s="14"/>
      <c r="X23" s="14"/>
    </row>
    <row r="24" spans="1:24" ht="12.75">
      <c r="A24" s="14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12"/>
      <c r="O24" s="112"/>
      <c r="P24" s="112"/>
      <c r="Q24" s="112"/>
      <c r="R24" s="112"/>
      <c r="S24" s="112"/>
      <c r="T24" s="112"/>
      <c r="U24" s="112"/>
      <c r="V24" s="113"/>
      <c r="W24" s="14"/>
      <c r="X24" s="14"/>
    </row>
    <row r="25" spans="1:24" ht="12.75">
      <c r="A25" s="14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2"/>
      <c r="O25" s="112"/>
      <c r="P25" s="112"/>
      <c r="Q25" s="112"/>
      <c r="R25" s="112"/>
      <c r="S25" s="112"/>
      <c r="T25" s="112"/>
      <c r="U25" s="112"/>
      <c r="V25" s="113"/>
      <c r="W25" s="14"/>
      <c r="X25" s="14"/>
    </row>
    <row r="26" spans="1:24" ht="12.75">
      <c r="A26" s="14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12"/>
      <c r="O26" s="112"/>
      <c r="P26" s="112"/>
      <c r="Q26" s="112"/>
      <c r="R26" s="112"/>
      <c r="S26" s="112"/>
      <c r="T26" s="112"/>
      <c r="U26" s="112"/>
      <c r="V26" s="113"/>
      <c r="W26" s="14"/>
      <c r="X26" s="14"/>
    </row>
    <row r="27" spans="1:24" ht="12.75">
      <c r="A27" s="14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12"/>
      <c r="O27" s="112"/>
      <c r="P27" s="112"/>
      <c r="Q27" s="112"/>
      <c r="R27" s="112"/>
      <c r="S27" s="112"/>
      <c r="T27" s="112"/>
      <c r="U27" s="112"/>
      <c r="V27" s="113"/>
      <c r="W27" s="14"/>
      <c r="X27" s="14"/>
    </row>
    <row r="28" spans="1:24" ht="12.75">
      <c r="A28" s="14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112"/>
      <c r="O28" s="112"/>
      <c r="P28" s="112"/>
      <c r="Q28" s="112"/>
      <c r="R28" s="112"/>
      <c r="S28" s="112"/>
      <c r="T28" s="112"/>
      <c r="U28" s="112"/>
      <c r="V28" s="113"/>
      <c r="W28" s="14"/>
      <c r="X28" s="14"/>
    </row>
    <row r="29" spans="1:24" ht="12.75">
      <c r="A29" s="14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112"/>
      <c r="O29" s="112"/>
      <c r="P29" s="112"/>
      <c r="Q29" s="112"/>
      <c r="R29" s="112"/>
      <c r="S29" s="112"/>
      <c r="T29" s="112"/>
      <c r="U29" s="112"/>
      <c r="V29" s="113"/>
      <c r="W29" s="14"/>
      <c r="X29" s="14"/>
    </row>
    <row r="30" spans="1:24" ht="12.75">
      <c r="A30" s="14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112"/>
      <c r="O30" s="112"/>
      <c r="P30" s="112"/>
      <c r="Q30" s="112"/>
      <c r="R30" s="112"/>
      <c r="S30" s="112"/>
      <c r="T30" s="112"/>
      <c r="U30" s="112"/>
      <c r="V30" s="113"/>
      <c r="W30" s="14"/>
      <c r="X30" s="14"/>
    </row>
    <row r="31" spans="1:24" ht="12.75">
      <c r="A31" s="14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2"/>
      <c r="O31" s="112"/>
      <c r="P31" s="112"/>
      <c r="Q31" s="112"/>
      <c r="R31" s="112"/>
      <c r="S31" s="112"/>
      <c r="T31" s="112"/>
      <c r="U31" s="112"/>
      <c r="V31" s="113"/>
      <c r="W31" s="14"/>
      <c r="X31" s="14"/>
    </row>
    <row r="32" spans="1:24" ht="12.75">
      <c r="A32" s="14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112"/>
      <c r="O32" s="112"/>
      <c r="P32" s="112"/>
      <c r="Q32" s="112"/>
      <c r="R32" s="112"/>
      <c r="S32" s="112"/>
      <c r="T32" s="112"/>
      <c r="U32" s="112"/>
      <c r="V32" s="113"/>
      <c r="W32" s="14"/>
      <c r="X32" s="14"/>
    </row>
    <row r="33" spans="1:24" ht="12.75">
      <c r="A33" s="14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  <c r="N33" s="112"/>
      <c r="O33" s="112"/>
      <c r="P33" s="112"/>
      <c r="Q33" s="112"/>
      <c r="R33" s="112"/>
      <c r="S33" s="112"/>
      <c r="T33" s="112"/>
      <c r="U33" s="112"/>
      <c r="V33" s="113"/>
      <c r="W33" s="14"/>
      <c r="X33" s="14"/>
    </row>
    <row r="34" spans="1:24" ht="12.75">
      <c r="A34" s="14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3"/>
      <c r="N34" s="112"/>
      <c r="O34" s="112"/>
      <c r="P34" s="112"/>
      <c r="Q34" s="112"/>
      <c r="R34" s="112"/>
      <c r="S34" s="112"/>
      <c r="T34" s="112"/>
      <c r="U34" s="112"/>
      <c r="V34" s="113"/>
      <c r="W34" s="14"/>
      <c r="X34" s="14"/>
    </row>
    <row r="35" spans="1:24" ht="12.75">
      <c r="A35" s="14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3"/>
      <c r="N35" s="112"/>
      <c r="O35" s="112"/>
      <c r="P35" s="112"/>
      <c r="Q35" s="112"/>
      <c r="R35" s="112"/>
      <c r="S35" s="112"/>
      <c r="T35" s="112"/>
      <c r="U35" s="112"/>
      <c r="V35" s="113"/>
      <c r="W35" s="14"/>
      <c r="X35" s="14"/>
    </row>
    <row r="36" spans="1:24" ht="12.75">
      <c r="A36" s="14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3"/>
      <c r="N36" s="112"/>
      <c r="O36" s="112"/>
      <c r="P36" s="112"/>
      <c r="Q36" s="112"/>
      <c r="R36" s="112"/>
      <c r="S36" s="112"/>
      <c r="T36" s="112"/>
      <c r="U36" s="112"/>
      <c r="V36" s="113"/>
      <c r="W36" s="14"/>
      <c r="X36" s="14"/>
    </row>
    <row r="37" spans="1:24" ht="12.75">
      <c r="A37" s="14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3"/>
      <c r="W37" s="14"/>
      <c r="X37" s="14"/>
    </row>
    <row r="38" spans="1:24" ht="12.75">
      <c r="A38" s="14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  <c r="N38" s="112"/>
      <c r="O38" s="112"/>
      <c r="P38" s="112"/>
      <c r="Q38" s="112"/>
      <c r="R38" s="112"/>
      <c r="S38" s="112"/>
      <c r="T38" s="112"/>
      <c r="U38" s="112"/>
      <c r="V38" s="113"/>
      <c r="W38" s="14"/>
      <c r="X38" s="14"/>
    </row>
    <row r="39" spans="1:24" ht="12.75">
      <c r="A39" s="14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112"/>
      <c r="R39" s="112"/>
      <c r="S39" s="112"/>
      <c r="T39" s="112"/>
      <c r="U39" s="112"/>
      <c r="V39" s="113"/>
      <c r="W39" s="14"/>
      <c r="X39" s="14"/>
    </row>
    <row r="40" spans="1:24" ht="12.75">
      <c r="A40" s="14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  <c r="N40" s="112"/>
      <c r="O40" s="112"/>
      <c r="P40" s="112"/>
      <c r="Q40" s="112"/>
      <c r="R40" s="112"/>
      <c r="S40" s="112"/>
      <c r="T40" s="112"/>
      <c r="U40" s="112"/>
      <c r="V40" s="113"/>
      <c r="W40" s="14"/>
      <c r="X40" s="14"/>
    </row>
    <row r="41" spans="1:24" ht="12.75">
      <c r="A41" s="14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  <c r="N41" s="112"/>
      <c r="O41" s="112"/>
      <c r="P41" s="112"/>
      <c r="Q41" s="112"/>
      <c r="R41" s="112"/>
      <c r="S41" s="112"/>
      <c r="T41" s="112"/>
      <c r="U41" s="112"/>
      <c r="V41" s="113"/>
      <c r="W41" s="14"/>
      <c r="X41" s="14"/>
    </row>
    <row r="42" spans="1:24" ht="12.75">
      <c r="A42" s="14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3"/>
      <c r="N42" s="112"/>
      <c r="O42" s="112"/>
      <c r="P42" s="112"/>
      <c r="Q42" s="112"/>
      <c r="R42" s="112"/>
      <c r="S42" s="112"/>
      <c r="T42" s="112"/>
      <c r="U42" s="112"/>
      <c r="V42" s="113"/>
      <c r="W42" s="14"/>
      <c r="X42" s="14"/>
    </row>
    <row r="43" spans="1:24" ht="12.75">
      <c r="A43" s="14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2"/>
      <c r="O43" s="112"/>
      <c r="P43" s="112"/>
      <c r="Q43" s="112"/>
      <c r="R43" s="112"/>
      <c r="S43" s="112"/>
      <c r="T43" s="112"/>
      <c r="U43" s="112"/>
      <c r="V43" s="113"/>
      <c r="W43" s="14"/>
      <c r="X43" s="14"/>
    </row>
    <row r="44" spans="1:24" ht="12.75">
      <c r="A44" s="14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3"/>
      <c r="N44" s="112"/>
      <c r="O44" s="112"/>
      <c r="P44" s="112"/>
      <c r="Q44" s="112"/>
      <c r="R44" s="112"/>
      <c r="S44" s="112"/>
      <c r="T44" s="112"/>
      <c r="U44" s="112"/>
      <c r="V44" s="113"/>
      <c r="W44" s="14"/>
      <c r="X44" s="14"/>
    </row>
    <row r="45" spans="1:24" ht="12.75">
      <c r="A45" s="14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3"/>
      <c r="N45" s="112"/>
      <c r="O45" s="112"/>
      <c r="P45" s="112"/>
      <c r="Q45" s="112"/>
      <c r="R45" s="112"/>
      <c r="S45" s="112"/>
      <c r="T45" s="112"/>
      <c r="U45" s="112"/>
      <c r="V45" s="113"/>
      <c r="W45" s="14"/>
      <c r="X45" s="14"/>
    </row>
    <row r="46" spans="1:24" ht="12.75">
      <c r="A46" s="14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3"/>
      <c r="N46" s="112"/>
      <c r="O46" s="112"/>
      <c r="P46" s="112"/>
      <c r="Q46" s="112"/>
      <c r="R46" s="112"/>
      <c r="S46" s="112"/>
      <c r="T46" s="112"/>
      <c r="U46" s="112"/>
      <c r="V46" s="113"/>
      <c r="W46" s="14"/>
      <c r="X46" s="14"/>
    </row>
    <row r="47" spans="1:24" ht="12.75">
      <c r="A47" s="14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2"/>
      <c r="O47" s="112"/>
      <c r="P47" s="112"/>
      <c r="Q47" s="112"/>
      <c r="R47" s="112"/>
      <c r="S47" s="112"/>
      <c r="T47" s="112"/>
      <c r="U47" s="112"/>
      <c r="V47" s="113"/>
      <c r="W47" s="14"/>
      <c r="X47" s="14"/>
    </row>
    <row r="48" spans="1:24" ht="12.75">
      <c r="A48" s="14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3"/>
      <c r="N48" s="112"/>
      <c r="O48" s="112"/>
      <c r="P48" s="112"/>
      <c r="Q48" s="112"/>
      <c r="R48" s="112"/>
      <c r="S48" s="112"/>
      <c r="T48" s="112"/>
      <c r="U48" s="112"/>
      <c r="V48" s="113"/>
      <c r="W48" s="14"/>
      <c r="X48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" customWidth="1"/>
    <col min="2" max="15" width="10.7109375" style="12" customWidth="1"/>
    <col min="16" max="16" width="24.7109375" style="12" customWidth="1"/>
    <col min="17" max="16384" width="12.57421875" style="12" customWidth="1"/>
  </cols>
  <sheetData>
    <row r="1" spans="1:16" s="5" customFormat="1" ht="18" customHeight="1">
      <c r="A1" s="54" t="str">
        <f>country</f>
        <v>FINLAND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tr">
        <f>pays</f>
        <v>FINLANDE</v>
      </c>
    </row>
    <row r="2" spans="1:16" s="5" customFormat="1" ht="18" customHeight="1" thickBot="1">
      <c r="A2" s="104" t="s">
        <v>0</v>
      </c>
      <c r="B2" s="127"/>
      <c r="C2" s="128"/>
      <c r="D2" s="127"/>
      <c r="E2" s="128"/>
      <c r="F2" s="127"/>
      <c r="G2" s="128"/>
      <c r="H2" s="129"/>
      <c r="I2" s="127"/>
      <c r="J2" s="127"/>
      <c r="K2" s="128"/>
      <c r="L2" s="127"/>
      <c r="M2" s="128"/>
      <c r="N2" s="129"/>
      <c r="O2" s="127"/>
      <c r="P2" s="105" t="s">
        <v>1</v>
      </c>
    </row>
    <row r="3" spans="2:21" s="7" customFormat="1" ht="19.5" customHeight="1">
      <c r="B3" s="130">
        <v>1995</v>
      </c>
      <c r="C3" s="135"/>
      <c r="D3" s="130">
        <v>1996</v>
      </c>
      <c r="E3" s="137"/>
      <c r="F3" s="130">
        <v>1997</v>
      </c>
      <c r="G3" s="135"/>
      <c r="H3" s="130">
        <v>1998</v>
      </c>
      <c r="I3" s="135"/>
      <c r="J3" s="130">
        <v>1999</v>
      </c>
      <c r="K3" s="137"/>
      <c r="L3" s="130">
        <v>2000</v>
      </c>
      <c r="M3" s="135"/>
      <c r="N3" s="130">
        <v>2001</v>
      </c>
      <c r="O3" s="130"/>
      <c r="P3" s="6"/>
      <c r="Q3" s="8"/>
      <c r="R3" s="8"/>
      <c r="S3" s="9"/>
      <c r="T3" s="9"/>
      <c r="U3" s="9"/>
    </row>
    <row r="4" spans="1:83" s="3" customFormat="1" ht="18" customHeight="1">
      <c r="A4" s="125"/>
      <c r="B4" s="131" t="s">
        <v>90</v>
      </c>
      <c r="C4" s="136" t="s">
        <v>91</v>
      </c>
      <c r="D4" s="131" t="s">
        <v>90</v>
      </c>
      <c r="E4" s="136" t="s">
        <v>91</v>
      </c>
      <c r="F4" s="131" t="s">
        <v>90</v>
      </c>
      <c r="G4" s="136" t="s">
        <v>91</v>
      </c>
      <c r="H4" s="131" t="s">
        <v>90</v>
      </c>
      <c r="I4" s="136" t="s">
        <v>91</v>
      </c>
      <c r="J4" s="131" t="s">
        <v>90</v>
      </c>
      <c r="K4" s="136" t="s">
        <v>91</v>
      </c>
      <c r="L4" s="131" t="s">
        <v>90</v>
      </c>
      <c r="M4" s="136" t="s">
        <v>91</v>
      </c>
      <c r="N4" s="131" t="s">
        <v>90</v>
      </c>
      <c r="O4" s="132" t="s">
        <v>91</v>
      </c>
      <c r="P4" s="125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16" ht="15" customHeight="1">
      <c r="A5" s="13" t="s">
        <v>92</v>
      </c>
      <c r="B5" s="11">
        <v>4106</v>
      </c>
      <c r="C5" s="102">
        <v>24340</v>
      </c>
      <c r="D5" s="11">
        <v>4026</v>
      </c>
      <c r="E5" s="102">
        <v>23847</v>
      </c>
      <c r="F5" s="11">
        <v>3987</v>
      </c>
      <c r="G5" s="102">
        <v>24071</v>
      </c>
      <c r="H5" s="11">
        <v>3881</v>
      </c>
      <c r="I5" s="102">
        <v>22352</v>
      </c>
      <c r="J5" s="11">
        <f>SUM(J6,J18)</f>
        <v>3765</v>
      </c>
      <c r="K5" s="102">
        <f>SUM(K6,K18)</f>
        <v>21418.29</v>
      </c>
      <c r="L5" s="11">
        <v>3663</v>
      </c>
      <c r="M5" s="102">
        <v>20781.82</v>
      </c>
      <c r="N5" s="11">
        <v>3613</v>
      </c>
      <c r="O5" s="11">
        <v>20064.38</v>
      </c>
      <c r="P5" s="13" t="s">
        <v>93</v>
      </c>
    </row>
    <row r="6" spans="1:16" ht="15" customHeight="1">
      <c r="A6" s="58" t="s">
        <v>4</v>
      </c>
      <c r="B6" s="11" t="s">
        <v>9</v>
      </c>
      <c r="C6" s="102" t="s">
        <v>9</v>
      </c>
      <c r="D6" s="11" t="s">
        <v>9</v>
      </c>
      <c r="E6" s="102" t="s">
        <v>9</v>
      </c>
      <c r="F6" s="11" t="s">
        <v>9</v>
      </c>
      <c r="G6" s="102" t="s">
        <v>9</v>
      </c>
      <c r="H6" s="11" t="s">
        <v>9</v>
      </c>
      <c r="I6" s="102" t="s">
        <v>9</v>
      </c>
      <c r="J6" s="11">
        <f>SUM(J7:J17)</f>
        <v>3765</v>
      </c>
      <c r="K6" s="102">
        <f>SUM(K7:K17)</f>
        <v>21418.29</v>
      </c>
      <c r="L6" s="11">
        <v>3663</v>
      </c>
      <c r="M6" s="102">
        <v>20781.82</v>
      </c>
      <c r="N6" s="11">
        <v>3613</v>
      </c>
      <c r="O6" s="11">
        <v>20064.38</v>
      </c>
      <c r="P6" s="58" t="s">
        <v>5</v>
      </c>
    </row>
    <row r="7" spans="1:16" ht="15" customHeight="1">
      <c r="A7" s="126" t="s">
        <v>12</v>
      </c>
      <c r="B7" s="11" t="s">
        <v>9</v>
      </c>
      <c r="C7" s="102" t="s">
        <v>9</v>
      </c>
      <c r="D7" s="11" t="s">
        <v>9</v>
      </c>
      <c r="E7" s="102" t="s">
        <v>9</v>
      </c>
      <c r="F7" s="11" t="s">
        <v>9</v>
      </c>
      <c r="G7" s="102" t="s">
        <v>9</v>
      </c>
      <c r="H7" s="11" t="s">
        <v>9</v>
      </c>
      <c r="I7" s="102" t="s">
        <v>9</v>
      </c>
      <c r="J7" s="11">
        <v>4</v>
      </c>
      <c r="K7" s="102">
        <v>27.74</v>
      </c>
      <c r="L7" s="11" t="s">
        <v>7</v>
      </c>
      <c r="M7" s="102">
        <v>4.6</v>
      </c>
      <c r="N7" s="11" t="s">
        <v>9</v>
      </c>
      <c r="O7" s="11" t="s">
        <v>9</v>
      </c>
      <c r="P7" s="126" t="s">
        <v>13</v>
      </c>
    </row>
    <row r="8" spans="1:23" ht="15" customHeight="1">
      <c r="A8" s="126" t="s">
        <v>95</v>
      </c>
      <c r="B8" s="11" t="s">
        <v>9</v>
      </c>
      <c r="C8" s="102" t="s">
        <v>9</v>
      </c>
      <c r="D8" s="11" t="s">
        <v>9</v>
      </c>
      <c r="E8" s="102" t="s">
        <v>9</v>
      </c>
      <c r="F8" s="11" t="s">
        <v>9</v>
      </c>
      <c r="G8" s="102" t="s">
        <v>9</v>
      </c>
      <c r="H8" s="11" t="s">
        <v>9</v>
      </c>
      <c r="I8" s="102" t="s">
        <v>9</v>
      </c>
      <c r="J8" s="11">
        <v>2093</v>
      </c>
      <c r="K8" s="102">
        <v>2008.79</v>
      </c>
      <c r="L8" s="11">
        <v>2069</v>
      </c>
      <c r="M8" s="102">
        <v>1988.63</v>
      </c>
      <c r="N8" s="11">
        <v>2077</v>
      </c>
      <c r="O8" s="11">
        <v>1989.95</v>
      </c>
      <c r="P8" s="126" t="s">
        <v>14</v>
      </c>
      <c r="W8" s="12" t="s">
        <v>95</v>
      </c>
    </row>
    <row r="9" spans="1:23" ht="15" customHeight="1">
      <c r="A9" s="126" t="s">
        <v>96</v>
      </c>
      <c r="B9" s="11" t="s">
        <v>9</v>
      </c>
      <c r="C9" s="102" t="s">
        <v>9</v>
      </c>
      <c r="D9" s="11" t="s">
        <v>9</v>
      </c>
      <c r="E9" s="102" t="s">
        <v>9</v>
      </c>
      <c r="F9" s="11" t="s">
        <v>9</v>
      </c>
      <c r="G9" s="102" t="s">
        <v>9</v>
      </c>
      <c r="H9" s="11" t="s">
        <v>9</v>
      </c>
      <c r="I9" s="102" t="s">
        <v>9</v>
      </c>
      <c r="J9" s="11">
        <v>1509</v>
      </c>
      <c r="K9" s="102">
        <v>9007.19</v>
      </c>
      <c r="L9" s="11">
        <v>1435</v>
      </c>
      <c r="M9" s="102">
        <v>8263.21999999999</v>
      </c>
      <c r="N9" s="11">
        <v>1392</v>
      </c>
      <c r="O9" s="11">
        <v>7829.519999999988</v>
      </c>
      <c r="P9" s="126" t="s">
        <v>15</v>
      </c>
      <c r="W9" s="12" t="s">
        <v>96</v>
      </c>
    </row>
    <row r="10" spans="1:23" ht="15" customHeight="1">
      <c r="A10" s="126" t="s">
        <v>97</v>
      </c>
      <c r="B10" s="11" t="s">
        <v>9</v>
      </c>
      <c r="C10" s="102" t="s">
        <v>9</v>
      </c>
      <c r="D10" s="11" t="s">
        <v>9</v>
      </c>
      <c r="E10" s="102" t="s">
        <v>9</v>
      </c>
      <c r="F10" s="11" t="s">
        <v>9</v>
      </c>
      <c r="G10" s="102" t="s">
        <v>9</v>
      </c>
      <c r="H10" s="11" t="s">
        <v>9</v>
      </c>
      <c r="I10" s="102" t="s">
        <v>9</v>
      </c>
      <c r="J10" s="11">
        <v>90</v>
      </c>
      <c r="K10" s="102">
        <v>2833.74</v>
      </c>
      <c r="L10" s="11">
        <v>87</v>
      </c>
      <c r="M10" s="102">
        <v>2728.54</v>
      </c>
      <c r="N10" s="11">
        <v>76</v>
      </c>
      <c r="O10" s="11">
        <v>2388.52</v>
      </c>
      <c r="P10" s="126" t="s">
        <v>16</v>
      </c>
      <c r="W10" s="12" t="s">
        <v>97</v>
      </c>
    </row>
    <row r="11" spans="1:23" ht="15" customHeight="1">
      <c r="A11" s="126" t="s">
        <v>98</v>
      </c>
      <c r="B11" s="11" t="s">
        <v>9</v>
      </c>
      <c r="C11" s="102" t="s">
        <v>9</v>
      </c>
      <c r="D11" s="11" t="s">
        <v>9</v>
      </c>
      <c r="E11" s="102" t="s">
        <v>9</v>
      </c>
      <c r="F11" s="11" t="s">
        <v>9</v>
      </c>
      <c r="G11" s="102" t="s">
        <v>9</v>
      </c>
      <c r="H11" s="11" t="s">
        <v>9</v>
      </c>
      <c r="I11" s="102" t="s">
        <v>9</v>
      </c>
      <c r="J11" s="11">
        <v>46</v>
      </c>
      <c r="K11" s="102">
        <v>3548.83</v>
      </c>
      <c r="L11" s="11">
        <v>45</v>
      </c>
      <c r="M11" s="102">
        <v>3557.83</v>
      </c>
      <c r="N11" s="11">
        <v>45</v>
      </c>
      <c r="O11" s="11">
        <v>3573.39</v>
      </c>
      <c r="P11" s="126" t="s">
        <v>17</v>
      </c>
      <c r="W11" s="12" t="s">
        <v>98</v>
      </c>
    </row>
    <row r="12" spans="1:23" ht="15" customHeight="1">
      <c r="A12" s="126" t="s">
        <v>99</v>
      </c>
      <c r="B12" s="11" t="s">
        <v>9</v>
      </c>
      <c r="C12" s="102" t="s">
        <v>9</v>
      </c>
      <c r="D12" s="11" t="s">
        <v>9</v>
      </c>
      <c r="E12" s="102" t="s">
        <v>9</v>
      </c>
      <c r="F12" s="11" t="s">
        <v>9</v>
      </c>
      <c r="G12" s="102" t="s">
        <v>9</v>
      </c>
      <c r="H12" s="11" t="s">
        <v>9</v>
      </c>
      <c r="I12" s="102" t="s">
        <v>9</v>
      </c>
      <c r="J12" s="11">
        <v>20</v>
      </c>
      <c r="K12" s="102">
        <v>2852</v>
      </c>
      <c r="L12" s="11">
        <v>21</v>
      </c>
      <c r="M12" s="102">
        <v>3099</v>
      </c>
      <c r="N12" s="11">
        <v>20</v>
      </c>
      <c r="O12" s="11">
        <v>3143</v>
      </c>
      <c r="P12" s="126" t="s">
        <v>18</v>
      </c>
      <c r="W12" s="12" t="s">
        <v>99</v>
      </c>
    </row>
    <row r="13" spans="1:23" ht="15" customHeight="1">
      <c r="A13" s="126" t="s">
        <v>100</v>
      </c>
      <c r="B13" s="11" t="s">
        <v>9</v>
      </c>
      <c r="C13" s="102" t="s">
        <v>9</v>
      </c>
      <c r="D13" s="11" t="s">
        <v>9</v>
      </c>
      <c r="E13" s="102" t="s">
        <v>9</v>
      </c>
      <c r="F13" s="11" t="s">
        <v>9</v>
      </c>
      <c r="G13" s="102" t="s">
        <v>9</v>
      </c>
      <c r="H13" s="11" t="s">
        <v>9</v>
      </c>
      <c r="I13" s="102" t="s">
        <v>9</v>
      </c>
      <c r="J13" s="11">
        <v>2</v>
      </c>
      <c r="K13" s="102">
        <v>496</v>
      </c>
      <c r="L13" s="11" t="s">
        <v>8</v>
      </c>
      <c r="M13" s="102">
        <v>496</v>
      </c>
      <c r="N13" s="11">
        <v>2</v>
      </c>
      <c r="O13" s="11">
        <v>496</v>
      </c>
      <c r="P13" s="126" t="s">
        <v>19</v>
      </c>
      <c r="W13" s="12" t="s">
        <v>100</v>
      </c>
    </row>
    <row r="14" spans="1:23" ht="15" customHeight="1">
      <c r="A14" s="126" t="s">
        <v>101</v>
      </c>
      <c r="B14" s="11" t="s">
        <v>9</v>
      </c>
      <c r="C14" s="102" t="s">
        <v>9</v>
      </c>
      <c r="D14" s="11" t="s">
        <v>9</v>
      </c>
      <c r="E14" s="102" t="s">
        <v>9</v>
      </c>
      <c r="F14" s="11" t="s">
        <v>9</v>
      </c>
      <c r="G14" s="102" t="s">
        <v>9</v>
      </c>
      <c r="H14" s="11" t="s">
        <v>9</v>
      </c>
      <c r="I14" s="102" t="s">
        <v>9</v>
      </c>
      <c r="J14" s="11">
        <v>1</v>
      </c>
      <c r="K14" s="102">
        <v>644</v>
      </c>
      <c r="L14" s="11" t="s">
        <v>89</v>
      </c>
      <c r="M14" s="102">
        <v>644</v>
      </c>
      <c r="N14" s="11">
        <v>1</v>
      </c>
      <c r="O14" s="11">
        <v>644</v>
      </c>
      <c r="P14" s="126" t="s">
        <v>20</v>
      </c>
      <c r="W14" s="12" t="s">
        <v>101</v>
      </c>
    </row>
    <row r="15" spans="1:23" ht="15" customHeight="1">
      <c r="A15" s="126" t="s">
        <v>102</v>
      </c>
      <c r="B15" s="11" t="s">
        <v>9</v>
      </c>
      <c r="C15" s="102" t="s">
        <v>9</v>
      </c>
      <c r="D15" s="11" t="s">
        <v>9</v>
      </c>
      <c r="E15" s="102" t="s">
        <v>9</v>
      </c>
      <c r="F15" s="11" t="s">
        <v>9</v>
      </c>
      <c r="G15" s="102" t="s">
        <v>9</v>
      </c>
      <c r="H15" s="11" t="s">
        <v>9</v>
      </c>
      <c r="I15" s="102" t="s">
        <v>9</v>
      </c>
      <c r="J15" s="56" t="s">
        <v>9</v>
      </c>
      <c r="K15" s="138" t="s">
        <v>9</v>
      </c>
      <c r="L15" s="11" t="s">
        <v>9</v>
      </c>
      <c r="M15" s="102" t="s">
        <v>9</v>
      </c>
      <c r="N15" s="11" t="s">
        <v>9</v>
      </c>
      <c r="O15" s="11" t="s">
        <v>9</v>
      </c>
      <c r="P15" s="126" t="s">
        <v>21</v>
      </c>
      <c r="W15" s="12" t="s">
        <v>102</v>
      </c>
    </row>
    <row r="16" spans="1:23" ht="15" customHeight="1">
      <c r="A16" s="126" t="s">
        <v>103</v>
      </c>
      <c r="B16" s="11" t="s">
        <v>9</v>
      </c>
      <c r="C16" s="102" t="s">
        <v>9</v>
      </c>
      <c r="D16" s="11" t="s">
        <v>9</v>
      </c>
      <c r="E16" s="102" t="s">
        <v>9</v>
      </c>
      <c r="F16" s="11" t="s">
        <v>9</v>
      </c>
      <c r="G16" s="102" t="s">
        <v>9</v>
      </c>
      <c r="H16" s="11" t="s">
        <v>9</v>
      </c>
      <c r="I16" s="102" t="s">
        <v>9</v>
      </c>
      <c r="J16" s="56" t="s">
        <v>9</v>
      </c>
      <c r="K16" s="138" t="s">
        <v>9</v>
      </c>
      <c r="L16" s="11" t="s">
        <v>9</v>
      </c>
      <c r="M16" s="102" t="s">
        <v>9</v>
      </c>
      <c r="N16" s="11" t="s">
        <v>9</v>
      </c>
      <c r="O16" s="11" t="s">
        <v>9</v>
      </c>
      <c r="P16" s="126" t="s">
        <v>22</v>
      </c>
      <c r="W16" s="12" t="s">
        <v>103</v>
      </c>
    </row>
    <row r="17" spans="1:23" ht="15" customHeight="1">
      <c r="A17" s="126" t="s">
        <v>104</v>
      </c>
      <c r="B17" s="11" t="s">
        <v>9</v>
      </c>
      <c r="C17" s="102" t="s">
        <v>9</v>
      </c>
      <c r="D17" s="11" t="s">
        <v>9</v>
      </c>
      <c r="E17" s="102" t="s">
        <v>9</v>
      </c>
      <c r="F17" s="11" t="s">
        <v>9</v>
      </c>
      <c r="G17" s="102" t="s">
        <v>9</v>
      </c>
      <c r="H17" s="11" t="s">
        <v>9</v>
      </c>
      <c r="I17" s="102" t="s">
        <v>9</v>
      </c>
      <c r="J17" s="56" t="s">
        <v>9</v>
      </c>
      <c r="K17" s="138" t="s">
        <v>9</v>
      </c>
      <c r="L17" s="11" t="s">
        <v>9</v>
      </c>
      <c r="M17" s="102" t="s">
        <v>9</v>
      </c>
      <c r="N17" s="11" t="s">
        <v>9</v>
      </c>
      <c r="O17" s="11" t="s">
        <v>9</v>
      </c>
      <c r="P17" s="126" t="s">
        <v>23</v>
      </c>
      <c r="W17" s="12" t="s">
        <v>105</v>
      </c>
    </row>
    <row r="18" spans="1:16" s="13" customFormat="1" ht="15" customHeight="1" thickBot="1">
      <c r="A18" s="133" t="s">
        <v>10</v>
      </c>
      <c r="B18" s="119" t="s">
        <v>9</v>
      </c>
      <c r="C18" s="123" t="s">
        <v>9</v>
      </c>
      <c r="D18" s="119" t="s">
        <v>9</v>
      </c>
      <c r="E18" s="123" t="s">
        <v>9</v>
      </c>
      <c r="F18" s="119" t="s">
        <v>9</v>
      </c>
      <c r="G18" s="123" t="s">
        <v>9</v>
      </c>
      <c r="H18" s="119" t="s">
        <v>9</v>
      </c>
      <c r="I18" s="123" t="s">
        <v>9</v>
      </c>
      <c r="J18" s="134" t="s">
        <v>9</v>
      </c>
      <c r="K18" s="139" t="s">
        <v>9</v>
      </c>
      <c r="L18" s="119" t="s">
        <v>9</v>
      </c>
      <c r="M18" s="123" t="s">
        <v>9</v>
      </c>
      <c r="N18" s="119" t="s">
        <v>9</v>
      </c>
      <c r="O18" s="119" t="s">
        <v>9</v>
      </c>
      <c r="P18" s="133" t="s">
        <v>11</v>
      </c>
    </row>
    <row r="19" spans="1:17" ht="12.75">
      <c r="A19" s="14" t="s">
        <v>94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2003-12-23T09:41:16Z</cp:lastPrinted>
  <dcterms:created xsi:type="dcterms:W3CDTF">2002-10-24T11:11:57Z</dcterms:created>
  <dcterms:modified xsi:type="dcterms:W3CDTF">2003-12-23T09:43:33Z</dcterms:modified>
  <cp:category/>
  <cp:version/>
  <cp:contentType/>
  <cp:contentStatus/>
</cp:coreProperties>
</file>