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485" windowWidth="14880" windowHeight="5430"/>
  </bookViews>
  <sheets>
    <sheet name="Home page" sheetId="6" r:id="rId1"/>
    <sheet name="T1.FDI outflows (USD)" sheetId="1" r:id="rId2"/>
    <sheet name="T2.FDI inflows (USD)" sheetId="13" r:id="rId3"/>
    <sheet name="T3. FDI outward position (USD)" sheetId="3" r:id="rId4"/>
    <sheet name="T4. FDI inward position (USD)" sheetId="14" r:id="rId5"/>
    <sheet name="T5. FDI outward position (%GDP)" sheetId="15" r:id="rId6"/>
    <sheet name="T6. FDI inward position (%GDP)" sheetId="16" r:id="rId7"/>
    <sheet name="Notes to Tables" sheetId="5" r:id="rId8"/>
  </sheets>
  <calcPr calcId="145621"/>
</workbook>
</file>

<file path=xl/calcChain.xml><?xml version="1.0" encoding="utf-8"?>
<calcChain xmlns="http://schemas.openxmlformats.org/spreadsheetml/2006/main">
  <c r="AQ41" i="1" l="1"/>
  <c r="AO6" i="13" l="1"/>
  <c r="AP6" i="13"/>
  <c r="AQ6" i="13"/>
  <c r="AO7" i="13"/>
  <c r="AP7" i="13"/>
  <c r="AO8" i="13"/>
  <c r="AP8" i="13"/>
  <c r="AO9" i="13"/>
  <c r="AP9" i="13"/>
  <c r="AQ9" i="13"/>
  <c r="AO10" i="13"/>
  <c r="AQ10" i="13" s="1"/>
  <c r="AP10" i="13"/>
  <c r="AO11" i="13"/>
  <c r="AP11" i="13"/>
  <c r="AQ11" i="13" s="1"/>
  <c r="AO12" i="13"/>
  <c r="AP12" i="13"/>
  <c r="AO13" i="13"/>
  <c r="AP13" i="13"/>
  <c r="AQ13" i="13"/>
  <c r="AO14" i="13"/>
  <c r="AP14" i="13"/>
  <c r="AO15" i="13"/>
  <c r="AP15" i="13"/>
  <c r="AQ15" i="13" s="1"/>
  <c r="AO16" i="13"/>
  <c r="AP16" i="13"/>
  <c r="AO17" i="13"/>
  <c r="AP17" i="13"/>
  <c r="AQ17" i="13"/>
  <c r="AO18" i="13"/>
  <c r="AP18" i="13"/>
  <c r="AQ18" i="13" s="1"/>
  <c r="AO19" i="13"/>
  <c r="AP19" i="13"/>
  <c r="AO20" i="13"/>
  <c r="AP20" i="13"/>
  <c r="AQ20" i="13" s="1"/>
  <c r="AO21" i="13"/>
  <c r="AP21" i="13"/>
  <c r="AQ21" i="13"/>
  <c r="AO22" i="13"/>
  <c r="AP22" i="13"/>
  <c r="AQ22" i="13" s="1"/>
  <c r="AO23" i="13"/>
  <c r="AQ23" i="13" s="1"/>
  <c r="AP23" i="13"/>
  <c r="AO24" i="13"/>
  <c r="AP24" i="13"/>
  <c r="AQ24" i="13" s="1"/>
  <c r="AO25" i="13"/>
  <c r="AP25" i="13"/>
  <c r="AQ25" i="13"/>
  <c r="AO26" i="13"/>
  <c r="AP26" i="13"/>
  <c r="AQ26" i="13" s="1"/>
  <c r="AO27" i="13"/>
  <c r="AQ27" i="13" s="1"/>
  <c r="AP27" i="13"/>
  <c r="AO28" i="13"/>
  <c r="AP28" i="13"/>
  <c r="AQ28" i="13" s="1"/>
  <c r="AO29" i="13"/>
  <c r="AP29" i="13"/>
  <c r="AO30" i="13"/>
  <c r="AP30" i="13"/>
  <c r="AQ30" i="13"/>
  <c r="AO31" i="13"/>
  <c r="AP31" i="13"/>
  <c r="AO32" i="13"/>
  <c r="AP32" i="13"/>
  <c r="AQ32" i="13" s="1"/>
  <c r="AO33" i="13"/>
  <c r="AP33" i="13"/>
  <c r="AQ33" i="13"/>
  <c r="AO34" i="13"/>
  <c r="AP34" i="13"/>
  <c r="AO35" i="13"/>
  <c r="AP35" i="13"/>
  <c r="AO36" i="13"/>
  <c r="AP36" i="13"/>
  <c r="AQ36" i="13" s="1"/>
  <c r="AO37" i="13"/>
  <c r="AP37" i="13"/>
  <c r="AO38" i="13"/>
  <c r="AP38" i="13"/>
  <c r="AQ38" i="13"/>
  <c r="AO39" i="13"/>
  <c r="AP39" i="13"/>
  <c r="AO40" i="13"/>
  <c r="AP40" i="13"/>
  <c r="AQ40" i="13" s="1"/>
  <c r="AO41" i="13"/>
  <c r="AP41" i="13"/>
  <c r="AQ41" i="13"/>
  <c r="AO42" i="13"/>
  <c r="AQ42" i="13" s="1"/>
  <c r="AP42" i="13"/>
  <c r="AO43" i="13"/>
  <c r="AP43" i="13"/>
  <c r="AQ43" i="13" s="1"/>
  <c r="AO44" i="13"/>
  <c r="AP44" i="13"/>
  <c r="AQ44" i="13" s="1"/>
  <c r="AO45" i="13"/>
  <c r="AP45" i="13"/>
  <c r="AQ45" i="13"/>
  <c r="AO46" i="13"/>
  <c r="AQ46" i="13" s="1"/>
  <c r="AP46" i="13"/>
  <c r="AO47" i="13"/>
  <c r="AP47" i="13"/>
  <c r="AQ47" i="13" s="1"/>
  <c r="AO48" i="13"/>
  <c r="AP48" i="13"/>
  <c r="AQ48" i="13" s="1"/>
  <c r="AO49" i="13"/>
  <c r="AP49" i="13"/>
  <c r="AQ49" i="13"/>
  <c r="AO50" i="13"/>
  <c r="AQ50" i="13" s="1"/>
  <c r="AP50" i="13"/>
  <c r="AO51" i="13"/>
  <c r="AP51" i="13"/>
  <c r="AQ51" i="13" s="1"/>
  <c r="AO52" i="13"/>
  <c r="AO53" i="13"/>
  <c r="AP53" i="13"/>
  <c r="AQ53" i="13"/>
  <c r="AO56" i="13"/>
  <c r="AP56" i="13"/>
  <c r="AO57" i="13"/>
  <c r="AP57" i="13"/>
  <c r="AQ57" i="13"/>
  <c r="AO58" i="13"/>
  <c r="AP58" i="13"/>
  <c r="AO59" i="13"/>
  <c r="AP59" i="13"/>
  <c r="AQ59" i="13" s="1"/>
  <c r="AO60" i="13"/>
  <c r="AP60" i="13"/>
  <c r="AO61" i="13"/>
  <c r="AP61" i="13"/>
  <c r="AO62" i="13"/>
  <c r="AQ62" i="13" s="1"/>
  <c r="AP62" i="13"/>
  <c r="AO63" i="13"/>
  <c r="AP63" i="13"/>
  <c r="AO64" i="13"/>
  <c r="AP64" i="13"/>
  <c r="AQ64" i="13" s="1"/>
  <c r="AP5" i="13"/>
  <c r="AQ5" i="13" s="1"/>
  <c r="AO5" i="13"/>
  <c r="AL6" i="13"/>
  <c r="AK7" i="13"/>
  <c r="AL7" i="13"/>
  <c r="AK8" i="13"/>
  <c r="AL8" i="13"/>
  <c r="AK9" i="13"/>
  <c r="AL9" i="13"/>
  <c r="AM9" i="13" s="1"/>
  <c r="AK10" i="13"/>
  <c r="AL10" i="13"/>
  <c r="AM10" i="13" s="1"/>
  <c r="AK11" i="13"/>
  <c r="AL11" i="13"/>
  <c r="AM11" i="13"/>
  <c r="AK12" i="13"/>
  <c r="AL12" i="13"/>
  <c r="AK13" i="13"/>
  <c r="AL13" i="13"/>
  <c r="AM13" i="13" s="1"/>
  <c r="AL14" i="13"/>
  <c r="AK15" i="13"/>
  <c r="AL15" i="13"/>
  <c r="AM15" i="13"/>
  <c r="AK16" i="13"/>
  <c r="AM16" i="13" s="1"/>
  <c r="AL16" i="13"/>
  <c r="AK17" i="13"/>
  <c r="AL17" i="13"/>
  <c r="AM17" i="13" s="1"/>
  <c r="AK18" i="13"/>
  <c r="AL18" i="13"/>
  <c r="AM18" i="13" s="1"/>
  <c r="AK19" i="13"/>
  <c r="AL19" i="13"/>
  <c r="AK20" i="13"/>
  <c r="AM20" i="13" s="1"/>
  <c r="AL20" i="13"/>
  <c r="AK21" i="13"/>
  <c r="AL21" i="13"/>
  <c r="AM21" i="13" s="1"/>
  <c r="AK22" i="13"/>
  <c r="AL22" i="13"/>
  <c r="AM22" i="13" s="1"/>
  <c r="AK23" i="13"/>
  <c r="AL23" i="13"/>
  <c r="AM23" i="13"/>
  <c r="AK24" i="13"/>
  <c r="AM24" i="13" s="1"/>
  <c r="AL24" i="13"/>
  <c r="AK25" i="13"/>
  <c r="AL25" i="13"/>
  <c r="AM25" i="13" s="1"/>
  <c r="AK26" i="13"/>
  <c r="AL26" i="13"/>
  <c r="AM26" i="13" s="1"/>
  <c r="AK27" i="13"/>
  <c r="AL27" i="13"/>
  <c r="AM27" i="13"/>
  <c r="AK28" i="13"/>
  <c r="AM28" i="13" s="1"/>
  <c r="AL28" i="13"/>
  <c r="AK29" i="13"/>
  <c r="AL29" i="13"/>
  <c r="AM29" i="13" s="1"/>
  <c r="AK30" i="13"/>
  <c r="AL30" i="13"/>
  <c r="AK31" i="13"/>
  <c r="AL31" i="13"/>
  <c r="AM31" i="13"/>
  <c r="AK32" i="13"/>
  <c r="AM32" i="13" s="1"/>
  <c r="AL32" i="13"/>
  <c r="AK33" i="13"/>
  <c r="AL33" i="13"/>
  <c r="AM33" i="13" s="1"/>
  <c r="AK34" i="13"/>
  <c r="AL34" i="13"/>
  <c r="AM34" i="13" s="1"/>
  <c r="AK35" i="13"/>
  <c r="AL35" i="13"/>
  <c r="AM35" i="13"/>
  <c r="AK36" i="13"/>
  <c r="AM36" i="13" s="1"/>
  <c r="AL36" i="13"/>
  <c r="AL37" i="13"/>
  <c r="AK38" i="13"/>
  <c r="AL38" i="13"/>
  <c r="AM38" i="13" s="1"/>
  <c r="AK39" i="13"/>
  <c r="AL39" i="13"/>
  <c r="AM39" i="13"/>
  <c r="AK40" i="13"/>
  <c r="AM40" i="13" s="1"/>
  <c r="AL40" i="13"/>
  <c r="AK41" i="13"/>
  <c r="AL41" i="13"/>
  <c r="AM41" i="13" s="1"/>
  <c r="AK42" i="13"/>
  <c r="AL42" i="13"/>
  <c r="AK43" i="13"/>
  <c r="AL43" i="13"/>
  <c r="AM43" i="13"/>
  <c r="AK44" i="13"/>
  <c r="AM44" i="13" s="1"/>
  <c r="AL44" i="13"/>
  <c r="AK45" i="13"/>
  <c r="AL45" i="13"/>
  <c r="AM45" i="13" s="1"/>
  <c r="AK46" i="13"/>
  <c r="AL46" i="13"/>
  <c r="AM46" i="13" s="1"/>
  <c r="AK47" i="13"/>
  <c r="AL47" i="13"/>
  <c r="AM47" i="13"/>
  <c r="AK48" i="13"/>
  <c r="AM48" i="13" s="1"/>
  <c r="AL48" i="13"/>
  <c r="AK49" i="13"/>
  <c r="AL49" i="13"/>
  <c r="AM49" i="13" s="1"/>
  <c r="AK50" i="13"/>
  <c r="AL50" i="13"/>
  <c r="AM50" i="13" s="1"/>
  <c r="AK51" i="13"/>
  <c r="AL51" i="13"/>
  <c r="AM51" i="13"/>
  <c r="AK52" i="13"/>
  <c r="AM52" i="13" s="1"/>
  <c r="AL52" i="13"/>
  <c r="AK53" i="13"/>
  <c r="AL53" i="13"/>
  <c r="AM53" i="13" s="1"/>
  <c r="AK56" i="13"/>
  <c r="AL56" i="13"/>
  <c r="AK57" i="13"/>
  <c r="AL57" i="13"/>
  <c r="AM57" i="13" s="1"/>
  <c r="AK58" i="13"/>
  <c r="AL58" i="13"/>
  <c r="AK59" i="13"/>
  <c r="AL59" i="13"/>
  <c r="AM59" i="13"/>
  <c r="AK60" i="13"/>
  <c r="AL60" i="13"/>
  <c r="AK61" i="13"/>
  <c r="AL61" i="13"/>
  <c r="AM61" i="13" s="1"/>
  <c r="AK62" i="13"/>
  <c r="AL62" i="13"/>
  <c r="AM62" i="13" s="1"/>
  <c r="AK63" i="13"/>
  <c r="AL63" i="13"/>
  <c r="AM63" i="13"/>
  <c r="AK64" i="13"/>
  <c r="AM64" i="13" s="1"/>
  <c r="AL64" i="13"/>
  <c r="AI64" i="13"/>
  <c r="AI63" i="13"/>
  <c r="AI62" i="13"/>
  <c r="AI61" i="13"/>
  <c r="AI58" i="13"/>
  <c r="AI57" i="13"/>
  <c r="AI53" i="13"/>
  <c r="AI52" i="13"/>
  <c r="AI51" i="13"/>
  <c r="AI50" i="13"/>
  <c r="AI49" i="13"/>
  <c r="AI48" i="13"/>
  <c r="AI47" i="13"/>
  <c r="AI46" i="13"/>
  <c r="AI45" i="13"/>
  <c r="AI44" i="13"/>
  <c r="AI43" i="13"/>
  <c r="AI42" i="13"/>
  <c r="AI41" i="13"/>
  <c r="AI40" i="13"/>
  <c r="AI39" i="13"/>
  <c r="AI38" i="13"/>
  <c r="AI37" i="13"/>
  <c r="AI36" i="13"/>
  <c r="AI35" i="13"/>
  <c r="AI34" i="13"/>
  <c r="AI32" i="13"/>
  <c r="AI31" i="13"/>
  <c r="AI28" i="13"/>
  <c r="AI27" i="13"/>
  <c r="AI26" i="13"/>
  <c r="AI25" i="13"/>
  <c r="AI24" i="13"/>
  <c r="AI22" i="13"/>
  <c r="AI21" i="13"/>
  <c r="AI20" i="13"/>
  <c r="AI17" i="13"/>
  <c r="AI16" i="13"/>
  <c r="AI15" i="13"/>
  <c r="AI14" i="13"/>
  <c r="AI13" i="13"/>
  <c r="AI11" i="13"/>
  <c r="AI10" i="13"/>
  <c r="AI9" i="13"/>
  <c r="AI8" i="13"/>
  <c r="AI6" i="13"/>
  <c r="AQ7" i="1"/>
  <c r="AQ8" i="1"/>
  <c r="AQ9" i="1"/>
  <c r="AQ10" i="1"/>
  <c r="AQ11" i="1"/>
  <c r="AQ12" i="1"/>
  <c r="AQ13" i="1"/>
  <c r="AQ14" i="1"/>
  <c r="AQ15" i="1"/>
  <c r="AQ16" i="1"/>
  <c r="AQ18" i="1"/>
  <c r="AQ20" i="1"/>
  <c r="AQ21" i="1"/>
  <c r="AQ23" i="1"/>
  <c r="AQ24" i="1"/>
  <c r="AQ25" i="1"/>
  <c r="AQ33" i="1"/>
  <c r="AQ34" i="1"/>
  <c r="AQ35" i="1"/>
  <c r="AQ36" i="1"/>
  <c r="AQ38" i="1"/>
  <c r="AQ39" i="1"/>
  <c r="AQ40" i="1"/>
  <c r="AQ42" i="1"/>
  <c r="AQ43" i="1"/>
  <c r="AQ44" i="1"/>
  <c r="AQ45" i="1"/>
  <c r="AQ46" i="1"/>
  <c r="AQ48" i="1"/>
  <c r="AQ49" i="1"/>
  <c r="AQ50" i="1"/>
  <c r="AQ51" i="1"/>
  <c r="AQ53" i="1"/>
  <c r="AQ57" i="1"/>
  <c r="AQ59" i="1"/>
  <c r="AQ62" i="1"/>
  <c r="AO6" i="1"/>
  <c r="AP6" i="1"/>
  <c r="AO7" i="1"/>
  <c r="AP7" i="1"/>
  <c r="AO8" i="1"/>
  <c r="AP8" i="1"/>
  <c r="AO9" i="1"/>
  <c r="AP9" i="1"/>
  <c r="AO10" i="1"/>
  <c r="AP10" i="1"/>
  <c r="AO11" i="1"/>
  <c r="AP11"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O53" i="1"/>
  <c r="AP53" i="1"/>
  <c r="AO56" i="1"/>
  <c r="AP56" i="1"/>
  <c r="AO57" i="1"/>
  <c r="AP57" i="1"/>
  <c r="AO58" i="1"/>
  <c r="AP58" i="1"/>
  <c r="AO59" i="1"/>
  <c r="AP59" i="1"/>
  <c r="AO60" i="1"/>
  <c r="AP60" i="1"/>
  <c r="AO61" i="1"/>
  <c r="AP61" i="1"/>
  <c r="AO62" i="1"/>
  <c r="AP62" i="1"/>
  <c r="AO63" i="1"/>
  <c r="AP63" i="1"/>
  <c r="AO64" i="1"/>
  <c r="AP64" i="1"/>
  <c r="AP5" i="1"/>
  <c r="AO5" i="1"/>
  <c r="AK7" i="1"/>
  <c r="AL6" i="1"/>
  <c r="AL7" i="1"/>
  <c r="AK8" i="1"/>
  <c r="AL8" i="1"/>
  <c r="AM8" i="1"/>
  <c r="AK9" i="1"/>
  <c r="AM9" i="1" s="1"/>
  <c r="AL9" i="1"/>
  <c r="AK10" i="1"/>
  <c r="AL10" i="1"/>
  <c r="AM10" i="1" s="1"/>
  <c r="AK11" i="1"/>
  <c r="AL11" i="1"/>
  <c r="AK12" i="1"/>
  <c r="AL12" i="1"/>
  <c r="AM12" i="1"/>
  <c r="AK13" i="1"/>
  <c r="AM13" i="1" s="1"/>
  <c r="AL13" i="1"/>
  <c r="AL14" i="1"/>
  <c r="AK15" i="1"/>
  <c r="AL15" i="1"/>
  <c r="AM15" i="1"/>
  <c r="AK16" i="1"/>
  <c r="AL16" i="1"/>
  <c r="AM16" i="1"/>
  <c r="AK17" i="1"/>
  <c r="AM17" i="1" s="1"/>
  <c r="AL17" i="1"/>
  <c r="AK18" i="1"/>
  <c r="AL18" i="1"/>
  <c r="AM18" i="1" s="1"/>
  <c r="AK19" i="1"/>
  <c r="AL19" i="1"/>
  <c r="AK20" i="1"/>
  <c r="AL20" i="1"/>
  <c r="AK21" i="1"/>
  <c r="AM21" i="1" s="1"/>
  <c r="AL21" i="1"/>
  <c r="AK22" i="1"/>
  <c r="AL22" i="1"/>
  <c r="AM22" i="1" s="1"/>
  <c r="AK23" i="1"/>
  <c r="AL23" i="1"/>
  <c r="AM23" i="1"/>
  <c r="AK24" i="1"/>
  <c r="AL24" i="1"/>
  <c r="AM24" i="1"/>
  <c r="AK25" i="1"/>
  <c r="AM25" i="1" s="1"/>
  <c r="AL25" i="1"/>
  <c r="AK26" i="1"/>
  <c r="AL26" i="1"/>
  <c r="AM26" i="1" s="1"/>
  <c r="AK27" i="1"/>
  <c r="AL27" i="1"/>
  <c r="AK28" i="1"/>
  <c r="AL28" i="1"/>
  <c r="AM28" i="1"/>
  <c r="AK29" i="1"/>
  <c r="AM29" i="1" s="1"/>
  <c r="AL29" i="1"/>
  <c r="AK30" i="1"/>
  <c r="AL30" i="1"/>
  <c r="AK31" i="1"/>
  <c r="AL31" i="1"/>
  <c r="AM31" i="1"/>
  <c r="AK32" i="1"/>
  <c r="AL32" i="1"/>
  <c r="AM32" i="1"/>
  <c r="AK33" i="1"/>
  <c r="AL33" i="1"/>
  <c r="AK34" i="1"/>
  <c r="AL34" i="1"/>
  <c r="AM34" i="1" s="1"/>
  <c r="AK35" i="1"/>
  <c r="AL35" i="1"/>
  <c r="AM35" i="1"/>
  <c r="AK36" i="1"/>
  <c r="AL36" i="1"/>
  <c r="AM36" i="1"/>
  <c r="AL37" i="1"/>
  <c r="AK38" i="1"/>
  <c r="AL38" i="1"/>
  <c r="AM38" i="1" s="1"/>
  <c r="AK39" i="1"/>
  <c r="AL39" i="1"/>
  <c r="AM39" i="1"/>
  <c r="AK40" i="1"/>
  <c r="AL40" i="1"/>
  <c r="AM40" i="1"/>
  <c r="AK41" i="1"/>
  <c r="AM41" i="1" s="1"/>
  <c r="AL41" i="1"/>
  <c r="AK42" i="1"/>
  <c r="AL42" i="1"/>
  <c r="AK43" i="1"/>
  <c r="AM43" i="1" s="1"/>
  <c r="AL43" i="1"/>
  <c r="AK44" i="1"/>
  <c r="AM44" i="1" s="1"/>
  <c r="AL44" i="1"/>
  <c r="AK45" i="1"/>
  <c r="AM45" i="1" s="1"/>
  <c r="AL45" i="1"/>
  <c r="AK46" i="1"/>
  <c r="AL46" i="1"/>
  <c r="AM46" i="1" s="1"/>
  <c r="AK47" i="1"/>
  <c r="AL47" i="1"/>
  <c r="AK48" i="1"/>
  <c r="AL48" i="1"/>
  <c r="AM48" i="1"/>
  <c r="AK49" i="1"/>
  <c r="AM49" i="1" s="1"/>
  <c r="AL49" i="1"/>
  <c r="AK50" i="1"/>
  <c r="AL50" i="1"/>
  <c r="AK51" i="1"/>
  <c r="AL51" i="1"/>
  <c r="AM51" i="1"/>
  <c r="AK52" i="1"/>
  <c r="AL52" i="1"/>
  <c r="AM52" i="1"/>
  <c r="AK53" i="1"/>
  <c r="AM53" i="1" s="1"/>
  <c r="AL53" i="1"/>
  <c r="AK56" i="1"/>
  <c r="AL56" i="1"/>
  <c r="AK57" i="1"/>
  <c r="AM57" i="1" s="1"/>
  <c r="AL57" i="1"/>
  <c r="AK58" i="1"/>
  <c r="AL58" i="1"/>
  <c r="AM58" i="1" s="1"/>
  <c r="AK59" i="1"/>
  <c r="AL59" i="1"/>
  <c r="AM59" i="1"/>
  <c r="AK60" i="1"/>
  <c r="AL60" i="1"/>
  <c r="AK61" i="1"/>
  <c r="AM61" i="1" s="1"/>
  <c r="AL61" i="1"/>
  <c r="AK62" i="1"/>
  <c r="AL62" i="1"/>
  <c r="AM62" i="1" s="1"/>
  <c r="AK63" i="1"/>
  <c r="AL63" i="1"/>
  <c r="AM63" i="1"/>
  <c r="AK64" i="1"/>
  <c r="AL64" i="1"/>
  <c r="AM64" i="1"/>
  <c r="AI64" i="1"/>
  <c r="AI63" i="1"/>
  <c r="AI62" i="1"/>
  <c r="AI61" i="1"/>
  <c r="AI58" i="1"/>
  <c r="AI57" i="1"/>
  <c r="AI53" i="1"/>
  <c r="AI52" i="1"/>
  <c r="AI51" i="1"/>
  <c r="AI49" i="1"/>
  <c r="AI48" i="1"/>
  <c r="AI46" i="1"/>
  <c r="AI45" i="1"/>
  <c r="AI44" i="1"/>
  <c r="AI43" i="1"/>
  <c r="AI42" i="1"/>
  <c r="AI41" i="1"/>
  <c r="AI40" i="1"/>
  <c r="AI38" i="1"/>
  <c r="AI37" i="1"/>
  <c r="AI36" i="1"/>
  <c r="AI35" i="1"/>
  <c r="AI34" i="1"/>
  <c r="AI33" i="1"/>
  <c r="AI32" i="1"/>
  <c r="AI31" i="1"/>
  <c r="AI30" i="1"/>
  <c r="AI28" i="1"/>
  <c r="AI26" i="1"/>
  <c r="AI25" i="1"/>
  <c r="AI24" i="1"/>
  <c r="AI23" i="1"/>
  <c r="AI22" i="1"/>
  <c r="AI21" i="1"/>
  <c r="AI20" i="1"/>
  <c r="AI16" i="1"/>
  <c r="AI15" i="1"/>
  <c r="AI13" i="1"/>
  <c r="AI12" i="1"/>
  <c r="AI11" i="1"/>
  <c r="AI10" i="1"/>
  <c r="AI5" i="1"/>
  <c r="AI8" i="1"/>
  <c r="AI9" i="1"/>
  <c r="AM42" i="13" l="1"/>
  <c r="AM42" i="1"/>
  <c r="AL5" i="13"/>
  <c r="AK5" i="13"/>
  <c r="AI5" i="13"/>
  <c r="AL5" i="1"/>
  <c r="AK5" i="1"/>
  <c r="AM5" i="1" l="1"/>
  <c r="AM5" i="13"/>
  <c r="AQ5" i="1"/>
</calcChain>
</file>

<file path=xl/comments1.xml><?xml version="1.0" encoding="utf-8"?>
<comments xmlns="http://schemas.openxmlformats.org/spreadsheetml/2006/main">
  <authors>
    <author>KOTHE Emilie</author>
  </authors>
  <commentList>
    <comment ref="AE6" authorId="0">
      <text>
        <r>
          <rPr>
            <b/>
            <sz val="9"/>
            <color indexed="81"/>
            <rFont val="Tahoma"/>
            <family val="2"/>
          </rPr>
          <t>KOTHE Emilie:</t>
        </r>
        <r>
          <rPr>
            <sz val="9"/>
            <color indexed="81"/>
            <rFont val="Tahoma"/>
            <family val="2"/>
          </rPr>
          <t xml:space="preserve">
(A)</t>
        </r>
      </text>
    </comment>
    <comment ref="AF6" authorId="0">
      <text>
        <r>
          <rPr>
            <b/>
            <sz val="9"/>
            <color indexed="81"/>
            <rFont val="Tahoma"/>
            <family val="2"/>
          </rPr>
          <t>KOTHE Emilie:</t>
        </r>
        <r>
          <rPr>
            <sz val="9"/>
            <color indexed="81"/>
            <rFont val="Tahoma"/>
            <family val="2"/>
          </rPr>
          <t xml:space="preserve">
(A)</t>
        </r>
      </text>
    </comment>
    <comment ref="AG6" authorId="0">
      <text>
        <r>
          <rPr>
            <b/>
            <sz val="9"/>
            <color indexed="81"/>
            <rFont val="Tahoma"/>
            <family val="2"/>
          </rPr>
          <t>KOTHE Emilie:</t>
        </r>
        <r>
          <rPr>
            <sz val="9"/>
            <color indexed="81"/>
            <rFont val="Tahoma"/>
            <family val="2"/>
          </rPr>
          <t xml:space="preserve">
(A)</t>
        </r>
      </text>
    </comment>
    <comment ref="AF27" authorId="0">
      <text>
        <r>
          <rPr>
            <b/>
            <sz val="9"/>
            <color indexed="81"/>
            <rFont val="Tahoma"/>
            <family val="2"/>
          </rPr>
          <t>KOTHE Emilie:</t>
        </r>
        <r>
          <rPr>
            <sz val="9"/>
            <color indexed="81"/>
            <rFont val="Tahoma"/>
            <family val="2"/>
          </rPr>
          <t xml:space="preserve">
A</t>
        </r>
      </text>
    </comment>
    <comment ref="AG27" authorId="0">
      <text>
        <r>
          <rPr>
            <b/>
            <sz val="9"/>
            <color indexed="81"/>
            <rFont val="Tahoma"/>
            <family val="2"/>
          </rPr>
          <t>KOTHE Emilie:</t>
        </r>
        <r>
          <rPr>
            <sz val="9"/>
            <color indexed="81"/>
            <rFont val="Tahoma"/>
            <family val="2"/>
          </rPr>
          <t xml:space="preserve">
(A)</t>
        </r>
      </text>
    </comment>
    <comment ref="AE37" authorId="0">
      <text>
        <r>
          <rPr>
            <b/>
            <sz val="9"/>
            <color indexed="81"/>
            <rFont val="Tahoma"/>
            <family val="2"/>
          </rPr>
          <t>KOTHE Emilie:</t>
        </r>
        <r>
          <rPr>
            <sz val="9"/>
            <color indexed="81"/>
            <rFont val="Tahoma"/>
            <family val="2"/>
          </rPr>
          <t xml:space="preserve">
(A)</t>
        </r>
      </text>
    </comment>
    <comment ref="AF37" authorId="0">
      <text>
        <r>
          <rPr>
            <b/>
            <sz val="9"/>
            <color indexed="81"/>
            <rFont val="Tahoma"/>
            <family val="2"/>
          </rPr>
          <t>KOTHE Emilie:</t>
        </r>
        <r>
          <rPr>
            <sz val="9"/>
            <color indexed="81"/>
            <rFont val="Tahoma"/>
            <family val="2"/>
          </rPr>
          <t xml:space="preserve">
(A)</t>
        </r>
      </text>
    </comment>
    <comment ref="AG37" authorId="0">
      <text>
        <r>
          <rPr>
            <b/>
            <sz val="9"/>
            <color indexed="81"/>
            <rFont val="Tahoma"/>
            <family val="2"/>
          </rPr>
          <t>KOTHE Emilie:</t>
        </r>
        <r>
          <rPr>
            <sz val="9"/>
            <color indexed="81"/>
            <rFont val="Tahoma"/>
            <family val="2"/>
          </rPr>
          <t xml:space="preserve">
(A)</t>
        </r>
      </text>
    </comment>
  </commentList>
</comments>
</file>

<file path=xl/comments2.xml><?xml version="1.0" encoding="utf-8"?>
<comments xmlns="http://schemas.openxmlformats.org/spreadsheetml/2006/main">
  <authors>
    <author>KOTHE Emilie</author>
  </authors>
  <commentList>
    <comment ref="AE6" authorId="0">
      <text>
        <r>
          <rPr>
            <b/>
            <sz val="9"/>
            <color indexed="81"/>
            <rFont val="Tahoma"/>
            <family val="2"/>
          </rPr>
          <t>KOTHE Emilie:</t>
        </r>
        <r>
          <rPr>
            <sz val="9"/>
            <color indexed="81"/>
            <rFont val="Tahoma"/>
            <family val="2"/>
          </rPr>
          <t xml:space="preserve">
(A)
</t>
        </r>
      </text>
    </comment>
    <comment ref="AF6" authorId="0">
      <text>
        <r>
          <rPr>
            <b/>
            <sz val="9"/>
            <color indexed="81"/>
            <rFont val="Tahoma"/>
            <family val="2"/>
          </rPr>
          <t>KOTHE Emilie:</t>
        </r>
        <r>
          <rPr>
            <sz val="9"/>
            <color indexed="81"/>
            <rFont val="Tahoma"/>
            <family val="2"/>
          </rPr>
          <t xml:space="preserve">
A</t>
        </r>
      </text>
    </comment>
    <comment ref="AG6" authorId="0">
      <text>
        <r>
          <rPr>
            <b/>
            <sz val="9"/>
            <color indexed="81"/>
            <rFont val="Tahoma"/>
            <family val="2"/>
          </rPr>
          <t>KOTHE Emilie:</t>
        </r>
        <r>
          <rPr>
            <sz val="9"/>
            <color indexed="81"/>
            <rFont val="Tahoma"/>
            <family val="2"/>
          </rPr>
          <t xml:space="preserve">
(A)</t>
        </r>
      </text>
    </comment>
    <comment ref="AF27" authorId="0">
      <text>
        <r>
          <rPr>
            <b/>
            <sz val="9"/>
            <color indexed="81"/>
            <rFont val="Tahoma"/>
            <family val="2"/>
          </rPr>
          <t>KOTHE Emilie:</t>
        </r>
        <r>
          <rPr>
            <sz val="9"/>
            <color indexed="81"/>
            <rFont val="Tahoma"/>
            <family val="2"/>
          </rPr>
          <t xml:space="preserve">
A</t>
        </r>
      </text>
    </comment>
    <comment ref="AG27" authorId="0">
      <text>
        <r>
          <rPr>
            <b/>
            <sz val="9"/>
            <color indexed="81"/>
            <rFont val="Tahoma"/>
            <family val="2"/>
          </rPr>
          <t>KOTHE Emilie:</t>
        </r>
        <r>
          <rPr>
            <sz val="9"/>
            <color indexed="81"/>
            <rFont val="Tahoma"/>
            <family val="2"/>
          </rPr>
          <t xml:space="preserve">
(A)</t>
        </r>
      </text>
    </comment>
    <comment ref="AE37" authorId="0">
      <text>
        <r>
          <rPr>
            <b/>
            <sz val="9"/>
            <color indexed="81"/>
            <rFont val="Tahoma"/>
            <family val="2"/>
          </rPr>
          <t>KOTHE Emilie:</t>
        </r>
        <r>
          <rPr>
            <sz val="9"/>
            <color indexed="81"/>
            <rFont val="Tahoma"/>
            <family val="2"/>
          </rPr>
          <t xml:space="preserve">
(A)</t>
        </r>
      </text>
    </comment>
    <comment ref="AF37" authorId="0">
      <text>
        <r>
          <rPr>
            <b/>
            <sz val="9"/>
            <color indexed="81"/>
            <rFont val="Tahoma"/>
            <family val="2"/>
          </rPr>
          <t>KOTHE Emilie:</t>
        </r>
        <r>
          <rPr>
            <sz val="9"/>
            <color indexed="81"/>
            <rFont val="Tahoma"/>
            <family val="2"/>
          </rPr>
          <t xml:space="preserve">
A</t>
        </r>
      </text>
    </comment>
    <comment ref="AG37" authorId="0">
      <text>
        <r>
          <rPr>
            <b/>
            <sz val="9"/>
            <color indexed="81"/>
            <rFont val="Tahoma"/>
            <family val="2"/>
          </rPr>
          <t>KOTHE Emilie:</t>
        </r>
        <r>
          <rPr>
            <sz val="9"/>
            <color indexed="81"/>
            <rFont val="Tahoma"/>
            <family val="2"/>
          </rPr>
          <t xml:space="preserve">
(A)
</t>
        </r>
      </text>
    </comment>
  </commentList>
</comments>
</file>

<file path=xl/sharedStrings.xml><?xml version="1.0" encoding="utf-8"?>
<sst xmlns="http://schemas.openxmlformats.org/spreadsheetml/2006/main" count="713" uniqueCount="139">
  <si>
    <t>FDI outward flows</t>
  </si>
  <si>
    <t>Q1</t>
  </si>
  <si>
    <t>Q2</t>
  </si>
  <si>
    <t>Q3</t>
  </si>
  <si>
    <t>Q4</t>
  </si>
  <si>
    <t>Y</t>
  </si>
  <si>
    <t xml:space="preserve">Australia </t>
  </si>
  <si>
    <t>Austria</t>
  </si>
  <si>
    <t>Belgium</t>
  </si>
  <si>
    <t>Canada</t>
  </si>
  <si>
    <t>Chile</t>
  </si>
  <si>
    <t>Czech Republic</t>
  </si>
  <si>
    <t>Denmark</t>
  </si>
  <si>
    <t>Estonia</t>
  </si>
  <si>
    <t>Finland</t>
  </si>
  <si>
    <t>France</t>
  </si>
  <si>
    <t>Germany</t>
  </si>
  <si>
    <t>Greece</t>
  </si>
  <si>
    <t>Hungary</t>
  </si>
  <si>
    <t>Iceland</t>
  </si>
  <si>
    <t>Ireland</t>
  </si>
  <si>
    <t>Italy</t>
  </si>
  <si>
    <t>Luxembourg</t>
  </si>
  <si>
    <t>Netherlands</t>
  </si>
  <si>
    <t>New Zealand</t>
  </si>
  <si>
    <t>Norway</t>
  </si>
  <si>
    <t>Portugal</t>
  </si>
  <si>
    <t>Slovak  Republic</t>
  </si>
  <si>
    <t>Slovenia</t>
  </si>
  <si>
    <t>Spain</t>
  </si>
  <si>
    <t>Sweden</t>
  </si>
  <si>
    <t>Switzerland</t>
  </si>
  <si>
    <t xml:space="preserve">Turkey </t>
  </si>
  <si>
    <t>United Kingdom</t>
  </si>
  <si>
    <t>United States</t>
  </si>
  <si>
    <t>L</t>
  </si>
  <si>
    <t>China</t>
  </si>
  <si>
    <t xml:space="preserve">Indonesia </t>
  </si>
  <si>
    <t>Russia</t>
  </si>
  <si>
    <t/>
  </si>
  <si>
    <t>FDI inward flows</t>
  </si>
  <si>
    <t>Table 3</t>
  </si>
  <si>
    <t xml:space="preserve">FDI outward positions </t>
  </si>
  <si>
    <t>Table 4</t>
  </si>
  <si>
    <t xml:space="preserve">In USD millions </t>
  </si>
  <si>
    <t>Austria*</t>
  </si>
  <si>
    <t>Chile*</t>
  </si>
  <si>
    <t>Denmark*</t>
  </si>
  <si>
    <t>Hungary*</t>
  </si>
  <si>
    <t>Iceland*</t>
  </si>
  <si>
    <t>Luxembourg*</t>
  </si>
  <si>
    <t>Netherlands*</t>
  </si>
  <si>
    <t>Poland*</t>
  </si>
  <si>
    <t>Portugal*</t>
  </si>
  <si>
    <r>
      <t>G20-OECD countries</t>
    </r>
    <r>
      <rPr>
        <b/>
        <vertAlign val="superscript"/>
        <sz val="8"/>
        <rFont val="Calibri"/>
        <family val="2"/>
        <scheme val="minor"/>
      </rPr>
      <t>1</t>
    </r>
  </si>
  <si>
    <r>
      <t>G20 -non OECD countries</t>
    </r>
    <r>
      <rPr>
        <b/>
        <vertAlign val="superscript"/>
        <sz val="8"/>
        <rFont val="Calibri"/>
        <family val="2"/>
        <scheme val="minor"/>
      </rPr>
      <t>1</t>
    </r>
  </si>
  <si>
    <r>
      <t>OECD</t>
    </r>
    <r>
      <rPr>
        <b/>
        <vertAlign val="superscript"/>
        <sz val="8"/>
        <rFont val="Calibri"/>
        <family val="2"/>
        <scheme val="minor"/>
      </rPr>
      <t>1</t>
    </r>
  </si>
  <si>
    <t xml:space="preserve">FDI inward positions </t>
  </si>
  <si>
    <t>Table 1</t>
  </si>
  <si>
    <t>Table 2</t>
  </si>
  <si>
    <t xml:space="preserve">Notes to Tables </t>
  </si>
  <si>
    <t>p: preliminary data</t>
  </si>
  <si>
    <r>
      <t>G20 countries</t>
    </r>
    <r>
      <rPr>
        <b/>
        <vertAlign val="superscript"/>
        <sz val="8"/>
        <rFont val="Calibri"/>
        <family val="2"/>
        <scheme val="minor"/>
      </rPr>
      <t>1</t>
    </r>
  </si>
  <si>
    <t>OECD Directorate for Financial and Enterprise Affairs - Investment Division</t>
  </si>
  <si>
    <t>Source: OECD and IMF</t>
  </si>
  <si>
    <t>Spain*</t>
  </si>
  <si>
    <t>*Data excludes SPEs. Corresponding data below including SPEs:</t>
  </si>
  <si>
    <t>Notes to tables</t>
  </si>
  <si>
    <t>Most recent FDI statistics for OECD and G20 countries</t>
  </si>
  <si>
    <t>Source: www.oecd.org/investment/statistics</t>
  </si>
  <si>
    <r>
      <rPr>
        <sz val="12"/>
        <color theme="10"/>
        <rFont val="Arial"/>
        <family val="2"/>
      </rPr>
      <t xml:space="preserve">  </t>
    </r>
    <r>
      <rPr>
        <u/>
        <sz val="12"/>
        <color theme="10"/>
        <rFont val="Arial"/>
        <family val="2"/>
      </rPr>
      <t>Notes to Tables</t>
    </r>
  </si>
  <si>
    <t>Asset/liability versus diectional presentation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</si>
  <si>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</si>
  <si>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Poland</t>
  </si>
  <si>
    <t>Sweden*</t>
  </si>
  <si>
    <r>
      <t>European Union (EU)</t>
    </r>
    <r>
      <rPr>
        <b/>
        <vertAlign val="superscript"/>
        <sz val="8"/>
        <rFont val="Calibri"/>
        <family val="2"/>
        <scheme val="minor"/>
      </rPr>
      <t>1</t>
    </r>
  </si>
  <si>
    <r>
      <t>1. OECD, EU, World, G20 aggregates</t>
    </r>
    <r>
      <rPr>
        <sz val="9"/>
        <color theme="1"/>
        <rFont val="Calibri"/>
        <family val="2"/>
        <scheme val="minor"/>
      </rPr>
      <t xml:space="preserve">: </t>
    </r>
  </si>
  <si>
    <t>Belgium*</t>
  </si>
  <si>
    <t>Table 1 - FDI outward flows  (in USD million)</t>
  </si>
  <si>
    <t>Table 2 - FDI inward flows (in USD million)</t>
  </si>
  <si>
    <r>
      <t>2. Data  serie on asset/liability basis</t>
    </r>
    <r>
      <rPr>
        <sz val="9"/>
        <color theme="1"/>
        <rFont val="Calibri"/>
        <family val="2"/>
        <scheme val="minor"/>
      </rPr>
      <t xml:space="preserve">: </t>
    </r>
  </si>
  <si>
    <r>
      <t>Norway</t>
    </r>
    <r>
      <rPr>
        <vertAlign val="superscript"/>
        <sz val="8"/>
        <rFont val="Calibri"/>
        <family val="2"/>
        <scheme val="minor"/>
      </rPr>
      <t>2</t>
    </r>
  </si>
  <si>
    <r>
      <t>Korea</t>
    </r>
    <r>
      <rPr>
        <vertAlign val="superscript"/>
        <sz val="8"/>
        <rFont val="Calibri"/>
        <family val="2"/>
        <scheme val="minor"/>
      </rPr>
      <t>2</t>
    </r>
  </si>
  <si>
    <r>
      <t>Spain</t>
    </r>
    <r>
      <rPr>
        <vertAlign val="superscript"/>
        <sz val="8"/>
        <rFont val="Calibri"/>
        <family val="2"/>
        <scheme val="minor"/>
      </rPr>
      <t>2</t>
    </r>
  </si>
  <si>
    <r>
      <t>3. World aggregate</t>
    </r>
    <r>
      <rPr>
        <sz val="9"/>
        <color theme="1"/>
        <rFont val="Calibri"/>
        <family val="2"/>
        <scheme val="minor"/>
      </rPr>
      <t xml:space="preserve">: </t>
    </r>
  </si>
  <si>
    <r>
      <t>Total World</t>
    </r>
    <r>
      <rPr>
        <b/>
        <vertAlign val="superscript"/>
        <sz val="8"/>
        <rFont val="Calibri"/>
        <family val="2"/>
        <scheme val="minor"/>
      </rPr>
      <t>1,3</t>
    </r>
  </si>
  <si>
    <t>4. Special Purpose Entities (SPEs):</t>
  </si>
  <si>
    <r>
      <t>*Data excludes SPEs. Corresponding data below including SPE's</t>
    </r>
    <r>
      <rPr>
        <b/>
        <vertAlign val="superscript"/>
        <sz val="8"/>
        <rFont val="Calibri"/>
        <family val="2"/>
        <scheme val="minor"/>
      </rPr>
      <t>4</t>
    </r>
    <r>
      <rPr>
        <b/>
        <sz val="8"/>
        <rFont val="Calibri"/>
        <family val="2"/>
        <scheme val="minor"/>
      </rPr>
      <t>:</t>
    </r>
  </si>
  <si>
    <t xml:space="preserve">5. Israel footnote </t>
  </si>
  <si>
    <t>6. Japan</t>
  </si>
  <si>
    <r>
      <t>Japan</t>
    </r>
    <r>
      <rPr>
        <vertAlign val="superscript"/>
        <sz val="8"/>
        <rFont val="Calibri"/>
        <family val="2"/>
        <scheme val="minor"/>
      </rPr>
      <t>6</t>
    </r>
  </si>
  <si>
    <r>
      <t>India</t>
    </r>
    <r>
      <rPr>
        <vertAlign val="superscript"/>
        <sz val="8"/>
        <rFont val="Calibri"/>
        <family val="2"/>
        <scheme val="minor"/>
      </rPr>
      <t>2</t>
    </r>
    <r>
      <rPr>
        <sz val="8"/>
        <rFont val="Calibri"/>
        <family val="2"/>
        <scheme val="minor"/>
      </rPr>
      <t xml:space="preserve"> </t>
    </r>
  </si>
  <si>
    <r>
      <t>South Africa</t>
    </r>
    <r>
      <rPr>
        <vertAlign val="superscript"/>
        <sz val="8"/>
        <rFont val="Calibri"/>
        <family val="2"/>
        <scheme val="minor"/>
      </rPr>
      <t>2</t>
    </r>
  </si>
  <si>
    <t xml:space="preserve">Table 4 - FDI inward positions (in USD million) </t>
  </si>
  <si>
    <t>Norway*</t>
  </si>
  <si>
    <t>Table 3 - FDI outward positions (in USD million)</t>
  </si>
  <si>
    <r>
      <t>Israel</t>
    </r>
    <r>
      <rPr>
        <vertAlign val="superscript"/>
        <sz val="8"/>
        <rFont val="Calibri"/>
        <family val="2"/>
        <scheme val="minor"/>
      </rPr>
      <t>2,4</t>
    </r>
  </si>
  <si>
    <t>-</t>
  </si>
  <si>
    <t xml:space="preserve">Half year </t>
  </si>
  <si>
    <t>GR</t>
  </si>
  <si>
    <t xml:space="preserve"> For more information on the two presentations for FDI, see the OECD note: </t>
  </si>
  <si>
    <t>| : breaks in series</t>
  </si>
  <si>
    <t>FDI terms are defined in the:</t>
  </si>
  <si>
    <t>FDI Glossary</t>
  </si>
  <si>
    <r>
      <t>FDI outward and inward flows (Tables 1 and 2)</t>
    </r>
    <r>
      <rPr>
        <sz val="9"/>
        <color theme="1"/>
        <rFont val="Calibri"/>
        <family val="2"/>
        <scheme val="minor"/>
      </rPr>
      <t xml:space="preserve"> for these aggregates were compiled using directional figures when available. Missing quarterly directional figures were approximated using the ratio between annual asset liability and directional figures; or by distributing annual directional figures equally among the four quarters; or using unrevised historical data. When directional figures were not available and could not be approximated, asset liability figures were used.</t>
    </r>
  </si>
  <si>
    <t xml:space="preserve">The European Union aggregate corresponds to member country composition of the reporting period: EU15 for data up to and including 2003, EU25 for data between 2004 and 2006, EU27 for data between 2007 and 2012 and EU28 starting from 2013. </t>
  </si>
  <si>
    <t xml:space="preserve">By definition, inward and outward FDI worldwide should be equal.  However, in practice, there are statistical discrepancies between inward and outward FDI.  Unless otherwise specified, references to “global FDI flows” refer to the average of these two figures. </t>
  </si>
  <si>
    <t>Information on resident SPEs for Estonia and Sweden (FDI flows only) is confidential. This information is not yet available separately for Canada, Ireland and Mexico. The information is available separately for Austria, Chile, Denmark, Hungary, Iceland, Korea, Luxembourg, the Netherlands, Norway, Poland, Portugal, Spain, Sweden, Switzerland and the United Kingdom. However, the information is not displayed in the tables for all countries, due to limited availability of historical data or to differences in data vintages. Resident SPEs are not present or not significant in Australia, the Czech Republic, Finland, France, Germany, Greece, Israel, Italy, Japan, New Zealand, the Slovak Republic, Slovenia, Turkey, and the United States.</t>
  </si>
  <si>
    <r>
      <t>2016</t>
    </r>
    <r>
      <rPr>
        <b/>
        <vertAlign val="superscript"/>
        <sz val="9"/>
        <color theme="1"/>
        <rFont val="Calibri"/>
        <family val="2"/>
        <scheme val="minor"/>
      </rPr>
      <t>p</t>
    </r>
  </si>
  <si>
    <t>Latvia</t>
  </si>
  <si>
    <t>Brazil</t>
  </si>
  <si>
    <t>Breaks in series were introduced in Tables 1 and 2 in order to provide users with more complete historical series on FDI financial flows. Those breaks in series correspond for most countries to the implementation of OECD Benchmark Edition 4th Edition (BMD4) except for Germany, for which the whole data series is according to BMD4, and the breaks in series correspond to a different recording of transactions between fellow enterprises. Data used before the breaks in series correspond to unrevised BMD3 FDI aggregates.</t>
  </si>
  <si>
    <r>
      <t>Saudi Arabia</t>
    </r>
    <r>
      <rPr>
        <vertAlign val="superscript"/>
        <sz val="8"/>
        <rFont val="Calibri"/>
        <family val="2"/>
        <scheme val="minor"/>
      </rPr>
      <t>2</t>
    </r>
  </si>
  <si>
    <t xml:space="preserve">Mexico* </t>
  </si>
  <si>
    <t>Directional flows for Japan: the time of recording reinvestment of earnings was revised for annual data only, so the sum of quarters may not add up to the annual data.</t>
  </si>
  <si>
    <t>Most recent quarters</t>
  </si>
  <si>
    <t>Switzerland*</t>
  </si>
  <si>
    <t xml:space="preserve">Resident SPEs from Austria, Belgium (FDI positions only), Chile, Denmark, Hungary, Iceland, Luxembourg, Mexico, the Netherlands, Norway (FDI positions only), Poland, Portugal, Spain (FDI positions only), Sweden (FDI positions only) and Switzerland (FDI positions only) are excluded. </t>
  </si>
  <si>
    <t>Growth rates 2016</t>
  </si>
  <si>
    <t>Q3-Q4 2016</t>
  </si>
  <si>
    <r>
      <t>2016</t>
    </r>
    <r>
      <rPr>
        <b/>
        <vertAlign val="superscript"/>
        <sz val="8"/>
        <color theme="1"/>
        <rFont val="Calibri"/>
        <family val="2"/>
        <scheme val="minor"/>
      </rPr>
      <t>p</t>
    </r>
  </si>
  <si>
    <r>
      <t>Argentina</t>
    </r>
    <r>
      <rPr>
        <vertAlign val="superscript"/>
        <sz val="8"/>
        <rFont val="Calibri"/>
        <family val="2"/>
        <scheme val="minor"/>
      </rPr>
      <t>2</t>
    </r>
  </si>
  <si>
    <r>
      <t>2017</t>
    </r>
    <r>
      <rPr>
        <b/>
        <vertAlign val="superscript"/>
        <sz val="9"/>
        <color theme="1"/>
        <rFont val="Calibri"/>
        <family val="2"/>
        <scheme val="minor"/>
      </rPr>
      <t>p</t>
    </r>
  </si>
  <si>
    <t xml:space="preserve">The data series is on asset/liability basis as opposed to directional basis for Israel, Korea, Norway (Table 1 only) and Spain  (Table 1 only) and for the following non-OECD countries: Argentina, India, Saudi Arabia and South Africa. </t>
  </si>
  <si>
    <r>
      <t>Argentina</t>
    </r>
    <r>
      <rPr>
        <vertAlign val="superscript"/>
        <sz val="8"/>
        <rFont val="Calibri"/>
        <family val="2"/>
        <scheme val="minor"/>
      </rPr>
      <t>2</t>
    </r>
    <r>
      <rPr>
        <sz val="8"/>
        <rFont val="Calibri"/>
        <family val="2"/>
        <scheme val="minor"/>
      </rPr>
      <t xml:space="preserve"> </t>
    </r>
  </si>
  <si>
    <t>Q1-Q2 2017</t>
  </si>
  <si>
    <t>Q2 2017</t>
  </si>
  <si>
    <t>As a share of GDP (%)</t>
  </si>
  <si>
    <t>Table 5</t>
  </si>
  <si>
    <t>Table 6</t>
  </si>
  <si>
    <t>Table 5 - FDI outward positions (as a share of GDP)</t>
  </si>
  <si>
    <t xml:space="preserve">Table 6 - FDI inward positions (as a share of GDP) </t>
  </si>
  <si>
    <r>
      <t>FDI outward and inward stocks (Tables 3 and 4)</t>
    </r>
    <r>
      <rPr>
        <sz val="9"/>
        <color theme="1"/>
        <rFont val="Calibri"/>
        <family val="2"/>
        <scheme val="minor"/>
      </rPr>
      <t xml:space="preserve"> were compiled using directional figures when available. Missing directional figures were approximated using unrevised historical data. When directional figures were not available and could not be approximated, asset liability figures were used. Data for 2016 include positions at end-2016 or at-end 2015 when 2016 data are not available.</t>
    </r>
  </si>
  <si>
    <t>Updated on 20 January 2018</t>
  </si>
  <si>
    <t>Q3 2017</t>
  </si>
  <si>
    <t>A: asset/liability figure used for all or selected 2017 quarters</t>
  </si>
  <si>
    <t xml:space="preserve">Data are updated as of 20 January 2018. </t>
  </si>
  <si>
    <t>Tables 1 and 2 show FDI statistics at the aggregate level on directional basis except for selected countries for which the asset/liability series is used (see note 2). Data for 2017 quarters for Australia, Mexico (Q2 and Q3 2017 only) and Switzerland correspond to asset/liability figures, while data for earlier years correspond to directional figures.</t>
  </si>
  <si>
    <r>
      <t>World totals for FDI flows (Tables 1 and 2)</t>
    </r>
    <r>
      <rPr>
        <sz val="9"/>
        <color theme="1"/>
        <rFont val="Calibri"/>
        <family val="2"/>
        <scheme val="minor"/>
      </rPr>
      <t xml:space="preserve"> are based on available data at the time of update as reported to the OECD and IMF. Missing data for countries for Q2 2017 and Q3 2017 were estimated using the overall growth rate observed between, respectively, Q1 2014 and Q2 2017 and Q2 2017 and Q3 2017. Growth rates were calculated from data for OECD countries, for non-OECD G20 countries, and for 50 non-OECD and non-G20 countries in Q2 and 20 non-OECD and non-G20 countries in Q3. World totals for FDI positions are based on available FDI data at the time of update as reported to OECD and IMF for the year ended or the latest available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</si>
</sst>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_-* #,##0_-;\-* #,##0_-;_-* &quot;-&quot;_-;_-@_-"/>
    <numFmt numFmtId="166" formatCode="0.0%"/>
    <numFmt numFmtId="167" formatCode="#,##0.0"/>
  </numFmts>
  <fonts count="40">
    <font>
      <sz val="11"/>
      <color theme="1"/>
      <name val="Calibri"/>
      <family val="2"/>
      <scheme val="minor"/>
    </font>
    <font>
      <sz val="10"/>
      <color theme="1"/>
      <name val="Arial"/>
      <family val="2"/>
    </font>
    <font>
      <sz val="10"/>
      <color theme="1"/>
      <name val="Arial"/>
      <family val="2"/>
    </font>
    <font>
      <sz val="10"/>
      <color theme="1"/>
      <name val="Arial"/>
      <family val="2"/>
    </font>
    <font>
      <b/>
      <sz val="8"/>
      <color theme="1"/>
      <name val="Calibri"/>
      <family val="2"/>
      <scheme val="minor"/>
    </font>
    <font>
      <b/>
      <sz val="8"/>
      <color rgb="FFFF0000"/>
      <name val="Calibri"/>
      <family val="2"/>
      <scheme val="minor"/>
    </font>
    <font>
      <sz val="8"/>
      <color theme="1"/>
      <name val="Calibri"/>
      <family val="2"/>
      <scheme val="minor"/>
    </font>
    <font>
      <b/>
      <sz val="8"/>
      <name val="Calibri"/>
      <family val="2"/>
      <scheme val="minor"/>
    </font>
    <font>
      <sz val="10"/>
      <name val="Arial"/>
      <family val="2"/>
    </font>
    <font>
      <b/>
      <sz val="8"/>
      <name val="Arial"/>
      <family val="2"/>
    </font>
    <font>
      <sz val="8"/>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b/>
      <vertAlign val="superscript"/>
      <sz val="8"/>
      <name val="Calibri"/>
      <family val="2"/>
      <scheme val="minor"/>
    </font>
    <font>
      <vertAlign val="superscript"/>
      <sz val="8"/>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b/>
      <sz val="14"/>
      <color theme="3"/>
      <name val="Calibri"/>
      <family val="2"/>
      <scheme val="minor"/>
    </font>
    <font>
      <u/>
      <sz val="11"/>
      <color theme="10"/>
      <name val="Calibri"/>
      <family val="2"/>
      <scheme val="minor"/>
    </font>
    <font>
      <u/>
      <sz val="8"/>
      <color theme="10"/>
      <name val="Calibri"/>
      <family val="2"/>
      <scheme val="minor"/>
    </font>
    <font>
      <sz val="11"/>
      <color theme="1"/>
      <name val="Calibri"/>
      <family val="2"/>
      <scheme val="minor"/>
    </font>
    <font>
      <b/>
      <sz val="10"/>
      <color theme="1"/>
      <name val="Arial"/>
      <family val="2"/>
    </font>
    <font>
      <sz val="10"/>
      <color theme="0" tint="-0.499984740745262"/>
      <name val="Arial"/>
      <family val="2"/>
    </font>
    <font>
      <u/>
      <sz val="10"/>
      <color theme="10"/>
      <name val="Arial"/>
      <family val="2"/>
    </font>
    <font>
      <sz val="14"/>
      <color theme="1"/>
      <name val="Arial"/>
      <family val="2"/>
    </font>
    <font>
      <sz val="11"/>
      <color indexed="60"/>
      <name val="Calibri"/>
      <family val="2"/>
    </font>
    <font>
      <sz val="12"/>
      <name val="SNBOfficina Sans Book"/>
    </font>
    <font>
      <sz val="11"/>
      <name val="돋움"/>
      <family val="3"/>
      <charset val="129"/>
    </font>
    <font>
      <b/>
      <sz val="18"/>
      <color theme="1" tint="0.14999847407452621"/>
      <name val="Arial"/>
      <family val="2"/>
    </font>
    <font>
      <u/>
      <sz val="12"/>
      <color theme="10"/>
      <name val="Arial"/>
      <family val="2"/>
    </font>
    <font>
      <sz val="12"/>
      <color theme="10"/>
      <name val="Arial"/>
      <family val="2"/>
    </font>
    <font>
      <b/>
      <vertAlign val="superscript"/>
      <sz val="8"/>
      <color theme="1"/>
      <name val="Calibri"/>
      <family val="2"/>
      <scheme val="minor"/>
    </font>
    <font>
      <b/>
      <vertAlign val="superscript"/>
      <sz val="9"/>
      <color theme="1"/>
      <name val="Calibri"/>
      <family val="2"/>
      <scheme val="minor"/>
    </font>
    <font>
      <b/>
      <i/>
      <u/>
      <sz val="9"/>
      <color theme="10"/>
      <name val="Calibri"/>
      <family val="2"/>
      <scheme val="minor"/>
    </font>
    <font>
      <sz val="9"/>
      <color indexed="81"/>
      <name val="Tahoma"/>
      <family val="2"/>
    </font>
    <font>
      <b/>
      <sz val="9"/>
      <color indexed="81"/>
      <name val="Tahoma"/>
      <family val="2"/>
    </font>
    <font>
      <u/>
      <sz val="11"/>
      <color theme="10"/>
      <name val="Arial"/>
      <family val="2"/>
    </font>
    <font>
      <b/>
      <sz val="8"/>
      <color theme="6" tint="-0.249977111117893"/>
      <name val="Calibri"/>
      <family val="2"/>
      <scheme val="minor"/>
    </font>
  </fonts>
  <fills count="2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indexed="43"/>
      </patternFill>
    </fill>
    <fill>
      <patternFill patternType="solid">
        <fgColor theme="4" tint="0.59999389629810485"/>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s>
  <cellStyleXfs count="122">
    <xf numFmtId="0" fontId="0"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3" fillId="2" borderId="1"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 fillId="2" borderId="1" applyNumberFormat="0" applyFont="0" applyAlignment="0" applyProtection="0"/>
    <xf numFmtId="0" fontId="20" fillId="0" borderId="0" applyNumberFormat="0" applyFill="0" applyBorder="0" applyAlignment="0" applyProtection="0"/>
    <xf numFmtId="9" fontId="22" fillId="0" borderId="0" applyFont="0" applyFill="0" applyBorder="0" applyAlignment="0" applyProtection="0"/>
    <xf numFmtId="0" fontId="1" fillId="0" borderId="0"/>
    <xf numFmtId="0" fontId="25" fillId="0" borderId="0" applyNumberFormat="0" applyFill="0" applyBorder="0" applyAlignment="0" applyProtection="0">
      <alignment vertical="top"/>
      <protection locked="0"/>
    </xf>
    <xf numFmtId="0" fontId="27" fillId="18" borderId="0" applyNumberFormat="0" applyBorder="0" applyAlignment="0" applyProtection="0"/>
    <xf numFmtId="0" fontId="27"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8" fillId="0" borderId="0"/>
    <xf numFmtId="165" fontId="29" fillId="0" borderId="0" applyFont="0" applyFill="0" applyBorder="0" applyAlignment="0" applyProtection="0"/>
  </cellStyleXfs>
  <cellXfs count="188">
    <xf numFmtId="0" fontId="0" fillId="0" borderId="0" xfId="0"/>
    <xf numFmtId="3" fontId="4" fillId="0" borderId="0" xfId="0" applyNumberFormat="1" applyFont="1" applyBorder="1"/>
    <xf numFmtId="3" fontId="4" fillId="0" borderId="0" xfId="0" applyNumberFormat="1" applyFont="1" applyBorder="1" applyAlignment="1">
      <alignment horizontal="center"/>
    </xf>
    <xf numFmtId="3" fontId="6" fillId="0" borderId="0" xfId="0" applyNumberFormat="1" applyFont="1" applyBorder="1"/>
    <xf numFmtId="3" fontId="6" fillId="0" borderId="0" xfId="0" applyNumberFormat="1" applyFont="1" applyFill="1" applyBorder="1"/>
    <xf numFmtId="3" fontId="6" fillId="0" borderId="0" xfId="0" applyNumberFormat="1" applyFont="1"/>
    <xf numFmtId="0" fontId="4" fillId="0" borderId="0" xfId="0" applyFont="1" applyBorder="1"/>
    <xf numFmtId="0" fontId="6" fillId="0" borderId="0" xfId="0" applyFont="1" applyBorder="1"/>
    <xf numFmtId="164" fontId="6" fillId="0" borderId="0" xfId="0" applyNumberFormat="1" applyFont="1" applyBorder="1"/>
    <xf numFmtId="0" fontId="6" fillId="0" borderId="0" xfId="0" applyFont="1" applyFill="1" applyBorder="1"/>
    <xf numFmtId="3" fontId="6" fillId="17" borderId="0" xfId="0" applyNumberFormat="1" applyFont="1" applyFill="1"/>
    <xf numFmtId="3" fontId="6" fillId="17" borderId="0" xfId="0" applyNumberFormat="1" applyFont="1" applyFill="1" applyBorder="1"/>
    <xf numFmtId="3" fontId="4" fillId="17" borderId="0" xfId="0" applyNumberFormat="1" applyFont="1" applyFill="1" applyBorder="1"/>
    <xf numFmtId="3" fontId="6" fillId="17" borderId="0" xfId="0" applyNumberFormat="1" applyFont="1" applyFill="1" applyBorder="1" applyAlignment="1">
      <alignment vertical="center"/>
    </xf>
    <xf numFmtId="0" fontId="6" fillId="17" borderId="0" xfId="0" applyFont="1" applyFill="1"/>
    <xf numFmtId="0" fontId="6" fillId="17" borderId="0" xfId="0" applyFont="1" applyFill="1" applyBorder="1"/>
    <xf numFmtId="3" fontId="4" fillId="16" borderId="11" xfId="0" applyNumberFormat="1" applyFont="1" applyFill="1" applyBorder="1" applyAlignment="1">
      <alignment vertical="center"/>
    </xf>
    <xf numFmtId="3" fontId="6" fillId="15" borderId="0" xfId="0" applyNumberFormat="1" applyFont="1" applyFill="1" applyBorder="1" applyAlignment="1">
      <alignment vertical="center"/>
    </xf>
    <xf numFmtId="3" fontId="6" fillId="15" borderId="2" xfId="0" applyNumberFormat="1" applyFont="1" applyFill="1" applyBorder="1" applyAlignment="1">
      <alignment vertical="center"/>
    </xf>
    <xf numFmtId="3" fontId="6" fillId="0" borderId="3" xfId="0" applyNumberFormat="1" applyFont="1" applyFill="1" applyBorder="1" applyAlignment="1">
      <alignment vertical="center"/>
    </xf>
    <xf numFmtId="3" fontId="6" fillId="0" borderId="3" xfId="0" applyNumberFormat="1" applyFont="1" applyBorder="1" applyAlignment="1">
      <alignment vertical="center"/>
    </xf>
    <xf numFmtId="0" fontId="6" fillId="0" borderId="2" xfId="0" applyFont="1" applyFill="1" applyBorder="1" applyAlignment="1">
      <alignment vertical="center"/>
    </xf>
    <xf numFmtId="3" fontId="7" fillId="0" borderId="3" xfId="0" applyNumberFormat="1" applyFont="1" applyBorder="1" applyAlignment="1">
      <alignment vertical="center"/>
    </xf>
    <xf numFmtId="3" fontId="4" fillId="16" borderId="9" xfId="0" applyNumberFormat="1" applyFont="1" applyFill="1" applyBorder="1" applyAlignment="1">
      <alignment horizontal="center" vertical="center"/>
    </xf>
    <xf numFmtId="3" fontId="6" fillId="15" borderId="3" xfId="0" applyNumberFormat="1" applyFont="1" applyFill="1" applyBorder="1" applyAlignment="1">
      <alignment horizontal="left" vertical="center"/>
    </xf>
    <xf numFmtId="3" fontId="4"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6" fillId="15" borderId="0" xfId="0" applyNumberFormat="1" applyFont="1" applyFill="1" applyBorder="1" applyAlignment="1">
      <alignment horizontal="right" vertical="center"/>
    </xf>
    <xf numFmtId="3" fontId="6" fillId="15" borderId="3"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3" fontId="6" fillId="0" borderId="2" xfId="0" applyNumberFormat="1" applyFont="1" applyFill="1" applyBorder="1" applyAlignment="1">
      <alignment horizontal="right" vertical="center"/>
    </xf>
    <xf numFmtId="3" fontId="10" fillId="15" borderId="3" xfId="0" applyNumberFormat="1" applyFont="1" applyFill="1" applyBorder="1" applyAlignment="1">
      <alignment vertical="center"/>
    </xf>
    <xf numFmtId="3" fontId="10" fillId="0" borderId="3" xfId="0" applyNumberFormat="1" applyFont="1" applyBorder="1" applyAlignment="1">
      <alignment vertical="center"/>
    </xf>
    <xf numFmtId="3" fontId="4" fillId="0" borderId="2"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4" fontId="6" fillId="0" borderId="0" xfId="0" applyNumberFormat="1" applyFont="1" applyBorder="1"/>
    <xf numFmtId="0" fontId="6" fillId="0" borderId="0" xfId="0" applyFont="1" applyFill="1" applyBorder="1" applyAlignment="1">
      <alignment vertical="center"/>
    </xf>
    <xf numFmtId="3" fontId="4" fillId="0" borderId="3" xfId="0" applyNumberFormat="1" applyFont="1" applyFill="1" applyBorder="1" applyAlignment="1">
      <alignment horizontal="right" vertical="center"/>
    </xf>
    <xf numFmtId="164" fontId="3" fillId="0" borderId="0" xfId="42" applyNumberFormat="1" applyBorder="1"/>
    <xf numFmtId="0" fontId="3" fillId="17" borderId="0" xfId="42" applyFill="1" applyBorder="1"/>
    <xf numFmtId="3" fontId="11" fillId="17" borderId="0" xfId="0" applyNumberFormat="1" applyFont="1" applyFill="1" applyBorder="1" applyAlignment="1">
      <alignment horizontal="center" vertical="top"/>
    </xf>
    <xf numFmtId="0" fontId="17" fillId="0" borderId="0" xfId="0" applyFont="1" applyAlignment="1">
      <alignment horizontal="justify" vertical="center"/>
    </xf>
    <xf numFmtId="0" fontId="17" fillId="0" borderId="0" xfId="0" applyFont="1"/>
    <xf numFmtId="0" fontId="17"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wrapText="1"/>
    </xf>
    <xf numFmtId="0" fontId="18" fillId="16" borderId="0" xfId="0" applyFont="1" applyFill="1" applyAlignment="1">
      <alignment horizontal="justify" vertical="center"/>
    </xf>
    <xf numFmtId="0" fontId="16" fillId="15" borderId="0" xfId="0" applyFont="1" applyFill="1" applyAlignment="1">
      <alignment horizontal="justify" vertical="center"/>
    </xf>
    <xf numFmtId="0" fontId="16" fillId="15" borderId="0" xfId="0" applyFont="1" applyFill="1" applyAlignment="1">
      <alignment horizontal="left" vertical="center" wrapText="1"/>
    </xf>
    <xf numFmtId="3" fontId="6" fillId="17" borderId="0" xfId="0" applyNumberFormat="1" applyFont="1" applyFill="1" applyBorder="1" applyAlignment="1">
      <alignment vertical="top"/>
    </xf>
    <xf numFmtId="3" fontId="4" fillId="17" borderId="0" xfId="0" applyNumberFormat="1" applyFont="1" applyFill="1" applyBorder="1" applyAlignment="1">
      <alignment horizontal="center" vertical="top"/>
    </xf>
    <xf numFmtId="3" fontId="4" fillId="0" borderId="0" xfId="0" applyNumberFormat="1" applyFont="1" applyBorder="1" applyAlignment="1">
      <alignment horizontal="center" vertical="top"/>
    </xf>
    <xf numFmtId="3" fontId="6" fillId="0" borderId="0" xfId="0" applyNumberFormat="1" applyFont="1" applyBorder="1" applyAlignment="1">
      <alignment vertical="top"/>
    </xf>
    <xf numFmtId="0" fontId="13" fillId="17" borderId="0" xfId="0" applyFont="1" applyFill="1" applyBorder="1" applyAlignment="1">
      <alignment vertical="top"/>
    </xf>
    <xf numFmtId="3" fontId="11" fillId="0" borderId="0" xfId="0" applyNumberFormat="1" applyFont="1" applyBorder="1" applyAlignment="1">
      <alignment horizontal="center" vertical="top"/>
    </xf>
    <xf numFmtId="0" fontId="13" fillId="0" borderId="0" xfId="0" applyFont="1" applyBorder="1" applyAlignment="1">
      <alignment vertical="top"/>
    </xf>
    <xf numFmtId="0" fontId="19" fillId="17" borderId="0" xfId="0" applyFont="1" applyFill="1" applyBorder="1" applyAlignment="1">
      <alignment vertical="top"/>
    </xf>
    <xf numFmtId="3" fontId="21" fillId="17" borderId="0" xfId="106" applyNumberFormat="1" applyFont="1" applyFill="1"/>
    <xf numFmtId="0" fontId="1" fillId="17" borderId="0" xfId="108" applyFill="1"/>
    <xf numFmtId="0" fontId="23" fillId="17" borderId="0" xfId="108" applyFont="1" applyFill="1"/>
    <xf numFmtId="0" fontId="24" fillId="17" borderId="0" xfId="108" applyFont="1" applyFill="1"/>
    <xf numFmtId="0" fontId="26" fillId="17" borderId="0" xfId="108" applyFont="1" applyFill="1" applyAlignment="1">
      <alignment horizontal="left" indent="1"/>
    </xf>
    <xf numFmtId="0" fontId="30" fillId="17" borderId="0" xfId="108" applyFont="1" applyFill="1"/>
    <xf numFmtId="0" fontId="31" fillId="17" borderId="0" xfId="106" applyFont="1" applyFill="1" applyAlignment="1" applyProtection="1">
      <alignment horizontal="left" indent="1"/>
    </xf>
    <xf numFmtId="0" fontId="31" fillId="17" borderId="0" xfId="106" applyFont="1" applyFill="1" applyAlignment="1" applyProtection="1"/>
    <xf numFmtId="3" fontId="4" fillId="0" borderId="12" xfId="0" applyNumberFormat="1" applyFont="1" applyFill="1" applyBorder="1" applyAlignment="1">
      <alignment horizontal="right" vertical="center"/>
    </xf>
    <xf numFmtId="0" fontId="35" fillId="0" borderId="0" xfId="106" applyFont="1" applyAlignment="1">
      <alignment horizontal="center" vertical="center"/>
    </xf>
    <xf numFmtId="9" fontId="6" fillId="0" borderId="0" xfId="107" applyFont="1" applyBorder="1"/>
    <xf numFmtId="0" fontId="16" fillId="17" borderId="0" xfId="0" applyNumberFormat="1" applyFont="1" applyFill="1" applyBorder="1" applyAlignment="1">
      <alignment horizontal="center" vertical="center"/>
    </xf>
    <xf numFmtId="0" fontId="4" fillId="16" borderId="9" xfId="0" applyNumberFormat="1" applyFont="1" applyFill="1" applyBorder="1" applyAlignment="1">
      <alignment horizontal="center" vertical="center"/>
    </xf>
    <xf numFmtId="0" fontId="4" fillId="16" borderId="10" xfId="0" applyNumberFormat="1" applyFont="1" applyFill="1" applyBorder="1" applyAlignment="1">
      <alignment horizontal="center" vertical="center"/>
    </xf>
    <xf numFmtId="3" fontId="4" fillId="16" borderId="11" xfId="0" applyNumberFormat="1" applyFont="1" applyFill="1" applyBorder="1" applyAlignment="1">
      <alignment horizontal="center" vertical="center"/>
    </xf>
    <xf numFmtId="3" fontId="12" fillId="17" borderId="0" xfId="0" applyNumberFormat="1" applyFont="1" applyFill="1" applyBorder="1" applyAlignment="1">
      <alignment horizontal="center" vertical="top"/>
    </xf>
    <xf numFmtId="0" fontId="9" fillId="17" borderId="0" xfId="0" applyFont="1" applyFill="1" applyBorder="1"/>
    <xf numFmtId="3" fontId="6" fillId="17" borderId="0" xfId="0" applyNumberFormat="1" applyFont="1" applyFill="1" applyBorder="1" applyAlignment="1">
      <alignment horizontal="left"/>
    </xf>
    <xf numFmtId="3" fontId="6" fillId="15" borderId="6" xfId="0" applyNumberFormat="1" applyFont="1" applyFill="1" applyBorder="1" applyAlignment="1">
      <alignment horizontal="left" vertical="center"/>
    </xf>
    <xf numFmtId="3" fontId="6" fillId="15" borderId="6" xfId="0" applyNumberFormat="1" applyFont="1" applyFill="1" applyBorder="1" applyAlignment="1">
      <alignment horizontal="right" vertical="center"/>
    </xf>
    <xf numFmtId="3" fontId="6" fillId="15" borderId="4" xfId="0" applyNumberFormat="1" applyFont="1" applyFill="1" applyBorder="1" applyAlignment="1">
      <alignment horizontal="right" vertical="center"/>
    </xf>
    <xf numFmtId="3" fontId="6" fillId="15" borderId="5" xfId="0" applyNumberFormat="1" applyFont="1" applyFill="1" applyBorder="1" applyAlignment="1">
      <alignment horizontal="right" vertical="center"/>
    </xf>
    <xf numFmtId="3" fontId="6" fillId="15" borderId="13"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3" fontId="4" fillId="16" borderId="14" xfId="0" applyNumberFormat="1" applyFont="1" applyFill="1" applyBorder="1" applyAlignment="1">
      <alignment horizontal="center" vertical="center"/>
    </xf>
    <xf numFmtId="9" fontId="6" fillId="15" borderId="15" xfId="107" applyFont="1" applyFill="1" applyBorder="1" applyAlignment="1">
      <alignment horizontal="center" vertical="center"/>
    </xf>
    <xf numFmtId="9" fontId="6" fillId="0" borderId="15" xfId="107" applyFont="1" applyFill="1" applyBorder="1" applyAlignment="1">
      <alignment horizontal="center" vertical="center"/>
    </xf>
    <xf numFmtId="9" fontId="4" fillId="0" borderId="15" xfId="107" applyFont="1" applyFill="1" applyBorder="1" applyAlignment="1">
      <alignment horizontal="center" vertical="center"/>
    </xf>
    <xf numFmtId="9" fontId="6" fillId="15" borderId="16" xfId="107" applyFont="1" applyFill="1" applyBorder="1" applyAlignment="1">
      <alignment horizontal="center" vertical="center"/>
    </xf>
    <xf numFmtId="3" fontId="4" fillId="16" borderId="10" xfId="0" applyNumberFormat="1" applyFont="1" applyFill="1" applyBorder="1" applyAlignment="1">
      <alignment horizontal="center" vertical="center"/>
    </xf>
    <xf numFmtId="3" fontId="7" fillId="19" borderId="4" xfId="0" applyNumberFormat="1" applyFont="1" applyFill="1" applyBorder="1" applyAlignment="1">
      <alignment horizontal="center"/>
    </xf>
    <xf numFmtId="3" fontId="7" fillId="19" borderId="5" xfId="0" applyNumberFormat="1" applyFont="1" applyFill="1" applyBorder="1" applyAlignment="1">
      <alignment horizontal="center"/>
    </xf>
    <xf numFmtId="9" fontId="4" fillId="17" borderId="0" xfId="107" applyFont="1" applyFill="1" applyBorder="1" applyAlignment="1">
      <alignment horizontal="center" vertical="top"/>
    </xf>
    <xf numFmtId="9" fontId="5" fillId="17" borderId="0" xfId="107" applyFont="1" applyFill="1" applyBorder="1" applyAlignment="1">
      <alignment horizontal="center" vertical="top"/>
    </xf>
    <xf numFmtId="0" fontId="16" fillId="17" borderId="0" xfId="0" applyNumberFormat="1" applyFont="1" applyFill="1" applyBorder="1" applyAlignment="1">
      <alignment horizontal="center" vertical="center"/>
    </xf>
    <xf numFmtId="3" fontId="10" fillId="0" borderId="3" xfId="0" applyNumberFormat="1" applyFont="1" applyFill="1" applyBorder="1" applyAlignment="1">
      <alignment vertical="center"/>
    </xf>
    <xf numFmtId="3" fontId="7" fillId="0" borderId="3" xfId="0" applyNumberFormat="1" applyFont="1" applyFill="1" applyBorder="1" applyAlignment="1">
      <alignment vertical="center"/>
    </xf>
    <xf numFmtId="3" fontId="7" fillId="19" borderId="3" xfId="0" applyNumberFormat="1" applyFont="1" applyFill="1" applyBorder="1" applyAlignment="1">
      <alignment vertical="center"/>
    </xf>
    <xf numFmtId="3" fontId="4" fillId="19" borderId="3" xfId="0" applyNumberFormat="1" applyFont="1" applyFill="1" applyBorder="1" applyAlignment="1">
      <alignment horizontal="right" vertical="center"/>
    </xf>
    <xf numFmtId="3" fontId="4" fillId="19" borderId="0" xfId="0" applyNumberFormat="1" applyFont="1" applyFill="1" applyBorder="1" applyAlignment="1">
      <alignment horizontal="right" vertical="center"/>
    </xf>
    <xf numFmtId="3" fontId="4" fillId="19" borderId="2" xfId="0" applyNumberFormat="1" applyFont="1" applyFill="1" applyBorder="1" applyAlignment="1">
      <alignment horizontal="right" vertical="center"/>
    </xf>
    <xf numFmtId="9" fontId="4" fillId="19" borderId="15" xfId="107" applyFont="1" applyFill="1" applyBorder="1" applyAlignment="1">
      <alignment horizontal="center" vertical="center"/>
    </xf>
    <xf numFmtId="3" fontId="4" fillId="19" borderId="6" xfId="0" applyNumberFormat="1" applyFont="1" applyFill="1" applyBorder="1" applyAlignment="1">
      <alignment horizontal="center"/>
    </xf>
    <xf numFmtId="3" fontId="4" fillId="19" borderId="4" xfId="0" applyNumberFormat="1" applyFont="1" applyFill="1" applyBorder="1" applyAlignment="1">
      <alignment horizontal="center"/>
    </xf>
    <xf numFmtId="3" fontId="4" fillId="19" borderId="5" xfId="0" applyNumberFormat="1" applyFont="1" applyFill="1" applyBorder="1" applyAlignment="1">
      <alignment horizontal="center"/>
    </xf>
    <xf numFmtId="3" fontId="4" fillId="0" borderId="0" xfId="107" applyNumberFormat="1" applyFont="1" applyFill="1" applyBorder="1" applyAlignment="1">
      <alignment horizontal="center" vertical="center"/>
    </xf>
    <xf numFmtId="3" fontId="6" fillId="15" borderId="0" xfId="107" applyNumberFormat="1" applyFont="1" applyFill="1" applyBorder="1" applyAlignment="1">
      <alignment horizontal="center" vertical="center"/>
    </xf>
    <xf numFmtId="3" fontId="6" fillId="0" borderId="0" xfId="107" applyNumberFormat="1" applyFont="1" applyFill="1" applyBorder="1" applyAlignment="1">
      <alignment horizontal="center" vertical="center"/>
    </xf>
    <xf numFmtId="3" fontId="4" fillId="19" borderId="0" xfId="107" applyNumberFormat="1" applyFont="1" applyFill="1" applyBorder="1" applyAlignment="1">
      <alignment horizontal="center" vertical="center"/>
    </xf>
    <xf numFmtId="3" fontId="4" fillId="0" borderId="3" xfId="107" applyNumberFormat="1" applyFont="1" applyFill="1" applyBorder="1" applyAlignment="1">
      <alignment horizontal="center" vertical="center"/>
    </xf>
    <xf numFmtId="9" fontId="4" fillId="0" borderId="2" xfId="107" applyFont="1" applyFill="1" applyBorder="1" applyAlignment="1">
      <alignment horizontal="center" vertical="center"/>
    </xf>
    <xf numFmtId="3" fontId="6" fillId="15" borderId="3" xfId="107" applyNumberFormat="1" applyFont="1" applyFill="1" applyBorder="1" applyAlignment="1">
      <alignment horizontal="center" vertical="center"/>
    </xf>
    <xf numFmtId="9" fontId="6" fillId="15" borderId="2" xfId="107" applyFont="1" applyFill="1" applyBorder="1" applyAlignment="1">
      <alignment horizontal="center" vertical="center"/>
    </xf>
    <xf numFmtId="3" fontId="6" fillId="0" borderId="3" xfId="107" applyNumberFormat="1" applyFont="1" applyFill="1" applyBorder="1" applyAlignment="1">
      <alignment horizontal="center" vertical="center"/>
    </xf>
    <xf numFmtId="9" fontId="6" fillId="0" borderId="2" xfId="107" applyFont="1" applyFill="1" applyBorder="1" applyAlignment="1">
      <alignment horizontal="center" vertical="center"/>
    </xf>
    <xf numFmtId="3" fontId="4" fillId="19" borderId="3" xfId="107" applyNumberFormat="1" applyFont="1" applyFill="1" applyBorder="1" applyAlignment="1">
      <alignment horizontal="center" vertical="center"/>
    </xf>
    <xf numFmtId="9" fontId="4" fillId="19" borderId="2" xfId="107" applyFont="1" applyFill="1" applyBorder="1" applyAlignment="1">
      <alignment horizontal="center" vertical="center"/>
    </xf>
    <xf numFmtId="3" fontId="6" fillId="15" borderId="6" xfId="107" applyNumberFormat="1" applyFont="1" applyFill="1" applyBorder="1" applyAlignment="1">
      <alignment horizontal="center" vertical="center"/>
    </xf>
    <xf numFmtId="3" fontId="6" fillId="15" borderId="4" xfId="107" applyNumberFormat="1" applyFont="1" applyFill="1" applyBorder="1" applyAlignment="1">
      <alignment horizontal="center" vertical="center"/>
    </xf>
    <xf numFmtId="9" fontId="6" fillId="15" borderId="5" xfId="107" applyFont="1" applyFill="1" applyBorder="1" applyAlignment="1">
      <alignment horizontal="center" vertical="center"/>
    </xf>
    <xf numFmtId="3" fontId="4" fillId="0" borderId="7" xfId="107" applyNumberFormat="1" applyFont="1" applyFill="1" applyBorder="1" applyAlignment="1">
      <alignment horizontal="center" vertical="center"/>
    </xf>
    <xf numFmtId="3" fontId="6" fillId="19" borderId="0" xfId="0" applyNumberFormat="1" applyFont="1" applyFill="1" applyBorder="1" applyAlignment="1">
      <alignment horizontal="right" vertical="center"/>
    </xf>
    <xf numFmtId="3" fontId="6" fillId="19" borderId="2" xfId="0" applyNumberFormat="1" applyFont="1" applyFill="1" applyBorder="1" applyAlignment="1">
      <alignment horizontal="right" vertical="center"/>
    </xf>
    <xf numFmtId="9" fontId="4" fillId="0" borderId="0" xfId="107" applyFont="1" applyBorder="1"/>
    <xf numFmtId="0" fontId="16" fillId="17" borderId="0" xfId="0" applyNumberFormat="1" applyFont="1" applyFill="1" applyBorder="1" applyAlignment="1">
      <alignment horizontal="center" vertical="center"/>
    </xf>
    <xf numFmtId="3" fontId="4" fillId="0" borderId="12" xfId="107" applyNumberFormat="1" applyFont="1" applyFill="1" applyBorder="1" applyAlignment="1">
      <alignment horizontal="center" vertical="center"/>
    </xf>
    <xf numFmtId="9" fontId="4" fillId="0" borderId="8" xfId="107" applyFont="1" applyFill="1" applyBorder="1" applyAlignment="1">
      <alignment horizontal="center" vertical="center"/>
    </xf>
    <xf numFmtId="3" fontId="7" fillId="19" borderId="6" xfId="0" applyNumberFormat="1" applyFont="1" applyFill="1" applyBorder="1" applyAlignment="1">
      <alignment horizontal="center"/>
    </xf>
    <xf numFmtId="9" fontId="4" fillId="0" borderId="17" xfId="107" applyFont="1" applyFill="1" applyBorder="1" applyAlignment="1">
      <alignment horizontal="center" vertical="center"/>
    </xf>
    <xf numFmtId="3" fontId="7" fillId="0" borderId="17" xfId="0" applyNumberFormat="1" applyFont="1" applyBorder="1" applyAlignment="1">
      <alignment vertical="center"/>
    </xf>
    <xf numFmtId="3" fontId="10" fillId="15" borderId="15" xfId="0" applyNumberFormat="1" applyFont="1" applyFill="1" applyBorder="1" applyAlignment="1">
      <alignment vertical="center"/>
    </xf>
    <xf numFmtId="3" fontId="10" fillId="0" borderId="15" xfId="0" applyNumberFormat="1" applyFont="1" applyBorder="1" applyAlignment="1">
      <alignment vertical="center"/>
    </xf>
    <xf numFmtId="3" fontId="10" fillId="19" borderId="15" xfId="0" applyNumberFormat="1" applyFont="1" applyFill="1" applyBorder="1" applyAlignment="1">
      <alignment vertical="center"/>
    </xf>
    <xf numFmtId="0" fontId="6" fillId="0" borderId="15" xfId="0" applyFont="1" applyBorder="1" applyAlignment="1">
      <alignment vertical="center"/>
    </xf>
    <xf numFmtId="0" fontId="7" fillId="0" borderId="15" xfId="0" applyFont="1" applyBorder="1" applyAlignment="1">
      <alignment vertical="center"/>
    </xf>
    <xf numFmtId="0" fontId="6" fillId="15" borderId="15" xfId="0" applyFont="1" applyFill="1" applyBorder="1" applyAlignment="1">
      <alignment vertical="center"/>
    </xf>
    <xf numFmtId="3" fontId="10" fillId="0" borderId="15" xfId="0" applyNumberFormat="1" applyFont="1" applyBorder="1" applyAlignment="1">
      <alignment horizontal="left" vertical="center"/>
    </xf>
    <xf numFmtId="3" fontId="10" fillId="15" borderId="15" xfId="0" applyNumberFormat="1" applyFont="1" applyFill="1" applyBorder="1" applyAlignment="1">
      <alignment horizontal="left" vertical="center"/>
    </xf>
    <xf numFmtId="3" fontId="10" fillId="15" borderId="16" xfId="0" applyNumberFormat="1" applyFont="1" applyFill="1" applyBorder="1" applyAlignment="1">
      <alignment horizontal="left" vertical="center"/>
    </xf>
    <xf numFmtId="3" fontId="6" fillId="15" borderId="18" xfId="0" applyNumberFormat="1" applyFont="1" applyFill="1" applyBorder="1" applyAlignment="1">
      <alignment horizontal="right" vertical="center"/>
    </xf>
    <xf numFmtId="0" fontId="38" fillId="17" borderId="0" xfId="106" applyFont="1" applyFill="1" applyAlignment="1" applyProtection="1">
      <alignment horizontal="left" indent="1"/>
    </xf>
    <xf numFmtId="0" fontId="16" fillId="17" borderId="0" xfId="0" applyNumberFormat="1" applyFont="1" applyFill="1" applyBorder="1" applyAlignment="1">
      <alignment horizontal="center" vertical="center"/>
    </xf>
    <xf numFmtId="0" fontId="16" fillId="17" borderId="0" xfId="0" applyNumberFormat="1" applyFont="1" applyFill="1" applyBorder="1" applyAlignment="1">
      <alignment horizontal="center" vertical="center"/>
    </xf>
    <xf numFmtId="0" fontId="19" fillId="17" borderId="0" xfId="0" applyFont="1" applyFill="1" applyBorder="1" applyAlignment="1">
      <alignment horizontal="center" vertical="top"/>
    </xf>
    <xf numFmtId="0" fontId="4" fillId="16" borderId="11" xfId="0" applyNumberFormat="1" applyFont="1" applyFill="1" applyBorder="1" applyAlignment="1">
      <alignment horizontal="center" vertical="center"/>
    </xf>
    <xf numFmtId="3" fontId="6" fillId="19" borderId="3" xfId="0" applyNumberFormat="1" applyFont="1" applyFill="1" applyBorder="1" applyAlignment="1">
      <alignment horizontal="right" vertical="center"/>
    </xf>
    <xf numFmtId="0" fontId="6" fillId="0" borderId="3" xfId="0" applyFont="1" applyFill="1" applyBorder="1" applyAlignment="1">
      <alignment vertical="center"/>
    </xf>
    <xf numFmtId="3" fontId="6" fillId="15" borderId="3" xfId="0" applyNumberFormat="1" applyFont="1" applyFill="1" applyBorder="1" applyAlignment="1">
      <alignment vertical="center"/>
    </xf>
    <xf numFmtId="2" fontId="0" fillId="0" borderId="0" xfId="107" applyNumberFormat="1" applyFont="1"/>
    <xf numFmtId="166" fontId="4" fillId="0" borderId="0" xfId="107" applyNumberFormat="1" applyFont="1" applyBorder="1"/>
    <xf numFmtId="2" fontId="0" fillId="0" borderId="0" xfId="0" applyNumberFormat="1"/>
    <xf numFmtId="9" fontId="6" fillId="0" borderId="0" xfId="107" applyNumberFormat="1" applyFont="1" applyBorder="1"/>
    <xf numFmtId="0" fontId="16" fillId="17" borderId="0" xfId="0" applyNumberFormat="1" applyFont="1" applyFill="1" applyBorder="1" applyAlignment="1">
      <alignment horizontal="center" vertical="center"/>
    </xf>
    <xf numFmtId="0" fontId="16" fillId="17" borderId="0" xfId="0" applyNumberFormat="1" applyFont="1" applyFill="1" applyBorder="1" applyAlignment="1">
      <alignment horizontal="center" vertical="center"/>
    </xf>
    <xf numFmtId="3" fontId="4" fillId="0" borderId="8" xfId="0" applyNumberFormat="1" applyFont="1" applyFill="1" applyBorder="1" applyAlignment="1">
      <alignment horizontal="right" vertical="center"/>
    </xf>
    <xf numFmtId="9" fontId="4" fillId="0" borderId="2" xfId="107" applyNumberFormat="1" applyFont="1" applyFill="1" applyBorder="1" applyAlignment="1">
      <alignment horizontal="center" vertical="center"/>
    </xf>
    <xf numFmtId="0" fontId="19" fillId="17" borderId="0" xfId="0" applyFont="1" applyFill="1" applyBorder="1" applyAlignment="1">
      <alignment horizontal="center" vertical="top"/>
    </xf>
    <xf numFmtId="167" fontId="4" fillId="0" borderId="3"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2" xfId="0" applyNumberFormat="1" applyFont="1" applyFill="1" applyBorder="1" applyAlignment="1">
      <alignment horizontal="right" vertical="center"/>
    </xf>
    <xf numFmtId="167" fontId="6" fillId="15" borderId="3" xfId="0" applyNumberFormat="1" applyFont="1" applyFill="1" applyBorder="1" applyAlignment="1">
      <alignment horizontal="right" vertical="center"/>
    </xf>
    <xf numFmtId="167" fontId="6" fillId="15" borderId="0" xfId="0" applyNumberFormat="1" applyFont="1" applyFill="1" applyBorder="1" applyAlignment="1">
      <alignment horizontal="right" vertical="center"/>
    </xf>
    <xf numFmtId="167" fontId="6" fillId="15" borderId="2" xfId="0" applyNumberFormat="1" applyFont="1" applyFill="1" applyBorder="1" applyAlignment="1">
      <alignment horizontal="right" vertical="center"/>
    </xf>
    <xf numFmtId="167" fontId="6" fillId="0" borderId="3"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2" xfId="0" applyNumberFormat="1" applyFont="1" applyFill="1" applyBorder="1" applyAlignment="1">
      <alignment horizontal="right" vertical="center"/>
    </xf>
    <xf numFmtId="167" fontId="6" fillId="15" borderId="13" xfId="0" applyNumberFormat="1" applyFont="1" applyFill="1" applyBorder="1" applyAlignment="1">
      <alignment horizontal="right" vertical="center"/>
    </xf>
    <xf numFmtId="167" fontId="6" fillId="19" borderId="3" xfId="0" applyNumberFormat="1" applyFont="1" applyFill="1" applyBorder="1" applyAlignment="1">
      <alignment horizontal="right" vertical="center"/>
    </xf>
    <xf numFmtId="167" fontId="6" fillId="19" borderId="0" xfId="0" applyNumberFormat="1" applyFont="1" applyFill="1" applyBorder="1" applyAlignment="1">
      <alignment horizontal="right" vertical="center"/>
    </xf>
    <xf numFmtId="167" fontId="6" fillId="19" borderId="2" xfId="0" applyNumberFormat="1" applyFont="1" applyFill="1" applyBorder="1" applyAlignment="1">
      <alignment horizontal="right" vertical="center"/>
    </xf>
    <xf numFmtId="167" fontId="6" fillId="15" borderId="3" xfId="0" applyNumberFormat="1" applyFont="1" applyFill="1" applyBorder="1" applyAlignment="1">
      <alignment vertical="center"/>
    </xf>
    <xf numFmtId="167" fontId="6" fillId="15" borderId="0" xfId="0" applyNumberFormat="1" applyFont="1" applyFill="1" applyBorder="1" applyAlignment="1">
      <alignment vertical="center"/>
    </xf>
    <xf numFmtId="167" fontId="6" fillId="15" borderId="2" xfId="0" applyNumberFormat="1" applyFont="1" applyFill="1" applyBorder="1" applyAlignment="1">
      <alignment vertical="center"/>
    </xf>
    <xf numFmtId="167" fontId="6" fillId="15" borderId="6" xfId="0" applyNumberFormat="1" applyFont="1" applyFill="1" applyBorder="1" applyAlignment="1">
      <alignment horizontal="right" vertical="center"/>
    </xf>
    <xf numFmtId="167" fontId="6" fillId="15" borderId="4" xfId="0" applyNumberFormat="1" applyFont="1" applyFill="1" applyBorder="1" applyAlignment="1">
      <alignment horizontal="right" vertical="center"/>
    </xf>
    <xf numFmtId="167" fontId="6" fillId="15" borderId="18" xfId="0" applyNumberFormat="1" applyFont="1" applyFill="1" applyBorder="1" applyAlignment="1">
      <alignment horizontal="right" vertical="center"/>
    </xf>
    <xf numFmtId="167" fontId="6" fillId="15" borderId="5" xfId="0" applyNumberFormat="1" applyFont="1" applyFill="1" applyBorder="1" applyAlignment="1">
      <alignment horizontal="right" vertical="center"/>
    </xf>
    <xf numFmtId="3" fontId="5" fillId="0" borderId="0" xfId="0" applyNumberFormat="1" applyFont="1" applyBorder="1"/>
    <xf numFmtId="3" fontId="39" fillId="0" borderId="0" xfId="0" applyNumberFormat="1" applyFont="1" applyBorder="1"/>
    <xf numFmtId="9" fontId="4" fillId="0" borderId="0" xfId="107" applyFont="1" applyBorder="1" applyAlignment="1">
      <alignment horizontal="center"/>
    </xf>
    <xf numFmtId="0" fontId="16" fillId="17" borderId="0" xfId="0" applyNumberFormat="1" applyFont="1" applyFill="1" applyBorder="1" applyAlignment="1">
      <alignment horizontal="center" vertical="center"/>
    </xf>
    <xf numFmtId="9" fontId="4" fillId="0" borderId="15" xfId="107" applyNumberFormat="1" applyFont="1" applyFill="1" applyBorder="1" applyAlignment="1">
      <alignment horizontal="center" vertical="center"/>
    </xf>
    <xf numFmtId="3" fontId="4" fillId="19" borderId="7" xfId="0" applyNumberFormat="1" applyFont="1" applyFill="1" applyBorder="1" applyAlignment="1">
      <alignment horizontal="center"/>
    </xf>
    <xf numFmtId="3" fontId="4" fillId="19" borderId="12" xfId="0" applyNumberFormat="1" applyFont="1" applyFill="1" applyBorder="1" applyAlignment="1">
      <alignment horizontal="center"/>
    </xf>
    <xf numFmtId="3" fontId="4" fillId="19" borderId="8" xfId="0" applyNumberFormat="1" applyFont="1" applyFill="1" applyBorder="1" applyAlignment="1">
      <alignment horizontal="center"/>
    </xf>
    <xf numFmtId="0" fontId="16" fillId="17" borderId="0" xfId="0" applyNumberFormat="1" applyFont="1" applyFill="1" applyBorder="1" applyAlignment="1">
      <alignment horizontal="center" vertical="center"/>
    </xf>
    <xf numFmtId="0" fontId="19" fillId="17" borderId="0" xfId="0" applyFont="1" applyFill="1" applyBorder="1" applyAlignment="1">
      <alignment horizontal="center" vertical="top"/>
    </xf>
    <xf numFmtId="3" fontId="7" fillId="19" borderId="7" xfId="0" applyNumberFormat="1" applyFont="1" applyFill="1" applyBorder="1" applyAlignment="1">
      <alignment horizontal="center"/>
    </xf>
    <xf numFmtId="3" fontId="7" fillId="19" borderId="12" xfId="0" applyNumberFormat="1" applyFont="1" applyFill="1" applyBorder="1" applyAlignment="1">
      <alignment horizontal="center"/>
    </xf>
    <xf numFmtId="3" fontId="7" fillId="19" borderId="8" xfId="0" applyNumberFormat="1" applyFont="1" applyFill="1" applyBorder="1" applyAlignment="1">
      <alignment horizontal="center"/>
    </xf>
  </cellXfs>
  <cellStyles count="122">
    <cellStyle name="20% - Accent1 2" xfId="1"/>
    <cellStyle name="20% - Accent1 2 2" xfId="2"/>
    <cellStyle name="20% - Accent1 2 3" xfId="48"/>
    <cellStyle name="20% - Accent1 2 4" xfId="49"/>
    <cellStyle name="20% - Accent1 3" xfId="3"/>
    <cellStyle name="20% - Accent1 4" xfId="50"/>
    <cellStyle name="20% - Accent1 5" xfId="51"/>
    <cellStyle name="20% - Accent2 2" xfId="4"/>
    <cellStyle name="20% - Accent2 2 2" xfId="5"/>
    <cellStyle name="20% - Accent2 2 3" xfId="52"/>
    <cellStyle name="20% - Accent2 2 4" xfId="53"/>
    <cellStyle name="20% - Accent2 3" xfId="6"/>
    <cellStyle name="20% - Accent2 4" xfId="54"/>
    <cellStyle name="20% - Accent2 5" xfId="55"/>
    <cellStyle name="20% - Accent3 2" xfId="7"/>
    <cellStyle name="20% - Accent3 2 2" xfId="8"/>
    <cellStyle name="20% - Accent3 2 3" xfId="56"/>
    <cellStyle name="20% - Accent3 2 4" xfId="57"/>
    <cellStyle name="20% - Accent3 3" xfId="9"/>
    <cellStyle name="20% - Accent3 4" xfId="58"/>
    <cellStyle name="20% - Accent3 5" xfId="59"/>
    <cellStyle name="20% - Accent4 2" xfId="10"/>
    <cellStyle name="20% - Accent4 2 2" xfId="11"/>
    <cellStyle name="20% - Accent4 2 3" xfId="60"/>
    <cellStyle name="20% - Accent4 2 4" xfId="61"/>
    <cellStyle name="20% - Accent4 3" xfId="12"/>
    <cellStyle name="20% - Accent4 4" xfId="62"/>
    <cellStyle name="20% - Accent4 5" xfId="63"/>
    <cellStyle name="20% - Accent5 2" xfId="13"/>
    <cellStyle name="20% - Accent5 2 2" xfId="14"/>
    <cellStyle name="20% - Accent5 2 3" xfId="64"/>
    <cellStyle name="20% - Accent5 2 4" xfId="65"/>
    <cellStyle name="20% - Accent5 3" xfId="15"/>
    <cellStyle name="20% - Accent5 4" xfId="66"/>
    <cellStyle name="20% - Accent5 5" xfId="67"/>
    <cellStyle name="20% - Accent6 2" xfId="16"/>
    <cellStyle name="20% - Accent6 2 2" xfId="17"/>
    <cellStyle name="20% - Accent6 2 3" xfId="68"/>
    <cellStyle name="20% - Accent6 2 4" xfId="69"/>
    <cellStyle name="20% - Accent6 3" xfId="18"/>
    <cellStyle name="20% - Accent6 4" xfId="70"/>
    <cellStyle name="20% - Accent6 5" xfId="71"/>
    <cellStyle name="40% - Accent1 2" xfId="19"/>
    <cellStyle name="40% - Accent1 2 2" xfId="20"/>
    <cellStyle name="40% - Accent1 2 3" xfId="72"/>
    <cellStyle name="40% - Accent1 2 4" xfId="73"/>
    <cellStyle name="40% - Accent1 3" xfId="21"/>
    <cellStyle name="40% - Accent1 4" xfId="74"/>
    <cellStyle name="40% - Accent1 5" xfId="75"/>
    <cellStyle name="40% - Accent2 2" xfId="22"/>
    <cellStyle name="40% - Accent2 2 2" xfId="23"/>
    <cellStyle name="40% - Accent2 2 3" xfId="76"/>
    <cellStyle name="40% - Accent2 2 4" xfId="77"/>
    <cellStyle name="40% - Accent2 3" xfId="24"/>
    <cellStyle name="40% - Accent2 4" xfId="78"/>
    <cellStyle name="40% - Accent2 5" xfId="79"/>
    <cellStyle name="40% - Accent3 2" xfId="25"/>
    <cellStyle name="40% - Accent3 2 2" xfId="26"/>
    <cellStyle name="40% - Accent3 2 3" xfId="80"/>
    <cellStyle name="40% - Accent3 2 4" xfId="81"/>
    <cellStyle name="40% - Accent3 3" xfId="27"/>
    <cellStyle name="40% - Accent3 4" xfId="82"/>
    <cellStyle name="40% - Accent3 5" xfId="83"/>
    <cellStyle name="40% - Accent4 2" xfId="28"/>
    <cellStyle name="40% - Accent4 2 2" xfId="29"/>
    <cellStyle name="40% - Accent4 2 3" xfId="84"/>
    <cellStyle name="40% - Accent4 2 4" xfId="85"/>
    <cellStyle name="40% - Accent4 3" xfId="30"/>
    <cellStyle name="40% - Accent4 4" xfId="86"/>
    <cellStyle name="40% - Accent4 5" xfId="87"/>
    <cellStyle name="40% - Accent5 2" xfId="31"/>
    <cellStyle name="40% - Accent5 2 2" xfId="32"/>
    <cellStyle name="40% - Accent5 2 3" xfId="88"/>
    <cellStyle name="40% - Accent5 2 4" xfId="89"/>
    <cellStyle name="40% - Accent5 3" xfId="33"/>
    <cellStyle name="40% - Accent5 4" xfId="90"/>
    <cellStyle name="40% - Accent5 5" xfId="91"/>
    <cellStyle name="40% - Accent6 2" xfId="34"/>
    <cellStyle name="40% - Accent6 2 2" xfId="35"/>
    <cellStyle name="40% - Accent6 2 3" xfId="92"/>
    <cellStyle name="40% - Accent6 2 4" xfId="93"/>
    <cellStyle name="40% - Accent6 3" xfId="36"/>
    <cellStyle name="40% - Accent6 4" xfId="94"/>
    <cellStyle name="40% - Accent6 5" xfId="95"/>
    <cellStyle name="Hyperlink" xfId="106" builtinId="8"/>
    <cellStyle name="Hyperlink 2" xfId="109"/>
    <cellStyle name="Neutral 2" xfId="110"/>
    <cellStyle name="Neutral 3" xfId="111"/>
    <cellStyle name="Normal" xfId="0" builtinId="0"/>
    <cellStyle name="Normal 2" xfId="37"/>
    <cellStyle name="Normal 2 2" xfId="38"/>
    <cellStyle name="Normal 2 2 2" xfId="112"/>
    <cellStyle name="Normal 2 2 3" xfId="113"/>
    <cellStyle name="Normal 2 2 4" xfId="114"/>
    <cellStyle name="Normal 2 2 5" xfId="115"/>
    <cellStyle name="Normal 2 2 6" xfId="116"/>
    <cellStyle name="Normal 2 2 7" xfId="117"/>
    <cellStyle name="Normal 2 3" xfId="39"/>
    <cellStyle name="Normal 2 4" xfId="96"/>
    <cellStyle name="Normal 2 5" xfId="97"/>
    <cellStyle name="Normal 3" xfId="40"/>
    <cellStyle name="Normal 3 2" xfId="41"/>
    <cellStyle name="Normal 3 3" xfId="98"/>
    <cellStyle name="Normal 3 4" xfId="99"/>
    <cellStyle name="Normal 3 5" xfId="118"/>
    <cellStyle name="Normal 3 6" xfId="119"/>
    <cellStyle name="Normal 4" xfId="42"/>
    <cellStyle name="Normal 4 2" xfId="43"/>
    <cellStyle name="Normal 4 3" xfId="100"/>
    <cellStyle name="Normal 4 4" xfId="101"/>
    <cellStyle name="Normal 5" xfId="108"/>
    <cellStyle name="Note 2" xfId="44"/>
    <cellStyle name="Note 2 2" xfId="45"/>
    <cellStyle name="Note 2 3" xfId="102"/>
    <cellStyle name="Note 2 4" xfId="103"/>
    <cellStyle name="Note 3" xfId="46"/>
    <cellStyle name="Note 3 2" xfId="47"/>
    <cellStyle name="Note 3 3" xfId="104"/>
    <cellStyle name="Note 3 4" xfId="105"/>
    <cellStyle name="Percent" xfId="107" builtinId="5"/>
    <cellStyle name="Standard_FDI-Inflows" xfId="120"/>
    <cellStyle name="콤마 [0]_FDI-Inflows" xfId="12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104775</xdr:rowOff>
    </xdr:from>
    <xdr:to>
      <xdr:col>0</xdr:col>
      <xdr:colOff>2971800</xdr:colOff>
      <xdr:row>0</xdr:row>
      <xdr:rowOff>762000</xdr:rowOff>
    </xdr:to>
    <xdr:pic>
      <xdr:nvPicPr>
        <xdr:cNvPr id="2" name="Picture 2" descr="OECD_10cm.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04775"/>
          <a:ext cx="2705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ecd.org/daf/inv/investment-policy/2487495.pdf" TargetMode="External"/><Relationship Id="rId1" Type="http://schemas.openxmlformats.org/officeDocument/2006/relationships/hyperlink" Target="http://www.oecd.org/daf/inv/FDI-statistics-asset-liability-vs-directional-presenta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5"/>
  <sheetViews>
    <sheetView tabSelected="1" workbookViewId="0">
      <selection activeCell="A27" sqref="A27"/>
    </sheetView>
  </sheetViews>
  <sheetFormatPr defaultColWidth="9.140625" defaultRowHeight="12.75"/>
  <cols>
    <col min="1" max="1" width="85.28515625" style="59" customWidth="1"/>
    <col min="2" max="256" width="9.140625" style="59"/>
    <col min="257" max="257" width="85.28515625" style="59" customWidth="1"/>
    <col min="258" max="512" width="9.140625" style="59"/>
    <col min="513" max="513" width="85.28515625" style="59" customWidth="1"/>
    <col min="514" max="768" width="9.140625" style="59"/>
    <col min="769" max="769" width="85.28515625" style="59" customWidth="1"/>
    <col min="770" max="1024" width="9.140625" style="59"/>
    <col min="1025" max="1025" width="85.28515625" style="59" customWidth="1"/>
    <col min="1026" max="1280" width="9.140625" style="59"/>
    <col min="1281" max="1281" width="85.28515625" style="59" customWidth="1"/>
    <col min="1282" max="1536" width="9.140625" style="59"/>
    <col min="1537" max="1537" width="85.28515625" style="59" customWidth="1"/>
    <col min="1538" max="1792" width="9.140625" style="59"/>
    <col min="1793" max="1793" width="85.28515625" style="59" customWidth="1"/>
    <col min="1794" max="2048" width="9.140625" style="59"/>
    <col min="2049" max="2049" width="85.28515625" style="59" customWidth="1"/>
    <col min="2050" max="2304" width="9.140625" style="59"/>
    <col min="2305" max="2305" width="85.28515625" style="59" customWidth="1"/>
    <col min="2306" max="2560" width="9.140625" style="59"/>
    <col min="2561" max="2561" width="85.28515625" style="59" customWidth="1"/>
    <col min="2562" max="2816" width="9.140625" style="59"/>
    <col min="2817" max="2817" width="85.28515625" style="59" customWidth="1"/>
    <col min="2818" max="3072" width="9.140625" style="59"/>
    <col min="3073" max="3073" width="85.28515625" style="59" customWidth="1"/>
    <col min="3074" max="3328" width="9.140625" style="59"/>
    <col min="3329" max="3329" width="85.28515625" style="59" customWidth="1"/>
    <col min="3330" max="3584" width="9.140625" style="59"/>
    <col min="3585" max="3585" width="85.28515625" style="59" customWidth="1"/>
    <col min="3586" max="3840" width="9.140625" style="59"/>
    <col min="3841" max="3841" width="85.28515625" style="59" customWidth="1"/>
    <col min="3842" max="4096" width="9.140625" style="59"/>
    <col min="4097" max="4097" width="85.28515625" style="59" customWidth="1"/>
    <col min="4098" max="4352" width="9.140625" style="59"/>
    <col min="4353" max="4353" width="85.28515625" style="59" customWidth="1"/>
    <col min="4354" max="4608" width="9.140625" style="59"/>
    <col min="4609" max="4609" width="85.28515625" style="59" customWidth="1"/>
    <col min="4610" max="4864" width="9.140625" style="59"/>
    <col min="4865" max="4865" width="85.28515625" style="59" customWidth="1"/>
    <col min="4866" max="5120" width="9.140625" style="59"/>
    <col min="5121" max="5121" width="85.28515625" style="59" customWidth="1"/>
    <col min="5122" max="5376" width="9.140625" style="59"/>
    <col min="5377" max="5377" width="85.28515625" style="59" customWidth="1"/>
    <col min="5378" max="5632" width="9.140625" style="59"/>
    <col min="5633" max="5633" width="85.28515625" style="59" customWidth="1"/>
    <col min="5634" max="5888" width="9.140625" style="59"/>
    <col min="5889" max="5889" width="85.28515625" style="59" customWidth="1"/>
    <col min="5890" max="6144" width="9.140625" style="59"/>
    <col min="6145" max="6145" width="85.28515625" style="59" customWidth="1"/>
    <col min="6146" max="6400" width="9.140625" style="59"/>
    <col min="6401" max="6401" width="85.28515625" style="59" customWidth="1"/>
    <col min="6402" max="6656" width="9.140625" style="59"/>
    <col min="6657" max="6657" width="85.28515625" style="59" customWidth="1"/>
    <col min="6658" max="6912" width="9.140625" style="59"/>
    <col min="6913" max="6913" width="85.28515625" style="59" customWidth="1"/>
    <col min="6914" max="7168" width="9.140625" style="59"/>
    <col min="7169" max="7169" width="85.28515625" style="59" customWidth="1"/>
    <col min="7170" max="7424" width="9.140625" style="59"/>
    <col min="7425" max="7425" width="85.28515625" style="59" customWidth="1"/>
    <col min="7426" max="7680" width="9.140625" style="59"/>
    <col min="7681" max="7681" width="85.28515625" style="59" customWidth="1"/>
    <col min="7682" max="7936" width="9.140625" style="59"/>
    <col min="7937" max="7937" width="85.28515625" style="59" customWidth="1"/>
    <col min="7938" max="8192" width="9.140625" style="59"/>
    <col min="8193" max="8193" width="85.28515625" style="59" customWidth="1"/>
    <col min="8194" max="8448" width="9.140625" style="59"/>
    <col min="8449" max="8449" width="85.28515625" style="59" customWidth="1"/>
    <col min="8450" max="8704" width="9.140625" style="59"/>
    <col min="8705" max="8705" width="85.28515625" style="59" customWidth="1"/>
    <col min="8706" max="8960" width="9.140625" style="59"/>
    <col min="8961" max="8961" width="85.28515625" style="59" customWidth="1"/>
    <col min="8962" max="9216" width="9.140625" style="59"/>
    <col min="9217" max="9217" width="85.28515625" style="59" customWidth="1"/>
    <col min="9218" max="9472" width="9.140625" style="59"/>
    <col min="9473" max="9473" width="85.28515625" style="59" customWidth="1"/>
    <col min="9474" max="9728" width="9.140625" style="59"/>
    <col min="9729" max="9729" width="85.28515625" style="59" customWidth="1"/>
    <col min="9730" max="9984" width="9.140625" style="59"/>
    <col min="9985" max="9985" width="85.28515625" style="59" customWidth="1"/>
    <col min="9986" max="10240" width="9.140625" style="59"/>
    <col min="10241" max="10241" width="85.28515625" style="59" customWidth="1"/>
    <col min="10242" max="10496" width="9.140625" style="59"/>
    <col min="10497" max="10497" width="85.28515625" style="59" customWidth="1"/>
    <col min="10498" max="10752" width="9.140625" style="59"/>
    <col min="10753" max="10753" width="85.28515625" style="59" customWidth="1"/>
    <col min="10754" max="11008" width="9.140625" style="59"/>
    <col min="11009" max="11009" width="85.28515625" style="59" customWidth="1"/>
    <col min="11010" max="11264" width="9.140625" style="59"/>
    <col min="11265" max="11265" width="85.28515625" style="59" customWidth="1"/>
    <col min="11266" max="11520" width="9.140625" style="59"/>
    <col min="11521" max="11521" width="85.28515625" style="59" customWidth="1"/>
    <col min="11522" max="11776" width="9.140625" style="59"/>
    <col min="11777" max="11777" width="85.28515625" style="59" customWidth="1"/>
    <col min="11778" max="12032" width="9.140625" style="59"/>
    <col min="12033" max="12033" width="85.28515625" style="59" customWidth="1"/>
    <col min="12034" max="12288" width="9.140625" style="59"/>
    <col min="12289" max="12289" width="85.28515625" style="59" customWidth="1"/>
    <col min="12290" max="12544" width="9.140625" style="59"/>
    <col min="12545" max="12545" width="85.28515625" style="59" customWidth="1"/>
    <col min="12546" max="12800" width="9.140625" style="59"/>
    <col min="12801" max="12801" width="85.28515625" style="59" customWidth="1"/>
    <col min="12802" max="13056" width="9.140625" style="59"/>
    <col min="13057" max="13057" width="85.28515625" style="59" customWidth="1"/>
    <col min="13058" max="13312" width="9.140625" style="59"/>
    <col min="13313" max="13313" width="85.28515625" style="59" customWidth="1"/>
    <col min="13314" max="13568" width="9.140625" style="59"/>
    <col min="13569" max="13569" width="85.28515625" style="59" customWidth="1"/>
    <col min="13570" max="13824" width="9.140625" style="59"/>
    <col min="13825" max="13825" width="85.28515625" style="59" customWidth="1"/>
    <col min="13826" max="14080" width="9.140625" style="59"/>
    <col min="14081" max="14081" width="85.28515625" style="59" customWidth="1"/>
    <col min="14082" max="14336" width="9.140625" style="59"/>
    <col min="14337" max="14337" width="85.28515625" style="59" customWidth="1"/>
    <col min="14338" max="14592" width="9.140625" style="59"/>
    <col min="14593" max="14593" width="85.28515625" style="59" customWidth="1"/>
    <col min="14594" max="14848" width="9.140625" style="59"/>
    <col min="14849" max="14849" width="85.28515625" style="59" customWidth="1"/>
    <col min="14850" max="15104" width="9.140625" style="59"/>
    <col min="15105" max="15105" width="85.28515625" style="59" customWidth="1"/>
    <col min="15106" max="15360" width="9.140625" style="59"/>
    <col min="15361" max="15361" width="85.28515625" style="59" customWidth="1"/>
    <col min="15362" max="15616" width="9.140625" style="59"/>
    <col min="15617" max="15617" width="85.28515625" style="59" customWidth="1"/>
    <col min="15618" max="15872" width="9.140625" style="59"/>
    <col min="15873" max="15873" width="85.28515625" style="59" customWidth="1"/>
    <col min="15874" max="16128" width="9.140625" style="59"/>
    <col min="16129" max="16129" width="85.28515625" style="59" customWidth="1"/>
    <col min="16130" max="16384" width="9.140625" style="59"/>
  </cols>
  <sheetData>
    <row r="1" spans="1:1" ht="74.25" customHeight="1"/>
    <row r="2" spans="1:1" s="60" customFormat="1" ht="23.25">
      <c r="A2" s="63" t="s">
        <v>68</v>
      </c>
    </row>
    <row r="3" spans="1:1">
      <c r="A3" s="61" t="s">
        <v>133</v>
      </c>
    </row>
    <row r="6" spans="1:1" s="62" customFormat="1" ht="20.100000000000001" customHeight="1">
      <c r="A6" s="64" t="s">
        <v>78</v>
      </c>
    </row>
    <row r="7" spans="1:1" s="62" customFormat="1" ht="20.100000000000001" customHeight="1">
      <c r="A7" s="138" t="s">
        <v>79</v>
      </c>
    </row>
    <row r="8" spans="1:1" s="62" customFormat="1" ht="20.100000000000001" customHeight="1">
      <c r="A8" s="64" t="s">
        <v>95</v>
      </c>
    </row>
    <row r="9" spans="1:1" s="62" customFormat="1" ht="20.100000000000001" customHeight="1">
      <c r="A9" s="64" t="s">
        <v>93</v>
      </c>
    </row>
    <row r="10" spans="1:1" s="62" customFormat="1" ht="20.100000000000001" customHeight="1">
      <c r="A10" s="64" t="s">
        <v>130</v>
      </c>
    </row>
    <row r="11" spans="1:1" s="62" customFormat="1" ht="20.100000000000001" customHeight="1">
      <c r="A11" s="64" t="s">
        <v>131</v>
      </c>
    </row>
    <row r="12" spans="1:1" ht="20.100000000000001" customHeight="1">
      <c r="A12" s="65" t="s">
        <v>70</v>
      </c>
    </row>
    <row r="15" spans="1:1">
      <c r="A15" s="61" t="s">
        <v>69</v>
      </c>
    </row>
  </sheetData>
  <hyperlinks>
    <hyperlink ref="A6" location="'T1.FDI outflows (USD)'!A1" display="Table 1 - FDI outward flows  (in USD million)"/>
    <hyperlink ref="A7" location="'T2.FDI inflows (USD)'!A1" display="Table 2 - FDI inward flows (in USD million)"/>
    <hyperlink ref="A8" location="'T3. FDI outward position (USD)'!A1" display="Table 3 - FDI inward positions (in USD million)"/>
    <hyperlink ref="A9" location="'T4. FDI inward position (USD)'!A1" display="Table 4 - FDI inward positions (in USD million) "/>
    <hyperlink ref="A12" location="'Notes to Tables'!A1" display="  Notes to Tables"/>
    <hyperlink ref="A10" location="'T5. FDI outward position (%GDP)'!A1" display="Table 5 - FDI outward positions (as a share of GDP)"/>
    <hyperlink ref="A11:XFD11" location="'T6. FDI inward position (%GDP)'!A1" display="Table 6 - FDI inward positions (as a share of GDP) "/>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70"/>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8" width="8.5703125" style="3" customWidth="1"/>
    <col min="29" max="32" width="7.85546875" style="3" customWidth="1"/>
    <col min="33" max="33" width="9" style="3" customWidth="1"/>
    <col min="34" max="34" width="10.85546875" style="3"/>
    <col min="35" max="35" width="14.5703125" style="3" customWidth="1"/>
    <col min="36" max="16384" width="10.85546875" style="3"/>
  </cols>
  <sheetData>
    <row r="1" spans="1:49" ht="7.5" customHeight="1">
      <c r="A1" s="10"/>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49" s="53" customFormat="1" ht="24" customHeight="1">
      <c r="A2" s="50"/>
      <c r="B2" s="57" t="s">
        <v>58</v>
      </c>
      <c r="C2" s="184" t="s">
        <v>0</v>
      </c>
      <c r="D2" s="184"/>
      <c r="E2" s="184"/>
      <c r="F2" s="184"/>
      <c r="G2" s="184"/>
      <c r="H2" s="184"/>
      <c r="I2" s="184"/>
      <c r="J2" s="184"/>
      <c r="K2" s="184"/>
      <c r="L2" s="184"/>
      <c r="M2" s="184"/>
      <c r="N2" s="184"/>
      <c r="O2" s="184"/>
      <c r="P2" s="184"/>
      <c r="Q2" s="184"/>
      <c r="R2" s="184"/>
      <c r="S2" s="184"/>
      <c r="T2" s="184"/>
      <c r="U2" s="51"/>
      <c r="V2" s="51"/>
      <c r="W2" s="51"/>
      <c r="X2" s="90"/>
      <c r="Y2" s="91"/>
      <c r="Z2" s="91"/>
      <c r="AA2" s="91"/>
      <c r="AB2" s="91"/>
      <c r="AC2" s="51"/>
      <c r="AD2" s="51"/>
      <c r="AE2" s="51"/>
      <c r="AF2" s="51"/>
      <c r="AG2" s="52"/>
      <c r="AH2" s="52"/>
      <c r="AI2" s="52"/>
      <c r="AJ2" s="52"/>
      <c r="AK2" s="52"/>
      <c r="AL2" s="52"/>
      <c r="AM2" s="52"/>
      <c r="AN2" s="52"/>
      <c r="AO2" s="52"/>
      <c r="AP2" s="52"/>
      <c r="AQ2" s="52"/>
      <c r="AR2" s="52"/>
      <c r="AS2" s="52"/>
      <c r="AT2" s="52"/>
      <c r="AU2" s="52"/>
      <c r="AV2" s="52"/>
      <c r="AW2" s="52"/>
    </row>
    <row r="3" spans="1:49" ht="15" customHeight="1">
      <c r="A3" s="11"/>
      <c r="B3" s="13"/>
      <c r="C3" s="69">
        <v>2005</v>
      </c>
      <c r="D3" s="69">
        <v>2006</v>
      </c>
      <c r="E3" s="69">
        <v>2007</v>
      </c>
      <c r="F3" s="69">
        <v>2008</v>
      </c>
      <c r="G3" s="69">
        <v>2009</v>
      </c>
      <c r="H3" s="69">
        <v>2010</v>
      </c>
      <c r="I3" s="69">
        <v>2011</v>
      </c>
      <c r="J3" s="69">
        <v>2012</v>
      </c>
      <c r="K3" s="183">
        <v>2013</v>
      </c>
      <c r="L3" s="183"/>
      <c r="M3" s="183"/>
      <c r="N3" s="183"/>
      <c r="O3" s="183"/>
      <c r="P3" s="183">
        <v>2014</v>
      </c>
      <c r="Q3" s="183"/>
      <c r="R3" s="183"/>
      <c r="S3" s="183"/>
      <c r="T3" s="183"/>
      <c r="U3" s="183">
        <v>2015</v>
      </c>
      <c r="V3" s="183"/>
      <c r="W3" s="183"/>
      <c r="X3" s="183"/>
      <c r="Y3" s="183"/>
      <c r="Z3" s="92" t="s">
        <v>108</v>
      </c>
      <c r="AA3" s="122"/>
      <c r="AB3" s="139"/>
      <c r="AC3" s="12"/>
      <c r="AD3" s="12"/>
      <c r="AE3" s="150" t="s">
        <v>122</v>
      </c>
      <c r="AF3" s="178"/>
      <c r="AG3" s="1"/>
      <c r="AH3" s="1"/>
      <c r="AJ3" s="1"/>
      <c r="AK3" s="185" t="s">
        <v>98</v>
      </c>
      <c r="AL3" s="186"/>
      <c r="AM3" s="187"/>
      <c r="AN3" s="1"/>
      <c r="AO3" s="180" t="s">
        <v>115</v>
      </c>
      <c r="AP3" s="181"/>
      <c r="AQ3" s="182"/>
      <c r="AR3" s="1"/>
      <c r="AS3" s="1"/>
      <c r="AT3" s="1"/>
      <c r="AU3" s="1"/>
      <c r="AV3" s="1"/>
      <c r="AW3" s="1"/>
    </row>
    <row r="4" spans="1:49" ht="12.95" customHeight="1">
      <c r="A4" s="11"/>
      <c r="B4" s="16" t="s">
        <v>44</v>
      </c>
      <c r="C4" s="72" t="s">
        <v>5</v>
      </c>
      <c r="D4" s="23" t="s">
        <v>5</v>
      </c>
      <c r="E4" s="23" t="s">
        <v>5</v>
      </c>
      <c r="F4" s="23" t="s">
        <v>5</v>
      </c>
      <c r="G4" s="23" t="s">
        <v>5</v>
      </c>
      <c r="H4" s="23" t="s">
        <v>5</v>
      </c>
      <c r="I4" s="23" t="s">
        <v>5</v>
      </c>
      <c r="J4" s="23" t="s">
        <v>5</v>
      </c>
      <c r="K4" s="23" t="s">
        <v>1</v>
      </c>
      <c r="L4" s="23" t="s">
        <v>2</v>
      </c>
      <c r="M4" s="23" t="s">
        <v>3</v>
      </c>
      <c r="N4" s="23" t="s">
        <v>4</v>
      </c>
      <c r="O4" s="23" t="s">
        <v>5</v>
      </c>
      <c r="P4" s="23" t="s">
        <v>1</v>
      </c>
      <c r="Q4" s="23" t="s">
        <v>2</v>
      </c>
      <c r="R4" s="23" t="s">
        <v>3</v>
      </c>
      <c r="S4" s="23" t="s">
        <v>4</v>
      </c>
      <c r="T4" s="23" t="s">
        <v>5</v>
      </c>
      <c r="U4" s="23" t="s">
        <v>1</v>
      </c>
      <c r="V4" s="23" t="s">
        <v>2</v>
      </c>
      <c r="W4" s="23" t="s">
        <v>3</v>
      </c>
      <c r="X4" s="23" t="s">
        <v>4</v>
      </c>
      <c r="Y4" s="23" t="s">
        <v>5</v>
      </c>
      <c r="Z4" s="23" t="s">
        <v>1</v>
      </c>
      <c r="AA4" s="23" t="s">
        <v>2</v>
      </c>
      <c r="AB4" s="23" t="s">
        <v>3</v>
      </c>
      <c r="AC4" s="23" t="s">
        <v>4</v>
      </c>
      <c r="AD4" s="23" t="s">
        <v>5</v>
      </c>
      <c r="AE4" s="23" t="s">
        <v>1</v>
      </c>
      <c r="AF4" s="23" t="s">
        <v>2</v>
      </c>
      <c r="AG4" s="87" t="s">
        <v>3</v>
      </c>
      <c r="AH4" s="177"/>
      <c r="AI4" s="82" t="s">
        <v>118</v>
      </c>
      <c r="AJ4" s="1"/>
      <c r="AK4" s="125" t="s">
        <v>119</v>
      </c>
      <c r="AL4" s="88" t="s">
        <v>125</v>
      </c>
      <c r="AM4" s="89" t="s">
        <v>99</v>
      </c>
      <c r="AN4" s="1"/>
      <c r="AO4" s="100" t="s">
        <v>126</v>
      </c>
      <c r="AP4" s="101" t="s">
        <v>134</v>
      </c>
      <c r="AQ4" s="102" t="s">
        <v>99</v>
      </c>
      <c r="AR4" s="1"/>
      <c r="AS4" s="1"/>
      <c r="AT4" s="1"/>
      <c r="AU4" s="1"/>
      <c r="AV4" s="1"/>
      <c r="AW4" s="1"/>
    </row>
    <row r="5" spans="1:49" ht="12.95" customHeight="1">
      <c r="A5" s="11"/>
      <c r="B5" s="22" t="s">
        <v>56</v>
      </c>
      <c r="C5" s="35">
        <v>719123.36105560011</v>
      </c>
      <c r="D5" s="66">
        <v>1136704.3612378975</v>
      </c>
      <c r="E5" s="66">
        <v>1888156.4811623262</v>
      </c>
      <c r="F5" s="66">
        <v>1405938.3905736869</v>
      </c>
      <c r="G5" s="66">
        <v>870603.86793835333</v>
      </c>
      <c r="H5" s="66">
        <v>1019966.6878514795</v>
      </c>
      <c r="I5" s="66">
        <v>1211611.5071130102</v>
      </c>
      <c r="J5" s="66">
        <v>926665.05370810616</v>
      </c>
      <c r="K5" s="66">
        <v>268771.33962838445</v>
      </c>
      <c r="L5" s="66">
        <v>163802.17884149766</v>
      </c>
      <c r="M5" s="66">
        <v>306635.48651729024</v>
      </c>
      <c r="N5" s="66">
        <v>245059.03280579712</v>
      </c>
      <c r="O5" s="66">
        <v>984275.13331492618</v>
      </c>
      <c r="P5" s="66">
        <v>117724.81341040712</v>
      </c>
      <c r="Q5" s="66">
        <v>231235.35989529639</v>
      </c>
      <c r="R5" s="66">
        <v>263482.7824562022</v>
      </c>
      <c r="S5" s="66">
        <v>194321.61336476629</v>
      </c>
      <c r="T5" s="66">
        <v>806767.89519773424</v>
      </c>
      <c r="U5" s="66">
        <v>265426.83588470053</v>
      </c>
      <c r="V5" s="66">
        <v>286765.83163999964</v>
      </c>
      <c r="W5" s="66">
        <v>327807.06122539856</v>
      </c>
      <c r="X5" s="25">
        <v>343866.97722772334</v>
      </c>
      <c r="Y5" s="25">
        <v>1223862.2882868783</v>
      </c>
      <c r="Z5" s="66">
        <v>340166.28754041932</v>
      </c>
      <c r="AA5" s="66">
        <v>151746.85327075442</v>
      </c>
      <c r="AB5" s="66">
        <v>333953.97913570382</v>
      </c>
      <c r="AC5" s="25">
        <v>275210.28060200065</v>
      </c>
      <c r="AD5" s="25">
        <v>1101076.2154133806</v>
      </c>
      <c r="AE5" s="25">
        <v>340513.20174294367</v>
      </c>
      <c r="AF5" s="25">
        <v>250837.69200259793</v>
      </c>
      <c r="AG5" s="152">
        <v>266820.61992976157</v>
      </c>
      <c r="AI5" s="126">
        <f>(AD5-Y5)/Y5</f>
        <v>-0.10032670672888326</v>
      </c>
      <c r="AK5" s="118">
        <f t="shared" ref="AK5" si="0">SUM(AB5:AC5)</f>
        <v>609164.25973770441</v>
      </c>
      <c r="AL5" s="123">
        <f>SUM(AE5:AF5)</f>
        <v>591350.89374554157</v>
      </c>
      <c r="AM5" s="124">
        <f>(AL5-AK5)/AK5</f>
        <v>-2.924230321692374E-2</v>
      </c>
      <c r="AO5" s="118">
        <f>AF5</f>
        <v>250837.69200259793</v>
      </c>
      <c r="AP5" s="123">
        <f>AG5</f>
        <v>266820.61992976157</v>
      </c>
      <c r="AQ5" s="124">
        <f>(AP5-AO5)/AO5</f>
        <v>6.3718206779697598E-2</v>
      </c>
      <c r="AR5" s="1"/>
      <c r="AS5" s="1"/>
      <c r="AT5" s="1"/>
      <c r="AU5" s="121"/>
      <c r="AV5" s="1"/>
      <c r="AW5" s="1"/>
    </row>
    <row r="6" spans="1:49" ht="12.95" customHeight="1">
      <c r="A6" s="10"/>
      <c r="B6" s="32" t="s">
        <v>6</v>
      </c>
      <c r="C6" s="28">
        <v>-35692.41316270567</v>
      </c>
      <c r="D6" s="27">
        <v>20020.345113405168</v>
      </c>
      <c r="E6" s="27">
        <v>11895.917001338688</v>
      </c>
      <c r="F6" s="27">
        <v>30260.542797494782</v>
      </c>
      <c r="G6" s="27">
        <v>16409.296521603494</v>
      </c>
      <c r="H6" s="27">
        <v>19802.788479178133</v>
      </c>
      <c r="I6" s="27">
        <v>1716.3486333161422</v>
      </c>
      <c r="J6" s="27">
        <v>7889.2339544513461</v>
      </c>
      <c r="K6" s="27"/>
      <c r="L6" s="27"/>
      <c r="M6" s="27"/>
      <c r="N6" s="27"/>
      <c r="O6" s="27">
        <v>1440.563489000386</v>
      </c>
      <c r="P6" s="27"/>
      <c r="Q6" s="27"/>
      <c r="R6" s="27"/>
      <c r="S6" s="27"/>
      <c r="T6" s="27">
        <v>307.37335496664866</v>
      </c>
      <c r="U6" s="27"/>
      <c r="V6" s="27"/>
      <c r="W6" s="27"/>
      <c r="X6" s="27"/>
      <c r="Y6" s="27">
        <v>-16699.977458862424</v>
      </c>
      <c r="Z6" s="27"/>
      <c r="AA6" s="27"/>
      <c r="AB6" s="27"/>
      <c r="AC6" s="27"/>
      <c r="AD6" s="27">
        <v>6010.5552664833122</v>
      </c>
      <c r="AE6" s="27">
        <v>-3728.8777752519509</v>
      </c>
      <c r="AF6" s="27">
        <v>-123.16010814058276</v>
      </c>
      <c r="AG6" s="29">
        <v>9436.46408839779</v>
      </c>
      <c r="AI6" s="83" t="s">
        <v>97</v>
      </c>
      <c r="AK6" s="109" t="s">
        <v>97</v>
      </c>
      <c r="AL6" s="104">
        <f>SUM(AE6:AF6)</f>
        <v>-3852.0378833925338</v>
      </c>
      <c r="AM6" s="110" t="s">
        <v>97</v>
      </c>
      <c r="AO6" s="109">
        <f t="shared" ref="AO6:AO64" si="1">AF6</f>
        <v>-123.16010814058276</v>
      </c>
      <c r="AP6" s="104">
        <f t="shared" ref="AP6:AP64" si="2">AG6</f>
        <v>9436.46408839779</v>
      </c>
      <c r="AQ6" s="110" t="s">
        <v>97</v>
      </c>
    </row>
    <row r="7" spans="1:49" ht="12.95" customHeight="1">
      <c r="A7" s="10"/>
      <c r="B7" s="33" t="s">
        <v>45</v>
      </c>
      <c r="C7" s="30">
        <v>11138.548804374845</v>
      </c>
      <c r="D7" s="26">
        <v>12317.057863687713</v>
      </c>
      <c r="E7" s="26">
        <v>36076.659822039699</v>
      </c>
      <c r="F7" s="26">
        <v>28850.877192982454</v>
      </c>
      <c r="G7" s="26">
        <v>11037.788274520701</v>
      </c>
      <c r="H7" s="26">
        <v>9548.3443708609266</v>
      </c>
      <c r="I7" s="26">
        <v>22003.617642966467</v>
      </c>
      <c r="J7" s="26">
        <v>13060.411311053984</v>
      </c>
      <c r="K7" s="26">
        <v>5835.6564449754414</v>
      </c>
      <c r="L7" s="26">
        <v>-1900.9690694278509</v>
      </c>
      <c r="M7" s="26">
        <v>6827.293243063853</v>
      </c>
      <c r="N7" s="26">
        <v>4836.0546926855177</v>
      </c>
      <c r="O7" s="26">
        <v>15598.035311296961</v>
      </c>
      <c r="P7" s="26">
        <v>877.00676661801776</v>
      </c>
      <c r="Q7" s="26">
        <v>-1974.2603157755075</v>
      </c>
      <c r="R7" s="26">
        <v>-1302.9056653841051</v>
      </c>
      <c r="S7" s="26">
        <v>1735.4385033833089</v>
      </c>
      <c r="T7" s="26">
        <v>-664.72071115828578</v>
      </c>
      <c r="U7" s="26">
        <v>3831.3921242373822</v>
      </c>
      <c r="V7" s="26">
        <v>-185.24681087077096</v>
      </c>
      <c r="W7" s="26">
        <v>2381.5862451469775</v>
      </c>
      <c r="X7" s="26">
        <v>848.58569051580707</v>
      </c>
      <c r="Y7" s="26">
        <v>6875.2079866888525</v>
      </c>
      <c r="Z7" s="26">
        <v>5431.8257215525819</v>
      </c>
      <c r="AA7" s="26">
        <v>-905.67289616277787</v>
      </c>
      <c r="AB7" s="26">
        <v>3253.3451288289284</v>
      </c>
      <c r="AC7" s="26">
        <v>-10837.111578016145</v>
      </c>
      <c r="AD7" s="26">
        <v>-3055.4019683733272</v>
      </c>
      <c r="AE7" s="26">
        <v>3152.903569525839</v>
      </c>
      <c r="AF7" s="26">
        <v>-1182.2280875398658</v>
      </c>
      <c r="AG7" s="31">
        <v>393.46957951609113</v>
      </c>
      <c r="AI7" s="84" t="s">
        <v>97</v>
      </c>
      <c r="AK7" s="111">
        <f>SUM(AB7:AC7)</f>
        <v>-7583.7664491872165</v>
      </c>
      <c r="AL7" s="105">
        <f t="shared" ref="AL7:AL64" si="3">SUM(AE7:AF7)</f>
        <v>1970.6754819859732</v>
      </c>
      <c r="AM7" s="112" t="s">
        <v>97</v>
      </c>
      <c r="AO7" s="111">
        <f t="shared" si="1"/>
        <v>-1182.2280875398658</v>
      </c>
      <c r="AP7" s="105">
        <f t="shared" si="2"/>
        <v>393.46957951609113</v>
      </c>
      <c r="AQ7" s="112">
        <f t="shared" ref="AQ7:AQ62" si="4">(AP7-AO7)/AO7</f>
        <v>-1.3328203615385876</v>
      </c>
    </row>
    <row r="8" spans="1:49" ht="12.95" customHeight="1">
      <c r="A8" s="10"/>
      <c r="B8" s="32" t="s">
        <v>8</v>
      </c>
      <c r="C8" s="28">
        <v>32639.821029082774</v>
      </c>
      <c r="D8" s="27">
        <v>50712.94088113468</v>
      </c>
      <c r="E8" s="80">
        <v>80140.999315537294</v>
      </c>
      <c r="F8" s="27">
        <v>17255.847953216373</v>
      </c>
      <c r="G8" s="27">
        <v>1047.5131981105862</v>
      </c>
      <c r="H8" s="27">
        <v>-8312.5827814569529</v>
      </c>
      <c r="I8" s="27">
        <v>46412.967858633645</v>
      </c>
      <c r="J8" s="27">
        <v>33834.190231362467</v>
      </c>
      <c r="K8" s="27">
        <v>7650.3385105535644</v>
      </c>
      <c r="L8" s="27">
        <v>-3374.4855967078192</v>
      </c>
      <c r="M8" s="27">
        <v>1827.9569892473119</v>
      </c>
      <c r="N8" s="27">
        <v>23375.813089074738</v>
      </c>
      <c r="O8" s="27">
        <v>29479.622992167795</v>
      </c>
      <c r="P8" s="27">
        <v>5668.0376807748435</v>
      </c>
      <c r="Q8" s="27">
        <v>-1642.5633541196762</v>
      </c>
      <c r="R8" s="27">
        <v>-2845.9599310070316</v>
      </c>
      <c r="S8" s="27">
        <v>-4860.0238821812391</v>
      </c>
      <c r="T8" s="27">
        <v>-3680.509486533103</v>
      </c>
      <c r="U8" s="27">
        <v>8712.1464226289518</v>
      </c>
      <c r="V8" s="27">
        <v>-3305.6017748197451</v>
      </c>
      <c r="W8" s="27">
        <v>33809.206877426514</v>
      </c>
      <c r="X8" s="27">
        <v>627.84248474764286</v>
      </c>
      <c r="Y8" s="27">
        <v>39843.594009983361</v>
      </c>
      <c r="Z8" s="27">
        <v>-31601.238527037487</v>
      </c>
      <c r="AA8" s="27">
        <v>-11184.341479597479</v>
      </c>
      <c r="AB8" s="27">
        <v>6365.1443105164217</v>
      </c>
      <c r="AC8" s="27">
        <v>58716.134026318701</v>
      </c>
      <c r="AD8" s="27">
        <v>22295.698330200154</v>
      </c>
      <c r="AE8" s="27">
        <v>2145.9776238678742</v>
      </c>
      <c r="AF8" s="27">
        <v>2273.1771692510724</v>
      </c>
      <c r="AG8" s="29">
        <v>13612.872915198495</v>
      </c>
      <c r="AI8" s="83">
        <f t="shared" ref="AI8:AI9" si="5">(AD8-Y8)/Y8</f>
        <v>-0.44041949818548848</v>
      </c>
      <c r="AK8" s="109">
        <f t="shared" ref="AK8:AK64" si="6">SUM(AB8:AC8)</f>
        <v>65081.278336835123</v>
      </c>
      <c r="AL8" s="104">
        <f t="shared" si="3"/>
        <v>4419.1547931189471</v>
      </c>
      <c r="AM8" s="110">
        <f t="shared" ref="AM8:AM64" si="7">(AL8-AK8)/AK8</f>
        <v>-0.93209791039679435</v>
      </c>
      <c r="AO8" s="109">
        <f t="shared" si="1"/>
        <v>2273.1771692510724</v>
      </c>
      <c r="AP8" s="104">
        <f t="shared" si="2"/>
        <v>13612.872915198495</v>
      </c>
      <c r="AQ8" s="110">
        <f t="shared" si="4"/>
        <v>4.9884786365699041</v>
      </c>
    </row>
    <row r="9" spans="1:49" ht="12.95" customHeight="1">
      <c r="A9" s="10"/>
      <c r="B9" s="33" t="s">
        <v>9</v>
      </c>
      <c r="C9" s="30">
        <v>27539.820087480399</v>
      </c>
      <c r="D9" s="26">
        <v>46215.28696112139</v>
      </c>
      <c r="E9" s="26">
        <v>64621.113386706384</v>
      </c>
      <c r="F9" s="26">
        <v>79235.668789808915</v>
      </c>
      <c r="G9" s="26">
        <v>39660.066584895743</v>
      </c>
      <c r="H9" s="26">
        <v>34721.413317802369</v>
      </c>
      <c r="I9" s="26">
        <v>52144.30072756669</v>
      </c>
      <c r="J9" s="26">
        <v>55874.874874874877</v>
      </c>
      <c r="K9" s="26">
        <v>5720.803805455781</v>
      </c>
      <c r="L9" s="26">
        <v>8923.4054946121742</v>
      </c>
      <c r="M9" s="26">
        <v>24478.205999417532</v>
      </c>
      <c r="N9" s="26">
        <v>18241.918260363072</v>
      </c>
      <c r="O9" s="26">
        <v>57364.333559848557</v>
      </c>
      <c r="P9" s="26">
        <v>8805.1054584955182</v>
      </c>
      <c r="Q9" s="26">
        <v>7941.5225853172806</v>
      </c>
      <c r="R9" s="26">
        <v>11568.751697293383</v>
      </c>
      <c r="S9" s="26">
        <v>31957.997646419841</v>
      </c>
      <c r="T9" s="26">
        <v>60273.377387526023</v>
      </c>
      <c r="U9" s="26">
        <v>14110.92857701635</v>
      </c>
      <c r="V9" s="26">
        <v>27663.302824063208</v>
      </c>
      <c r="W9" s="26">
        <v>13299.694907298755</v>
      </c>
      <c r="X9" s="26">
        <v>12788.077915982163</v>
      </c>
      <c r="Y9" s="26">
        <v>67862.004224360484</v>
      </c>
      <c r="Z9" s="26">
        <v>12636.185302550175</v>
      </c>
      <c r="AA9" s="26">
        <v>12017.50414969066</v>
      </c>
      <c r="AB9" s="26">
        <v>21539.912479251547</v>
      </c>
      <c r="AC9" s="26">
        <v>27363.060208239025</v>
      </c>
      <c r="AD9" s="26">
        <v>73556.662139731401</v>
      </c>
      <c r="AE9" s="26">
        <v>33609.914607420847</v>
      </c>
      <c r="AF9" s="26">
        <v>15166.208076150815</v>
      </c>
      <c r="AG9" s="31">
        <v>16972.550271305456</v>
      </c>
      <c r="AI9" s="84">
        <f t="shared" si="5"/>
        <v>8.3915262752093919E-2</v>
      </c>
      <c r="AK9" s="111">
        <f t="shared" si="6"/>
        <v>48902.972687490575</v>
      </c>
      <c r="AL9" s="105">
        <f t="shared" si="3"/>
        <v>48776.122683571666</v>
      </c>
      <c r="AM9" s="112">
        <f t="shared" si="7"/>
        <v>-2.5939119228912989E-3</v>
      </c>
      <c r="AO9" s="111">
        <f t="shared" si="1"/>
        <v>15166.208076150815</v>
      </c>
      <c r="AP9" s="105">
        <f t="shared" si="2"/>
        <v>16972.550271305456</v>
      </c>
      <c r="AQ9" s="112">
        <f t="shared" si="4"/>
        <v>0.11910308668355619</v>
      </c>
    </row>
    <row r="10" spans="1:49" ht="12.95" customHeight="1">
      <c r="A10" s="10"/>
      <c r="B10" s="32" t="s">
        <v>46</v>
      </c>
      <c r="C10" s="28">
        <v>2183</v>
      </c>
      <c r="D10" s="27">
        <v>2171</v>
      </c>
      <c r="E10" s="27">
        <v>2573</v>
      </c>
      <c r="F10" s="80">
        <v>8041</v>
      </c>
      <c r="G10" s="27">
        <v>7129.7287482098</v>
      </c>
      <c r="H10" s="27">
        <v>6756.1026835718003</v>
      </c>
      <c r="I10" s="27">
        <v>15781.228133541001</v>
      </c>
      <c r="J10" s="27">
        <v>19556.675700196</v>
      </c>
      <c r="K10" s="27">
        <v>6143.3564008931999</v>
      </c>
      <c r="L10" s="27">
        <v>-907.79739264918999</v>
      </c>
      <c r="M10" s="27">
        <v>2767.8455013163998</v>
      </c>
      <c r="N10" s="27">
        <v>2572.4173307094002</v>
      </c>
      <c r="O10" s="27">
        <v>10575.82184027</v>
      </c>
      <c r="P10" s="27">
        <v>3432.1258683973001</v>
      </c>
      <c r="Q10" s="27">
        <v>-1025.1299203212</v>
      </c>
      <c r="R10" s="27">
        <v>4886.6976040796999</v>
      </c>
      <c r="S10" s="27">
        <v>4813.0855938798004</v>
      </c>
      <c r="T10" s="27">
        <v>12106.779146035</v>
      </c>
      <c r="U10" s="27">
        <v>3716.7503755069001</v>
      </c>
      <c r="V10" s="27">
        <v>2182.8873490033998</v>
      </c>
      <c r="W10" s="27">
        <v>8069.0199177259001</v>
      </c>
      <c r="X10" s="27">
        <v>1565.7700313881001</v>
      </c>
      <c r="Y10" s="27">
        <v>15534.427673624001</v>
      </c>
      <c r="Z10" s="27">
        <v>1130.3906063602999</v>
      </c>
      <c r="AA10" s="27">
        <v>657.00467456307001</v>
      </c>
      <c r="AB10" s="27">
        <v>1768.5724764146</v>
      </c>
      <c r="AC10" s="27">
        <v>1942.3477913103</v>
      </c>
      <c r="AD10" s="27">
        <v>5498.3155486484002</v>
      </c>
      <c r="AE10" s="27">
        <v>2307.7366416916998</v>
      </c>
      <c r="AF10" s="27">
        <v>419.96052074581002</v>
      </c>
      <c r="AG10" s="29">
        <v>1378.7169827675</v>
      </c>
      <c r="AI10" s="83">
        <f>(AD10-Y10)/Y10</f>
        <v>-0.64605612358773767</v>
      </c>
      <c r="AK10" s="109">
        <f t="shared" si="6"/>
        <v>3710.9202677249</v>
      </c>
      <c r="AL10" s="104">
        <f t="shared" si="3"/>
        <v>2727.6971624375096</v>
      </c>
      <c r="AM10" s="110">
        <f t="shared" si="7"/>
        <v>-0.26495398293485489</v>
      </c>
      <c r="AO10" s="109">
        <f t="shared" si="1"/>
        <v>419.96052074581002</v>
      </c>
      <c r="AP10" s="104">
        <f t="shared" si="2"/>
        <v>1378.7169827675</v>
      </c>
      <c r="AQ10" s="110">
        <f t="shared" si="4"/>
        <v>2.2829680759492095</v>
      </c>
    </row>
    <row r="11" spans="1:49" ht="12.95" customHeight="1">
      <c r="A11" s="10"/>
      <c r="B11" s="33" t="s">
        <v>11</v>
      </c>
      <c r="C11" s="30">
        <v>-18.743477353370906</v>
      </c>
      <c r="D11" s="26">
        <v>1468.6561877352224</v>
      </c>
      <c r="E11" s="26">
        <v>1620.5677953570898</v>
      </c>
      <c r="F11" s="26">
        <v>4321.5072022485065</v>
      </c>
      <c r="G11" s="26">
        <v>950.12073490813646</v>
      </c>
      <c r="H11" s="26">
        <v>1167.9656175476298</v>
      </c>
      <c r="I11" s="26">
        <v>-328.15447094607225</v>
      </c>
      <c r="J11" s="26">
        <v>1793.8274132459824</v>
      </c>
      <c r="K11" s="26">
        <v>1005.2401523478438</v>
      </c>
      <c r="L11" s="26">
        <v>1005.2401523478438</v>
      </c>
      <c r="M11" s="26">
        <v>1005.2401523478438</v>
      </c>
      <c r="N11" s="26">
        <v>1005.2401523478438</v>
      </c>
      <c r="O11" s="26">
        <v>4021.2340686587763</v>
      </c>
      <c r="P11" s="26">
        <v>-159.93987802175567</v>
      </c>
      <c r="Q11" s="26">
        <v>-138.50215340739385</v>
      </c>
      <c r="R11" s="26">
        <v>1204.3183767065875</v>
      </c>
      <c r="S11" s="26">
        <v>713.65944367900261</v>
      </c>
      <c r="T11" s="26">
        <v>1619.5357889564405</v>
      </c>
      <c r="U11" s="26">
        <v>631.43984060505022</v>
      </c>
      <c r="V11" s="26">
        <v>498.96311958687431</v>
      </c>
      <c r="W11" s="26">
        <v>523.84824950189079</v>
      </c>
      <c r="X11" s="26">
        <v>833.77383808400759</v>
      </c>
      <c r="Y11" s="26">
        <v>2488.0250477778231</v>
      </c>
      <c r="Z11" s="26">
        <v>736.31580239437653</v>
      </c>
      <c r="AA11" s="26">
        <v>852.0249093721103</v>
      </c>
      <c r="AB11" s="26">
        <v>108.42614338436863</v>
      </c>
      <c r="AC11" s="26">
        <v>-712.42113532401004</v>
      </c>
      <c r="AD11" s="26">
        <v>984.34571982684554</v>
      </c>
      <c r="AE11" s="26">
        <v>-56.974893221327363</v>
      </c>
      <c r="AF11" s="26">
        <v>456.1201640708104</v>
      </c>
      <c r="AG11" s="31">
        <v>871.15227948887593</v>
      </c>
      <c r="AI11" s="84">
        <f>(AD11-Y11)/Y11</f>
        <v>-0.60436663581581984</v>
      </c>
      <c r="AK11" s="111">
        <f t="shared" si="6"/>
        <v>-603.99499193964141</v>
      </c>
      <c r="AL11" s="105">
        <f t="shared" si="3"/>
        <v>399.14527084948304</v>
      </c>
      <c r="AM11" s="112" t="s">
        <v>97</v>
      </c>
      <c r="AO11" s="111">
        <f t="shared" si="1"/>
        <v>456.1201640708104</v>
      </c>
      <c r="AP11" s="105">
        <f t="shared" si="2"/>
        <v>871.15227948887593</v>
      </c>
      <c r="AQ11" s="112">
        <f t="shared" si="4"/>
        <v>0.90991836825182293</v>
      </c>
    </row>
    <row r="12" spans="1:49" ht="12.95" customHeight="1">
      <c r="A12" s="10"/>
      <c r="B12" s="32" t="s">
        <v>47</v>
      </c>
      <c r="C12" s="28">
        <v>13107.686662997614</v>
      </c>
      <c r="D12" s="27">
        <v>14407.874810701667</v>
      </c>
      <c r="E12" s="27">
        <v>13048.798412581758</v>
      </c>
      <c r="F12" s="27">
        <v>15362.424004706805</v>
      </c>
      <c r="G12" s="27">
        <v>3689.7787065716311</v>
      </c>
      <c r="H12" s="27">
        <v>1367.5578561645054</v>
      </c>
      <c r="I12" s="27">
        <v>11277.906368998731</v>
      </c>
      <c r="J12" s="27">
        <v>7349.1103817585081</v>
      </c>
      <c r="K12" s="27">
        <v>5161.4511018548183</v>
      </c>
      <c r="L12" s="27">
        <v>-1080.3161379899605</v>
      </c>
      <c r="M12" s="27">
        <v>-929.54537363380689</v>
      </c>
      <c r="N12" s="27">
        <v>4010.1107194987362</v>
      </c>
      <c r="O12" s="27">
        <v>7161.7003097297875</v>
      </c>
      <c r="P12" s="27">
        <v>2091.9429761332694</v>
      </c>
      <c r="Q12" s="27">
        <v>77.59802089451297</v>
      </c>
      <c r="R12" s="27">
        <v>4122.3058714649296</v>
      </c>
      <c r="S12" s="27">
        <v>1956.8583480164452</v>
      </c>
      <c r="T12" s="27">
        <v>8248.7052165091573</v>
      </c>
      <c r="U12" s="27">
        <v>4728.6406756475453</v>
      </c>
      <c r="V12" s="27">
        <v>1047.6700270615875</v>
      </c>
      <c r="W12" s="27">
        <v>3227.0199542034675</v>
      </c>
      <c r="X12" s="27">
        <v>122.96666369286586</v>
      </c>
      <c r="Y12" s="27">
        <v>9126.2973206054667</v>
      </c>
      <c r="Z12" s="27">
        <v>5528.1690140845067</v>
      </c>
      <c r="AA12" s="27">
        <v>637.36851488678906</v>
      </c>
      <c r="AB12" s="27">
        <v>2256.9382539965532</v>
      </c>
      <c r="AC12" s="27">
        <v>2925.5066262554228</v>
      </c>
      <c r="AD12" s="27">
        <v>11347.982409223272</v>
      </c>
      <c r="AE12" s="27">
        <v>5295.8948438551524</v>
      </c>
      <c r="AF12" s="27">
        <v>384.91147036181678</v>
      </c>
      <c r="AG12" s="29">
        <v>53.965982077352741</v>
      </c>
      <c r="AI12" s="83">
        <f>(AD12-Y12)/Y12</f>
        <v>0.24343772842044686</v>
      </c>
      <c r="AK12" s="109">
        <f t="shared" si="6"/>
        <v>5182.4448802519764</v>
      </c>
      <c r="AL12" s="104">
        <f t="shared" si="3"/>
        <v>5680.8063142169694</v>
      </c>
      <c r="AM12" s="110">
        <f t="shared" si="7"/>
        <v>9.6163383399219496E-2</v>
      </c>
      <c r="AO12" s="109">
        <f t="shared" si="1"/>
        <v>384.91147036181678</v>
      </c>
      <c r="AP12" s="104">
        <f t="shared" si="2"/>
        <v>53.965982077352741</v>
      </c>
      <c r="AQ12" s="110">
        <f t="shared" si="4"/>
        <v>-0.85979637856303759</v>
      </c>
    </row>
    <row r="13" spans="1:49" ht="12.95" customHeight="1">
      <c r="A13" s="10"/>
      <c r="B13" s="33" t="s">
        <v>13</v>
      </c>
      <c r="C13" s="30">
        <v>662.44096445438731</v>
      </c>
      <c r="D13" s="26">
        <v>1017.3214509853144</v>
      </c>
      <c r="E13" s="26">
        <v>1684.4626967830252</v>
      </c>
      <c r="F13" s="26">
        <v>1139.6198830409355</v>
      </c>
      <c r="G13" s="26">
        <v>1375.1041956098916</v>
      </c>
      <c r="H13" s="26">
        <v>167.22899549430161</v>
      </c>
      <c r="I13" s="26">
        <v>-1455.3888966188954</v>
      </c>
      <c r="J13" s="26">
        <v>1053.9383033419024</v>
      </c>
      <c r="K13" s="26">
        <v>153.17801672640383</v>
      </c>
      <c r="L13" s="26">
        <v>32.481083233771407</v>
      </c>
      <c r="M13" s="26">
        <v>263.44218770742066</v>
      </c>
      <c r="N13" s="26">
        <v>64.259923005442715</v>
      </c>
      <c r="O13" s="26">
        <v>513.36253816540557</v>
      </c>
      <c r="P13" s="26">
        <v>80.915483614170086</v>
      </c>
      <c r="Q13" s="26">
        <v>85.630887621069391</v>
      </c>
      <c r="R13" s="26">
        <v>206.90460395382775</v>
      </c>
      <c r="S13" s="26">
        <v>-330.11145017911633</v>
      </c>
      <c r="T13" s="26">
        <v>43.338198222104282</v>
      </c>
      <c r="U13" s="26">
        <v>50.093178036605657</v>
      </c>
      <c r="V13" s="26">
        <v>-62.871880199667224</v>
      </c>
      <c r="W13" s="26">
        <v>336.45923460898501</v>
      </c>
      <c r="X13" s="26">
        <v>-167.55407653910152</v>
      </c>
      <c r="Y13" s="26">
        <v>156.12867443150304</v>
      </c>
      <c r="Z13" s="26">
        <v>-2.7800508680747535</v>
      </c>
      <c r="AA13" s="26">
        <v>159.0467765122194</v>
      </c>
      <c r="AB13" s="26">
        <v>158.57901139002541</v>
      </c>
      <c r="AC13" s="26">
        <v>36.883777507464337</v>
      </c>
      <c r="AD13" s="26">
        <v>351.72619705849826</v>
      </c>
      <c r="AE13" s="26">
        <v>79.872136387852947</v>
      </c>
      <c r="AF13" s="26">
        <v>44.849884526558888</v>
      </c>
      <c r="AG13" s="31">
        <v>56.213295748179462</v>
      </c>
      <c r="AI13" s="84">
        <f>(AD13-Y13)/Y13</f>
        <v>1.2527969211242358</v>
      </c>
      <c r="AK13" s="111">
        <f t="shared" si="6"/>
        <v>195.46278889748976</v>
      </c>
      <c r="AL13" s="105">
        <f t="shared" si="3"/>
        <v>124.72202091441184</v>
      </c>
      <c r="AM13" s="112">
        <f t="shared" si="7"/>
        <v>-0.36191424660464572</v>
      </c>
      <c r="AO13" s="111">
        <f t="shared" si="1"/>
        <v>44.849884526558888</v>
      </c>
      <c r="AP13" s="105">
        <f t="shared" si="2"/>
        <v>56.213295748179462</v>
      </c>
      <c r="AQ13" s="112">
        <f t="shared" si="4"/>
        <v>0.25336545102789437</v>
      </c>
    </row>
    <row r="14" spans="1:49" ht="12.95" customHeight="1">
      <c r="A14" s="10"/>
      <c r="B14" s="32" t="s">
        <v>14</v>
      </c>
      <c r="C14" s="28">
        <v>4156.1024111359684</v>
      </c>
      <c r="D14" s="27">
        <v>4799.7991715827793</v>
      </c>
      <c r="E14" s="27">
        <v>7408.6242299794658</v>
      </c>
      <c r="F14" s="27">
        <v>9327.4853801169575</v>
      </c>
      <c r="G14" s="27">
        <v>5597.3881633787159</v>
      </c>
      <c r="H14" s="27">
        <v>10189.403973509934</v>
      </c>
      <c r="I14" s="27">
        <v>5016.001113120913</v>
      </c>
      <c r="J14" s="80">
        <v>7546.2724935732649</v>
      </c>
      <c r="K14" s="27">
        <v>-2721.3593521837252</v>
      </c>
      <c r="L14" s="27">
        <v>-1150.9358821186779</v>
      </c>
      <c r="M14" s="27">
        <v>30.532324439134477</v>
      </c>
      <c r="N14" s="27">
        <v>1440.329218106996</v>
      </c>
      <c r="O14" s="27">
        <v>-2401.4336917562723</v>
      </c>
      <c r="P14" s="27">
        <v>-2527.5308478174338</v>
      </c>
      <c r="Q14" s="27">
        <v>1397.1076024943611</v>
      </c>
      <c r="R14" s="27">
        <v>402.01671752686741</v>
      </c>
      <c r="S14" s="27">
        <v>1911.9012869842111</v>
      </c>
      <c r="T14" s="27">
        <v>1182.1679713413826</v>
      </c>
      <c r="U14" s="27"/>
      <c r="V14" s="27"/>
      <c r="W14" s="27"/>
      <c r="X14" s="27"/>
      <c r="Y14" s="27">
        <v>-16586.799778147531</v>
      </c>
      <c r="Z14" s="27"/>
      <c r="AA14" s="27"/>
      <c r="AB14" s="27"/>
      <c r="AC14" s="27"/>
      <c r="AD14" s="27">
        <v>25614.28729403959</v>
      </c>
      <c r="AE14" s="27">
        <v>-562.59989344698988</v>
      </c>
      <c r="AF14" s="27">
        <v>4573.8480149565603</v>
      </c>
      <c r="AG14" s="29">
        <v>3451.9614752172888</v>
      </c>
      <c r="AI14" s="83" t="s">
        <v>97</v>
      </c>
      <c r="AK14" s="109" t="s">
        <v>97</v>
      </c>
      <c r="AL14" s="104">
        <f t="shared" si="3"/>
        <v>4011.2481215095704</v>
      </c>
      <c r="AM14" s="110" t="s">
        <v>97</v>
      </c>
      <c r="AO14" s="109">
        <f t="shared" si="1"/>
        <v>4573.8480149565603</v>
      </c>
      <c r="AP14" s="104">
        <f t="shared" si="2"/>
        <v>3451.9614752172888</v>
      </c>
      <c r="AQ14" s="110">
        <f t="shared" si="4"/>
        <v>-0.2452828638097907</v>
      </c>
    </row>
    <row r="15" spans="1:49" ht="12.95" customHeight="1">
      <c r="A15" s="10"/>
      <c r="B15" s="33" t="s">
        <v>15</v>
      </c>
      <c r="C15" s="30">
        <v>68015.62018394233</v>
      </c>
      <c r="D15" s="26">
        <v>76810.233463035023</v>
      </c>
      <c r="E15" s="26">
        <v>110663.9356605065</v>
      </c>
      <c r="F15" s="26">
        <v>103081.05263157895</v>
      </c>
      <c r="G15" s="26">
        <v>100871.78243956655</v>
      </c>
      <c r="H15" s="26">
        <v>48157.680794701984</v>
      </c>
      <c r="I15" s="26">
        <v>51461.768304630583</v>
      </c>
      <c r="J15" s="26">
        <v>35453.338813879178</v>
      </c>
      <c r="K15" s="26">
        <v>11425.150744634939</v>
      </c>
      <c r="L15" s="26">
        <v>6375.1161321749632</v>
      </c>
      <c r="M15" s="26">
        <v>-528.01801076220636</v>
      </c>
      <c r="N15" s="26">
        <v>3093.1378574793575</v>
      </c>
      <c r="O15" s="26">
        <v>20365.38672352715</v>
      </c>
      <c r="P15" s="26">
        <v>22159.409454598648</v>
      </c>
      <c r="Q15" s="26">
        <v>4961.0554728726283</v>
      </c>
      <c r="R15" s="26">
        <v>9685.6261009092468</v>
      </c>
      <c r="S15" s="26">
        <v>12979.237746147803</v>
      </c>
      <c r="T15" s="26">
        <v>49785.328774528323</v>
      </c>
      <c r="U15" s="26">
        <v>33313.537563032725</v>
      </c>
      <c r="V15" s="26">
        <v>11383.976402702165</v>
      </c>
      <c r="W15" s="26">
        <v>7533.0500205235721</v>
      </c>
      <c r="X15" s="26">
        <v>-7535.9269083509707</v>
      </c>
      <c r="Y15" s="26">
        <v>44694.637077907937</v>
      </c>
      <c r="Z15" s="26">
        <v>2849.4972208295922</v>
      </c>
      <c r="AA15" s="26">
        <v>23966.899310827157</v>
      </c>
      <c r="AB15" s="26">
        <v>8822.4155924638944</v>
      </c>
      <c r="AC15" s="26">
        <v>21671.919479221495</v>
      </c>
      <c r="AD15" s="26">
        <v>57310.73160334181</v>
      </c>
      <c r="AE15" s="26">
        <v>-11406.274646563666</v>
      </c>
      <c r="AF15" s="26">
        <v>18218.724416584188</v>
      </c>
      <c r="AG15" s="31">
        <v>18368.569415081041</v>
      </c>
      <c r="AI15" s="84">
        <f>(AD15-Y15)/Y15</f>
        <v>0.28227311709551545</v>
      </c>
      <c r="AK15" s="111">
        <f t="shared" si="6"/>
        <v>30494.335071685389</v>
      </c>
      <c r="AL15" s="105">
        <f t="shared" si="3"/>
        <v>6812.4497700205211</v>
      </c>
      <c r="AM15" s="112">
        <f t="shared" si="7"/>
        <v>-0.77659949777537474</v>
      </c>
      <c r="AO15" s="111">
        <f t="shared" si="1"/>
        <v>18218.724416584188</v>
      </c>
      <c r="AP15" s="105">
        <f t="shared" si="2"/>
        <v>18368.569415081041</v>
      </c>
      <c r="AQ15" s="112">
        <f t="shared" si="4"/>
        <v>8.2247799061306685E-3</v>
      </c>
    </row>
    <row r="16" spans="1:49" ht="12.95" customHeight="1">
      <c r="A16" s="10"/>
      <c r="B16" s="32" t="s">
        <v>16</v>
      </c>
      <c r="C16" s="28">
        <v>74497.88714889386</v>
      </c>
      <c r="D16" s="27">
        <v>116745.32446341158</v>
      </c>
      <c r="E16" s="27">
        <v>169351.12936344967</v>
      </c>
      <c r="F16" s="27">
        <v>71369.883040935674</v>
      </c>
      <c r="G16" s="27">
        <v>68548.207835509864</v>
      </c>
      <c r="H16" s="27">
        <v>125452.98013245034</v>
      </c>
      <c r="I16" s="27">
        <v>78001.947961597325</v>
      </c>
      <c r="J16" s="80">
        <v>62187.660668380464</v>
      </c>
      <c r="K16" s="27">
        <v>18299.482277976902</v>
      </c>
      <c r="L16" s="27">
        <v>3467.4100623921413</v>
      </c>
      <c r="M16" s="27">
        <v>10354.440461967344</v>
      </c>
      <c r="N16" s="27">
        <v>7370.2376211336787</v>
      </c>
      <c r="O16" s="27">
        <v>39491.570423470068</v>
      </c>
      <c r="P16" s="27">
        <v>25661.403741541726</v>
      </c>
      <c r="Q16" s="27">
        <v>29990.712485073636</v>
      </c>
      <c r="R16" s="27">
        <v>21154.305426562292</v>
      </c>
      <c r="S16" s="27">
        <v>15388.085445137322</v>
      </c>
      <c r="T16" s="27">
        <v>92194.507098314978</v>
      </c>
      <c r="U16" s="27">
        <v>29938.990571270107</v>
      </c>
      <c r="V16" s="27">
        <v>11153.632834165281</v>
      </c>
      <c r="W16" s="27">
        <v>10766.500277315585</v>
      </c>
      <c r="X16" s="27">
        <v>35343.316694398229</v>
      </c>
      <c r="Y16" s="27">
        <v>87202.440377149192</v>
      </c>
      <c r="Z16" s="27">
        <v>15738.139997788345</v>
      </c>
      <c r="AA16" s="27">
        <v>-19627.336061041689</v>
      </c>
      <c r="AB16" s="27">
        <v>9102.0678978215201</v>
      </c>
      <c r="AC16" s="27">
        <v>32052.416233550812</v>
      </c>
      <c r="AD16" s="27">
        <v>37265.288068118985</v>
      </c>
      <c r="AE16" s="27">
        <v>27554.608417687799</v>
      </c>
      <c r="AF16" s="27">
        <v>15801.165731881667</v>
      </c>
      <c r="AG16" s="29">
        <v>10784.590086915669</v>
      </c>
      <c r="AI16" s="83">
        <f>(AD16-Y16)/Y16</f>
        <v>-0.57265773862580915</v>
      </c>
      <c r="AK16" s="109">
        <f t="shared" si="6"/>
        <v>41154.48413137233</v>
      </c>
      <c r="AL16" s="104">
        <f t="shared" si="3"/>
        <v>43355.774149569464</v>
      </c>
      <c r="AM16" s="110">
        <f t="shared" si="7"/>
        <v>5.3488460969896519E-2</v>
      </c>
      <c r="AO16" s="109">
        <f t="shared" si="1"/>
        <v>15801.165731881667</v>
      </c>
      <c r="AP16" s="104">
        <f t="shared" si="2"/>
        <v>10784.590086915669</v>
      </c>
      <c r="AQ16" s="110">
        <f t="shared" si="4"/>
        <v>-0.31748136372268809</v>
      </c>
    </row>
    <row r="17" spans="1:43" ht="12.95" customHeight="1">
      <c r="A17" s="10"/>
      <c r="B17" s="33" t="s">
        <v>17</v>
      </c>
      <c r="C17" s="30">
        <v>1467.0028636589611</v>
      </c>
      <c r="D17" s="26">
        <v>4047.2508147483372</v>
      </c>
      <c r="E17" s="26">
        <v>5246.8936728678982</v>
      </c>
      <c r="F17" s="26">
        <v>2412.9314019883041</v>
      </c>
      <c r="G17" s="26">
        <v>2055.096543484301</v>
      </c>
      <c r="H17" s="26">
        <v>1557.874152317881</v>
      </c>
      <c r="I17" s="26">
        <v>1773.9526144427439</v>
      </c>
      <c r="J17" s="26">
        <v>677.70017223650382</v>
      </c>
      <c r="K17" s="26">
        <v>59.341677950351787</v>
      </c>
      <c r="L17" s="26">
        <v>-176.30431036771537</v>
      </c>
      <c r="M17" s="26">
        <v>-943.33113367848148</v>
      </c>
      <c r="N17" s="26">
        <v>275.13626443647951</v>
      </c>
      <c r="O17" s="26">
        <v>-785.15750165936549</v>
      </c>
      <c r="P17" s="26">
        <v>758.84617752421389</v>
      </c>
      <c r="Q17" s="26">
        <v>638.19072707973987</v>
      </c>
      <c r="R17" s="26">
        <v>782.21746848878865</v>
      </c>
      <c r="S17" s="26">
        <v>835.97684489850064</v>
      </c>
      <c r="T17" s="26">
        <v>3015.2312179912428</v>
      </c>
      <c r="U17" s="26">
        <v>363.23160399334444</v>
      </c>
      <c r="V17" s="26">
        <v>411.05120354963952</v>
      </c>
      <c r="W17" s="26">
        <v>445.54290183028286</v>
      </c>
      <c r="X17" s="26">
        <v>358.0153699389906</v>
      </c>
      <c r="Y17" s="26">
        <v>1577.8410793122575</v>
      </c>
      <c r="Z17" s="26">
        <v>536.78513767555012</v>
      </c>
      <c r="AA17" s="26">
        <v>-2239.5575638615505</v>
      </c>
      <c r="AB17" s="26">
        <v>234.78565852040254</v>
      </c>
      <c r="AC17" s="26">
        <v>-10.452198385491542</v>
      </c>
      <c r="AD17" s="26">
        <v>-1478.4389660510892</v>
      </c>
      <c r="AE17" s="26">
        <v>662.5752754395312</v>
      </c>
      <c r="AF17" s="26">
        <v>-528.93197734521061</v>
      </c>
      <c r="AG17" s="31">
        <v>285.1006976744186</v>
      </c>
      <c r="AI17" s="84" t="s">
        <v>97</v>
      </c>
      <c r="AK17" s="111">
        <f t="shared" si="6"/>
        <v>224.33346013491098</v>
      </c>
      <c r="AL17" s="105">
        <f t="shared" si="3"/>
        <v>133.64329809432058</v>
      </c>
      <c r="AM17" s="112">
        <f t="shared" si="7"/>
        <v>-0.40426498118493159</v>
      </c>
      <c r="AO17" s="111">
        <f t="shared" si="1"/>
        <v>-528.93197734521061</v>
      </c>
      <c r="AP17" s="105">
        <f t="shared" si="2"/>
        <v>285.1006976744186</v>
      </c>
      <c r="AQ17" s="112" t="s">
        <v>97</v>
      </c>
    </row>
    <row r="18" spans="1:43" ht="12.95" customHeight="1">
      <c r="A18" s="10"/>
      <c r="B18" s="32" t="s">
        <v>48</v>
      </c>
      <c r="C18" s="28">
        <v>2171.39599111913</v>
      </c>
      <c r="D18" s="27">
        <v>4345.5187421102655</v>
      </c>
      <c r="E18" s="27">
        <v>4299.9391149300063</v>
      </c>
      <c r="F18" s="27">
        <v>2637.5840415009275</v>
      </c>
      <c r="G18" s="27">
        <v>1851.9764392761062</v>
      </c>
      <c r="H18" s="27">
        <v>1172.9881359358521</v>
      </c>
      <c r="I18" s="27">
        <v>4713.1958123743016</v>
      </c>
      <c r="J18" s="27">
        <v>11717.470222944716</v>
      </c>
      <c r="K18" s="27">
        <v>278.35954820989372</v>
      </c>
      <c r="L18" s="27">
        <v>-69.704823784773083</v>
      </c>
      <c r="M18" s="27">
        <v>-1182.7738540318817</v>
      </c>
      <c r="N18" s="27">
        <v>2860.7743254479233</v>
      </c>
      <c r="O18" s="27">
        <v>1886.6552047864382</v>
      </c>
      <c r="P18" s="27">
        <v>786.79259355745069</v>
      </c>
      <c r="Q18" s="27">
        <v>647.64633256684431</v>
      </c>
      <c r="R18" s="27">
        <v>842.31799538386997</v>
      </c>
      <c r="S18" s="27">
        <v>1590.5050832025399</v>
      </c>
      <c r="T18" s="27">
        <v>3867.2620004118321</v>
      </c>
      <c r="U18" s="27">
        <v>616.9923780597004</v>
      </c>
      <c r="V18" s="27">
        <v>695.55874051734634</v>
      </c>
      <c r="W18" s="27">
        <v>519.15452695974841</v>
      </c>
      <c r="X18" s="27">
        <v>-18033.326500569496</v>
      </c>
      <c r="Y18" s="27">
        <v>-16201.620851450964</v>
      </c>
      <c r="Z18" s="27">
        <v>-10225.152997467329</v>
      </c>
      <c r="AA18" s="27">
        <v>383.20356207885027</v>
      </c>
      <c r="AB18" s="27">
        <v>300.42573733398217</v>
      </c>
      <c r="AC18" s="27">
        <v>941.78496808408602</v>
      </c>
      <c r="AD18" s="27">
        <v>-8599.738733522543</v>
      </c>
      <c r="AE18" s="27">
        <v>2638.6070815908947</v>
      </c>
      <c r="AF18" s="27">
        <v>1161.4337892936906</v>
      </c>
      <c r="AG18" s="29">
        <v>668.05736877033644</v>
      </c>
      <c r="AI18" s="83" t="s">
        <v>97</v>
      </c>
      <c r="AK18" s="109">
        <f t="shared" si="6"/>
        <v>1242.2107054180683</v>
      </c>
      <c r="AL18" s="104">
        <f t="shared" si="3"/>
        <v>3800.0408708845853</v>
      </c>
      <c r="AM18" s="110">
        <f t="shared" si="7"/>
        <v>2.0590952519650636</v>
      </c>
      <c r="AO18" s="109">
        <f t="shared" si="1"/>
        <v>1161.4337892936906</v>
      </c>
      <c r="AP18" s="104">
        <f t="shared" si="2"/>
        <v>668.05736877033644</v>
      </c>
      <c r="AQ18" s="110">
        <f t="shared" si="4"/>
        <v>-0.42479943761873329</v>
      </c>
    </row>
    <row r="19" spans="1:43" ht="12.95" customHeight="1">
      <c r="A19" s="10"/>
      <c r="B19" s="33" t="s">
        <v>49</v>
      </c>
      <c r="C19" s="30">
        <v>7083.8581424936383</v>
      </c>
      <c r="D19" s="26">
        <v>5494.7353361945634</v>
      </c>
      <c r="E19" s="26">
        <v>10104.744069912609</v>
      </c>
      <c r="F19" s="26">
        <v>-4250.431818181818</v>
      </c>
      <c r="G19" s="26">
        <v>2248.3422286915738</v>
      </c>
      <c r="H19" s="26">
        <v>-2367.8505605860332</v>
      </c>
      <c r="I19" s="26">
        <v>17.650416556728803</v>
      </c>
      <c r="J19" s="26">
        <v>-3204.74448716084</v>
      </c>
      <c r="K19" s="26">
        <v>52.722739454224282</v>
      </c>
      <c r="L19" s="26">
        <v>252.26860848311415</v>
      </c>
      <c r="M19" s="26">
        <v>103.58737273609817</v>
      </c>
      <c r="N19" s="26">
        <v>51.740480684699847</v>
      </c>
      <c r="O19" s="26">
        <v>460.31920135813647</v>
      </c>
      <c r="P19" s="26">
        <v>-0.63416975181681068</v>
      </c>
      <c r="Q19" s="26">
        <v>-30.260180995475114</v>
      </c>
      <c r="R19" s="26">
        <v>-281.82846565199503</v>
      </c>
      <c r="S19" s="26">
        <v>55.532702591526117</v>
      </c>
      <c r="T19" s="26">
        <v>-257.19011380776084</v>
      </c>
      <c r="U19" s="26">
        <v>-287.40804314911514</v>
      </c>
      <c r="V19" s="26">
        <v>-209.41483485865012</v>
      </c>
      <c r="W19" s="26">
        <v>-63.860872307824117</v>
      </c>
      <c r="X19" s="26">
        <v>529.43187857715282</v>
      </c>
      <c r="Y19" s="26">
        <v>-31.251871738436545</v>
      </c>
      <c r="Z19" s="26">
        <v>-351.50843944721458</v>
      </c>
      <c r="AA19" s="26">
        <v>49.257699464298724</v>
      </c>
      <c r="AB19" s="26">
        <v>-297.66516352463634</v>
      </c>
      <c r="AC19" s="26">
        <v>-598.66604422018713</v>
      </c>
      <c r="AD19" s="26">
        <v>-1198.5819477277394</v>
      </c>
      <c r="AE19" s="26">
        <v>-163.81613536625929</v>
      </c>
      <c r="AF19" s="26">
        <v>34.780752617370744</v>
      </c>
      <c r="AG19" s="31">
        <v>-19.762396713779513</v>
      </c>
      <c r="AI19" s="84" t="s">
        <v>97</v>
      </c>
      <c r="AK19" s="111">
        <f t="shared" si="6"/>
        <v>-896.33120774482347</v>
      </c>
      <c r="AL19" s="105">
        <f t="shared" si="3"/>
        <v>-129.03538274888854</v>
      </c>
      <c r="AM19" s="112" t="s">
        <v>97</v>
      </c>
      <c r="AO19" s="111">
        <f t="shared" si="1"/>
        <v>34.780752617370744</v>
      </c>
      <c r="AP19" s="105">
        <f t="shared" si="2"/>
        <v>-19.762396713779513</v>
      </c>
      <c r="AQ19" s="112" t="s">
        <v>97</v>
      </c>
    </row>
    <row r="20" spans="1:43" ht="12.95" customHeight="1">
      <c r="A20" s="10"/>
      <c r="B20" s="32" t="s">
        <v>20</v>
      </c>
      <c r="C20" s="28">
        <v>14304.001988565748</v>
      </c>
      <c r="D20" s="27">
        <v>15331.994477218526</v>
      </c>
      <c r="E20" s="27">
        <v>21149.897330595482</v>
      </c>
      <c r="F20" s="27">
        <v>18912.280701754386</v>
      </c>
      <c r="G20" s="27">
        <v>26617.115865518201</v>
      </c>
      <c r="H20" s="27">
        <v>22349.668874172185</v>
      </c>
      <c r="I20" s="80">
        <v>-1165.9941561152079</v>
      </c>
      <c r="J20" s="27">
        <v>22573.264781491001</v>
      </c>
      <c r="K20" s="27">
        <v>24159.033585556885</v>
      </c>
      <c r="L20" s="27">
        <v>-1453.6041417761849</v>
      </c>
      <c r="M20" s="27">
        <v>5401.5664409929641</v>
      </c>
      <c r="N20" s="27">
        <v>1253.1527943714325</v>
      </c>
      <c r="O20" s="27">
        <v>29360.148679145095</v>
      </c>
      <c r="P20" s="27">
        <v>1720.8438370704523</v>
      </c>
      <c r="Q20" s="27">
        <v>9538.2778293750816</v>
      </c>
      <c r="R20" s="27">
        <v>23111.317500331697</v>
      </c>
      <c r="S20" s="27">
        <v>7069.1256468090751</v>
      </c>
      <c r="T20" s="27">
        <v>41439.564813586308</v>
      </c>
      <c r="U20" s="27">
        <v>58280.643372157516</v>
      </c>
      <c r="V20" s="27">
        <v>27241.264559068222</v>
      </c>
      <c r="W20" s="27">
        <v>21135.884636716582</v>
      </c>
      <c r="X20" s="27">
        <v>61701.60843039379</v>
      </c>
      <c r="Y20" s="27">
        <v>168359.40099833612</v>
      </c>
      <c r="Z20" s="27">
        <v>35269.269047882342</v>
      </c>
      <c r="AA20" s="27">
        <v>-4157.9121972796638</v>
      </c>
      <c r="AB20" s="27">
        <v>562.86630542961404</v>
      </c>
      <c r="AC20" s="27">
        <v>-2300.1216410483248</v>
      </c>
      <c r="AD20" s="27">
        <v>29374.101514983966</v>
      </c>
      <c r="AE20" s="27">
        <v>4892.9142248268518</v>
      </c>
      <c r="AF20" s="27">
        <v>24902.672385351369</v>
      </c>
      <c r="AG20" s="29">
        <v>12852.948085506225</v>
      </c>
      <c r="AI20" s="83">
        <f t="shared" ref="AI20:AI26" si="8">(AD20-Y20)/Y20</f>
        <v>-0.82552740541483483</v>
      </c>
      <c r="AK20" s="109">
        <f t="shared" si="6"/>
        <v>-1737.2553356187109</v>
      </c>
      <c r="AL20" s="104">
        <f t="shared" si="3"/>
        <v>29795.586610178219</v>
      </c>
      <c r="AM20" s="110" t="s">
        <v>97</v>
      </c>
      <c r="AO20" s="109">
        <f t="shared" si="1"/>
        <v>24902.672385351369</v>
      </c>
      <c r="AP20" s="104">
        <f t="shared" si="2"/>
        <v>12852.948085506225</v>
      </c>
      <c r="AQ20" s="110">
        <f t="shared" si="4"/>
        <v>-0.48387273917369678</v>
      </c>
    </row>
    <row r="21" spans="1:43" ht="12.95" customHeight="1">
      <c r="A21" s="10"/>
      <c r="B21" s="33" t="s">
        <v>96</v>
      </c>
      <c r="C21" s="30">
        <v>2945.8</v>
      </c>
      <c r="D21" s="26">
        <v>15438.1</v>
      </c>
      <c r="E21" s="26">
        <v>8604.7000000000007</v>
      </c>
      <c r="F21" s="26">
        <v>7209.8</v>
      </c>
      <c r="G21" s="26">
        <v>1751.4</v>
      </c>
      <c r="H21" s="26">
        <v>7943.8</v>
      </c>
      <c r="I21" s="26">
        <v>7400.9</v>
      </c>
      <c r="J21" s="26">
        <v>2275.6</v>
      </c>
      <c r="K21" s="26">
        <v>406.9</v>
      </c>
      <c r="L21" s="26">
        <v>611.5</v>
      </c>
      <c r="M21" s="26">
        <v>1427.9</v>
      </c>
      <c r="N21" s="26">
        <v>1411.9</v>
      </c>
      <c r="O21" s="26">
        <v>3858.2</v>
      </c>
      <c r="P21" s="26">
        <v>1398.2</v>
      </c>
      <c r="Q21" s="26">
        <v>2136.1999999999998</v>
      </c>
      <c r="R21" s="26">
        <v>667.9</v>
      </c>
      <c r="S21" s="26">
        <v>323.2</v>
      </c>
      <c r="T21" s="26">
        <v>4525.5</v>
      </c>
      <c r="U21" s="26">
        <v>1699.5</v>
      </c>
      <c r="V21" s="26">
        <v>1207.9000000000001</v>
      </c>
      <c r="W21" s="26">
        <v>529.1</v>
      </c>
      <c r="X21" s="26">
        <v>7532</v>
      </c>
      <c r="Y21" s="26">
        <v>10968.5</v>
      </c>
      <c r="Z21" s="26">
        <v>1637.7</v>
      </c>
      <c r="AA21" s="26">
        <v>1194.3</v>
      </c>
      <c r="AB21" s="26">
        <v>8059.9</v>
      </c>
      <c r="AC21" s="26">
        <v>2180.1999999999998</v>
      </c>
      <c r="AD21" s="26">
        <v>13072.1</v>
      </c>
      <c r="AE21" s="26">
        <v>1423.7</v>
      </c>
      <c r="AF21" s="26">
        <v>1358.6</v>
      </c>
      <c r="AG21" s="31">
        <v>1742.4</v>
      </c>
      <c r="AI21" s="84">
        <f t="shared" si="8"/>
        <v>0.19178556776222824</v>
      </c>
      <c r="AK21" s="111">
        <f t="shared" si="6"/>
        <v>10240.099999999999</v>
      </c>
      <c r="AL21" s="105">
        <f t="shared" si="3"/>
        <v>2782.3</v>
      </c>
      <c r="AM21" s="112">
        <f t="shared" si="7"/>
        <v>-0.72829366900713854</v>
      </c>
      <c r="AO21" s="111">
        <f t="shared" si="1"/>
        <v>1358.6</v>
      </c>
      <c r="AP21" s="105">
        <f t="shared" si="2"/>
        <v>1742.4</v>
      </c>
      <c r="AQ21" s="112">
        <f t="shared" si="4"/>
        <v>0.28249668776681891</v>
      </c>
    </row>
    <row r="22" spans="1:43" ht="12.95" customHeight="1">
      <c r="A22" s="10"/>
      <c r="B22" s="32" t="s">
        <v>21</v>
      </c>
      <c r="C22" s="28">
        <v>41794.680586626899</v>
      </c>
      <c r="D22" s="27">
        <v>42088.615539098784</v>
      </c>
      <c r="E22" s="27">
        <v>90795.345653661876</v>
      </c>
      <c r="F22" s="27">
        <v>66869.883040935674</v>
      </c>
      <c r="G22" s="27">
        <v>21276.743539872186</v>
      </c>
      <c r="H22" s="27">
        <v>32656.953642384105</v>
      </c>
      <c r="I22" s="27">
        <v>53677.473215528036</v>
      </c>
      <c r="J22" s="80">
        <v>7992.287917737789</v>
      </c>
      <c r="K22" s="27"/>
      <c r="L22" s="27"/>
      <c r="M22" s="27"/>
      <c r="N22" s="27"/>
      <c r="O22" s="27">
        <v>25129.547325102882</v>
      </c>
      <c r="P22" s="27">
        <v>-2338.2366989518373</v>
      </c>
      <c r="Q22" s="27">
        <v>9250.2388218123906</v>
      </c>
      <c r="R22" s="27">
        <v>12914.103754809606</v>
      </c>
      <c r="S22" s="27">
        <v>6491.4236433594269</v>
      </c>
      <c r="T22" s="27">
        <v>26317.537481756663</v>
      </c>
      <c r="U22" s="27">
        <v>9634.3405435385466</v>
      </c>
      <c r="V22" s="27">
        <v>3905.4398225180257</v>
      </c>
      <c r="W22" s="27">
        <v>4052.2251802551305</v>
      </c>
      <c r="X22" s="27">
        <v>4721.6993899057134</v>
      </c>
      <c r="Y22" s="27">
        <v>22313.71159179146</v>
      </c>
      <c r="Z22" s="27">
        <v>3686.3651443105164</v>
      </c>
      <c r="AA22" s="27">
        <v>1883.5253787459912</v>
      </c>
      <c r="AB22" s="27">
        <v>5696.8340152604223</v>
      </c>
      <c r="AC22" s="27">
        <v>6479.5410814995021</v>
      </c>
      <c r="AD22" s="27">
        <v>17746.268937299566</v>
      </c>
      <c r="AE22" s="27">
        <v>6449.7250932338839</v>
      </c>
      <c r="AF22" s="27">
        <v>-1856.7799406136587</v>
      </c>
      <c r="AG22" s="29">
        <v>5103.7221047686162</v>
      </c>
      <c r="AI22" s="83">
        <f t="shared" si="8"/>
        <v>-0.20469219724844509</v>
      </c>
      <c r="AK22" s="109">
        <f t="shared" si="6"/>
        <v>12176.375096759924</v>
      </c>
      <c r="AL22" s="104">
        <f t="shared" si="3"/>
        <v>4592.9451526202247</v>
      </c>
      <c r="AM22" s="110">
        <f t="shared" si="7"/>
        <v>-0.62279864769915094</v>
      </c>
      <c r="AO22" s="109">
        <f t="shared" si="1"/>
        <v>-1856.7799406136587</v>
      </c>
      <c r="AP22" s="104">
        <f t="shared" si="2"/>
        <v>5103.7221047686162</v>
      </c>
      <c r="AQ22" s="110" t="s">
        <v>97</v>
      </c>
    </row>
    <row r="23" spans="1:43" ht="12.95" customHeight="1">
      <c r="A23" s="10"/>
      <c r="B23" s="33" t="s">
        <v>90</v>
      </c>
      <c r="C23" s="30">
        <v>45830.154405086287</v>
      </c>
      <c r="D23" s="26">
        <v>50244.091104426305</v>
      </c>
      <c r="E23" s="26">
        <v>73545.346467391297</v>
      </c>
      <c r="F23" s="26">
        <v>127981.42953864011</v>
      </c>
      <c r="G23" s="26">
        <v>74699.155712300955</v>
      </c>
      <c r="H23" s="26">
        <v>56275.823091455619</v>
      </c>
      <c r="I23" s="26">
        <v>107550.12605878735</v>
      </c>
      <c r="J23" s="26">
        <v>122513.87618558379</v>
      </c>
      <c r="K23" s="26">
        <v>22144.89831256961</v>
      </c>
      <c r="L23" s="26">
        <v>33423.806406067328</v>
      </c>
      <c r="M23" s="26">
        <v>48232.496329334281</v>
      </c>
      <c r="N23" s="26">
        <v>31944.269406883945</v>
      </c>
      <c r="O23" s="26">
        <v>135745.47045485515</v>
      </c>
      <c r="P23" s="26">
        <v>22158.293771699853</v>
      </c>
      <c r="Q23" s="26">
        <v>30473.086279789321</v>
      </c>
      <c r="R23" s="26">
        <v>18544.60426557075</v>
      </c>
      <c r="S23" s="26">
        <v>42457.30886416779</v>
      </c>
      <c r="T23" s="26">
        <v>129156.5695930466</v>
      </c>
      <c r="U23" s="26">
        <v>29460.597029973807</v>
      </c>
      <c r="V23" s="26">
        <v>33401.017997178562</v>
      </c>
      <c r="W23" s="26">
        <v>33643.162154768957</v>
      </c>
      <c r="X23" s="26">
        <v>33201.021798759197</v>
      </c>
      <c r="Y23" s="26">
        <v>128698.38011343585</v>
      </c>
      <c r="Z23" s="26">
        <v>34693.072874110658</v>
      </c>
      <c r="AA23" s="26">
        <v>19698.959676552146</v>
      </c>
      <c r="AB23" s="26">
        <v>51789.155967636834</v>
      </c>
      <c r="AC23" s="26">
        <v>39210.424006021909</v>
      </c>
      <c r="AD23" s="26">
        <v>145229.85183272106</v>
      </c>
      <c r="AE23" s="26">
        <v>54189.986386325822</v>
      </c>
      <c r="AF23" s="26">
        <v>32496.245015730292</v>
      </c>
      <c r="AG23" s="31">
        <v>34547.644943782077</v>
      </c>
      <c r="AI23" s="84">
        <f t="shared" si="8"/>
        <v>0.12845128046455775</v>
      </c>
      <c r="AK23" s="111">
        <f t="shared" si="6"/>
        <v>90999.579973658751</v>
      </c>
      <c r="AL23" s="105">
        <f t="shared" si="3"/>
        <v>86686.231402056117</v>
      </c>
      <c r="AM23" s="112">
        <f t="shared" si="7"/>
        <v>-4.7399653634128854E-2</v>
      </c>
      <c r="AO23" s="111">
        <f t="shared" si="1"/>
        <v>32496.245015730292</v>
      </c>
      <c r="AP23" s="105">
        <f t="shared" si="2"/>
        <v>34547.644943782077</v>
      </c>
      <c r="AQ23" s="112">
        <f t="shared" si="4"/>
        <v>6.3127291385782408E-2</v>
      </c>
    </row>
    <row r="24" spans="1:43" ht="12.95" customHeight="1">
      <c r="A24" s="10"/>
      <c r="B24" s="32" t="s">
        <v>82</v>
      </c>
      <c r="C24" s="28">
        <v>8330</v>
      </c>
      <c r="D24" s="27">
        <v>12769.3</v>
      </c>
      <c r="E24" s="27">
        <v>22074.3</v>
      </c>
      <c r="F24" s="27">
        <v>19632.599999999999</v>
      </c>
      <c r="G24" s="27">
        <v>17435.900000000001</v>
      </c>
      <c r="H24" s="27">
        <v>28279.9</v>
      </c>
      <c r="I24" s="27">
        <v>29704.7</v>
      </c>
      <c r="J24" s="27">
        <v>30632.1</v>
      </c>
      <c r="K24" s="27">
        <v>6159</v>
      </c>
      <c r="L24" s="27">
        <v>8456.6</v>
      </c>
      <c r="M24" s="27">
        <v>5789.9</v>
      </c>
      <c r="N24" s="27">
        <v>7954.3</v>
      </c>
      <c r="O24" s="27">
        <v>28359.8</v>
      </c>
      <c r="P24" s="27">
        <v>5759.7</v>
      </c>
      <c r="Q24" s="27">
        <v>9567.5</v>
      </c>
      <c r="R24" s="27">
        <v>4973.1000000000004</v>
      </c>
      <c r="S24" s="27">
        <v>7738.9</v>
      </c>
      <c r="T24" s="27">
        <v>28039.200000000001</v>
      </c>
      <c r="U24" s="27">
        <v>5324.9</v>
      </c>
      <c r="V24" s="27">
        <v>6369</v>
      </c>
      <c r="W24" s="27">
        <v>5970.5</v>
      </c>
      <c r="X24" s="27">
        <v>6096</v>
      </c>
      <c r="Y24" s="27">
        <v>23760.400000000001</v>
      </c>
      <c r="Z24" s="27">
        <v>5784</v>
      </c>
      <c r="AA24" s="27">
        <v>9089.7999999999993</v>
      </c>
      <c r="AB24" s="27">
        <v>4767.3999999999996</v>
      </c>
      <c r="AC24" s="27">
        <v>10319.799999999999</v>
      </c>
      <c r="AD24" s="27">
        <v>29961</v>
      </c>
      <c r="AE24" s="27">
        <v>11632.9</v>
      </c>
      <c r="AF24" s="27">
        <v>6019.4</v>
      </c>
      <c r="AG24" s="29">
        <v>7962</v>
      </c>
      <c r="AI24" s="83">
        <f t="shared" si="8"/>
        <v>0.26096362014107499</v>
      </c>
      <c r="AK24" s="109">
        <f t="shared" si="6"/>
        <v>15087.199999999999</v>
      </c>
      <c r="AL24" s="104">
        <f t="shared" si="3"/>
        <v>17652.3</v>
      </c>
      <c r="AM24" s="110">
        <f t="shared" si="7"/>
        <v>0.17001829365289786</v>
      </c>
      <c r="AO24" s="109">
        <f t="shared" si="1"/>
        <v>6019.4</v>
      </c>
      <c r="AP24" s="104">
        <f t="shared" si="2"/>
        <v>7962</v>
      </c>
      <c r="AQ24" s="110">
        <f t="shared" si="4"/>
        <v>0.32272319500282426</v>
      </c>
    </row>
    <row r="25" spans="1:43" ht="12.95" customHeight="1">
      <c r="A25" s="10"/>
      <c r="B25" s="93" t="s">
        <v>109</v>
      </c>
      <c r="C25" s="30">
        <v>128.01391996022869</v>
      </c>
      <c r="D25" s="26">
        <v>170.70415463788126</v>
      </c>
      <c r="E25" s="26">
        <v>369.60985626283366</v>
      </c>
      <c r="F25" s="26">
        <v>244.15204678362571</v>
      </c>
      <c r="G25" s="26">
        <v>-62.517365934981939</v>
      </c>
      <c r="H25" s="26">
        <v>19.867549668874172</v>
      </c>
      <c r="I25" s="26">
        <v>61.221650201753164</v>
      </c>
      <c r="J25" s="26">
        <v>192.80205655526993</v>
      </c>
      <c r="K25" s="26">
        <v>88.941988583565646</v>
      </c>
      <c r="L25" s="26">
        <v>112.83685118810567</v>
      </c>
      <c r="M25" s="26">
        <v>51.772202309836722</v>
      </c>
      <c r="N25" s="26">
        <v>157.97159166334794</v>
      </c>
      <c r="O25" s="26">
        <v>412.8501261117749</v>
      </c>
      <c r="P25" s="26">
        <v>177.78957144752553</v>
      </c>
      <c r="Q25" s="26">
        <v>-23.882181239219847</v>
      </c>
      <c r="R25" s="26">
        <v>39.803635398699747</v>
      </c>
      <c r="S25" s="26">
        <v>195.03781345362876</v>
      </c>
      <c r="T25" s="26">
        <v>388.74883906063417</v>
      </c>
      <c r="U25" s="26">
        <v>65.446478092068773</v>
      </c>
      <c r="V25" s="26">
        <v>-48.807542983915695</v>
      </c>
      <c r="W25" s="26">
        <v>-3.3277870216306158</v>
      </c>
      <c r="X25" s="26">
        <v>2.2185246810870773</v>
      </c>
      <c r="Y25" s="26">
        <v>17.748197448696619</v>
      </c>
      <c r="Z25" s="26">
        <v>-13.269932544509565</v>
      </c>
      <c r="AA25" s="26">
        <v>43.127280769656089</v>
      </c>
      <c r="AB25" s="26">
        <v>93.995355523609419</v>
      </c>
      <c r="AC25" s="26">
        <v>19.904898816764348</v>
      </c>
      <c r="AD25" s="26">
        <v>143.7576025655203</v>
      </c>
      <c r="AE25" s="26">
        <v>94.832179009057</v>
      </c>
      <c r="AF25" s="26">
        <v>38.49114703618168</v>
      </c>
      <c r="AG25" s="31">
        <v>5.8726802912849418</v>
      </c>
      <c r="AI25" s="84">
        <f t="shared" si="8"/>
        <v>7.0998424195510337</v>
      </c>
      <c r="AK25" s="111">
        <f t="shared" si="6"/>
        <v>113.90025434037376</v>
      </c>
      <c r="AL25" s="105">
        <f t="shared" si="3"/>
        <v>133.32332604523867</v>
      </c>
      <c r="AM25" s="112">
        <f t="shared" si="7"/>
        <v>0.17052702662824601</v>
      </c>
      <c r="AO25" s="111">
        <f t="shared" si="1"/>
        <v>38.49114703618168</v>
      </c>
      <c r="AP25" s="105">
        <f t="shared" si="2"/>
        <v>5.8726802912849418</v>
      </c>
      <c r="AQ25" s="112">
        <f t="shared" si="4"/>
        <v>-0.84742776603241721</v>
      </c>
    </row>
    <row r="26" spans="1:43" ht="12.95" customHeight="1">
      <c r="A26" s="10"/>
      <c r="B26" s="32" t="s">
        <v>50</v>
      </c>
      <c r="C26" s="28">
        <v>9034.3027591349746</v>
      </c>
      <c r="D26" s="27">
        <v>7183.3814484749591</v>
      </c>
      <c r="E26" s="27">
        <v>73363.449691991787</v>
      </c>
      <c r="F26" s="27">
        <v>11736.842105263157</v>
      </c>
      <c r="G26" s="27">
        <v>6708.8080022228396</v>
      </c>
      <c r="H26" s="27">
        <v>20842.384105960264</v>
      </c>
      <c r="I26" s="27">
        <v>9052.4558230137754</v>
      </c>
      <c r="J26" s="80">
        <v>2771.2082262210797</v>
      </c>
      <c r="K26" s="27">
        <v>1306.252489048188</v>
      </c>
      <c r="L26" s="27">
        <v>2437.2759856630823</v>
      </c>
      <c r="M26" s="27">
        <v>12489.04818797292</v>
      </c>
      <c r="N26" s="27">
        <v>5852.9138457453873</v>
      </c>
      <c r="O26" s="27">
        <v>22085.490508429579</v>
      </c>
      <c r="P26" s="27">
        <v>19976.11781876078</v>
      </c>
      <c r="Q26" s="27">
        <v>7867.8519304763167</v>
      </c>
      <c r="R26" s="27">
        <v>883.64070585113438</v>
      </c>
      <c r="S26" s="27">
        <v>5479.6338065543314</v>
      </c>
      <c r="T26" s="27">
        <v>34207.244261642561</v>
      </c>
      <c r="U26" s="27">
        <v>13128.119800332779</v>
      </c>
      <c r="V26" s="27">
        <v>3353.3000554631171</v>
      </c>
      <c r="W26" s="27">
        <v>6359.4009983361066</v>
      </c>
      <c r="X26" s="27">
        <v>8833.0560177481984</v>
      </c>
      <c r="Y26" s="27">
        <v>31673.876871880202</v>
      </c>
      <c r="Z26" s="27">
        <v>3799.6240185779056</v>
      </c>
      <c r="AA26" s="27">
        <v>6976.6670352759038</v>
      </c>
      <c r="AB26" s="27">
        <v>15866.416012385271</v>
      </c>
      <c r="AC26" s="27">
        <v>8905.2305650779617</v>
      </c>
      <c r="AD26" s="27">
        <v>35547.937631317043</v>
      </c>
      <c r="AE26" s="27">
        <v>14753.32978156633</v>
      </c>
      <c r="AF26" s="27">
        <v>22794.457274826789</v>
      </c>
      <c r="AG26" s="29">
        <v>-1986.1404745125674</v>
      </c>
      <c r="AI26" s="83">
        <f t="shared" si="8"/>
        <v>0.12231091176830959</v>
      </c>
      <c r="AK26" s="109">
        <f t="shared" si="6"/>
        <v>24771.646577463231</v>
      </c>
      <c r="AL26" s="104">
        <f t="shared" si="3"/>
        <v>37547.787056393121</v>
      </c>
      <c r="AM26" s="110">
        <f t="shared" si="7"/>
        <v>0.51575661064668099</v>
      </c>
      <c r="AO26" s="109">
        <f t="shared" si="1"/>
        <v>22794.457274826789</v>
      </c>
      <c r="AP26" s="104">
        <f t="shared" si="2"/>
        <v>-1986.1404745125674</v>
      </c>
      <c r="AQ26" s="110" t="s">
        <v>97</v>
      </c>
    </row>
    <row r="27" spans="1:43" ht="12.95" customHeight="1">
      <c r="A27" s="10"/>
      <c r="B27" s="33" t="s">
        <v>113</v>
      </c>
      <c r="C27" s="30">
        <v>6473.99586</v>
      </c>
      <c r="D27" s="26">
        <v>5758.48</v>
      </c>
      <c r="E27" s="26">
        <v>8256.33986</v>
      </c>
      <c r="F27" s="26">
        <v>1157.1394499999999</v>
      </c>
      <c r="G27" s="26">
        <v>9605.9059699999998</v>
      </c>
      <c r="H27" s="26">
        <v>15145.44713</v>
      </c>
      <c r="I27" s="26">
        <v>12806.47114</v>
      </c>
      <c r="J27" s="26">
        <v>23071.09071</v>
      </c>
      <c r="K27" s="26">
        <v>2325.6483800000001</v>
      </c>
      <c r="L27" s="26">
        <v>1386.06781</v>
      </c>
      <c r="M27" s="26">
        <v>2534.0428200000001</v>
      </c>
      <c r="N27" s="26">
        <v>6631.5089200000002</v>
      </c>
      <c r="O27" s="26">
        <v>12877.26793</v>
      </c>
      <c r="P27" s="26">
        <v>4083.9576200000001</v>
      </c>
      <c r="Q27" s="26">
        <v>-789.99289999999996</v>
      </c>
      <c r="R27" s="26">
        <v>4069.10916</v>
      </c>
      <c r="S27" s="26">
        <v>-385.74900000000002</v>
      </c>
      <c r="T27" s="26">
        <v>6977.3248800000001</v>
      </c>
      <c r="U27" s="26">
        <v>4821.8955100000003</v>
      </c>
      <c r="V27" s="26">
        <v>2178.7180699999999</v>
      </c>
      <c r="W27" s="26">
        <v>115.98936</v>
      </c>
      <c r="X27" s="26">
        <v>3616.7208500000002</v>
      </c>
      <c r="Y27" s="26">
        <v>10733.32379</v>
      </c>
      <c r="Z27" s="26">
        <v>3307.5137100000002</v>
      </c>
      <c r="AA27" s="26">
        <v>-1515.4110599999999</v>
      </c>
      <c r="AB27" s="26">
        <v>-3482.4271699999999</v>
      </c>
      <c r="AC27" s="26">
        <v>681.56335999999999</v>
      </c>
      <c r="AD27" s="26">
        <v>-1008.76116</v>
      </c>
      <c r="AE27" s="26">
        <v>1169.15095</v>
      </c>
      <c r="AF27" s="26">
        <v>3269.1</v>
      </c>
      <c r="AG27" s="31">
        <v>-346.5</v>
      </c>
      <c r="AI27" s="84" t="s">
        <v>97</v>
      </c>
      <c r="AK27" s="111">
        <f t="shared" si="6"/>
        <v>-2800.8638099999998</v>
      </c>
      <c r="AL27" s="105">
        <f t="shared" si="3"/>
        <v>4438.2509499999996</v>
      </c>
      <c r="AM27" s="112" t="s">
        <v>97</v>
      </c>
      <c r="AO27" s="111">
        <f t="shared" si="1"/>
        <v>3269.1</v>
      </c>
      <c r="AP27" s="105">
        <f t="shared" si="2"/>
        <v>-346.5</v>
      </c>
      <c r="AQ27" s="112" t="s">
        <v>97</v>
      </c>
    </row>
    <row r="28" spans="1:43" ht="12.95" customHeight="1">
      <c r="A28" s="10"/>
      <c r="B28" s="32" t="s">
        <v>51</v>
      </c>
      <c r="C28" s="28">
        <v>105999.25428784489</v>
      </c>
      <c r="D28" s="27">
        <v>72534.203589807963</v>
      </c>
      <c r="E28" s="27">
        <v>55690.622861054071</v>
      </c>
      <c r="F28" s="27">
        <v>68345.029239766081</v>
      </c>
      <c r="G28" s="27">
        <v>26267.018616282301</v>
      </c>
      <c r="H28" s="27">
        <v>68362.913907284761</v>
      </c>
      <c r="I28" s="27">
        <v>34818.422151106162</v>
      </c>
      <c r="J28" s="27">
        <v>6173.5218508997432</v>
      </c>
      <c r="K28" s="27">
        <v>16670.649143767423</v>
      </c>
      <c r="L28" s="27">
        <v>-4328.9526085225016</v>
      </c>
      <c r="M28" s="27">
        <v>28197.26536572415</v>
      </c>
      <c r="N28" s="27">
        <v>29153.059869905748</v>
      </c>
      <c r="O28" s="27">
        <v>69692.021770874824</v>
      </c>
      <c r="P28" s="27">
        <v>16417.672814117021</v>
      </c>
      <c r="Q28" s="27">
        <v>23875.547299986731</v>
      </c>
      <c r="R28" s="27">
        <v>17874.485869709431</v>
      </c>
      <c r="S28" s="27">
        <v>1192.7822741143691</v>
      </c>
      <c r="T28" s="27">
        <v>59360.488257927551</v>
      </c>
      <c r="U28" s="27">
        <v>36979.478646699943</v>
      </c>
      <c r="V28" s="27">
        <v>28133.111480865227</v>
      </c>
      <c r="W28" s="27">
        <v>69402.107598447037</v>
      </c>
      <c r="X28" s="27">
        <v>59577.371048252913</v>
      </c>
      <c r="Y28" s="27">
        <v>194092.06877426512</v>
      </c>
      <c r="Z28" s="27">
        <v>88377.75074643371</v>
      </c>
      <c r="AA28" s="27">
        <v>17091.673117328319</v>
      </c>
      <c r="AB28" s="27">
        <v>51871.060488775853</v>
      </c>
      <c r="AC28" s="27">
        <v>14661.063806258984</v>
      </c>
      <c r="AD28" s="27">
        <v>172001.54815879685</v>
      </c>
      <c r="AE28" s="27">
        <v>17153.969099627066</v>
      </c>
      <c r="AF28" s="27">
        <v>-7181.3482898933244</v>
      </c>
      <c r="AG28" s="29">
        <v>14322.292694385716</v>
      </c>
      <c r="AI28" s="83">
        <f>(AD28-Y28)/Y28</f>
        <v>-0.11381464866119904</v>
      </c>
      <c r="AK28" s="109">
        <f t="shared" si="6"/>
        <v>66532.124295034839</v>
      </c>
      <c r="AL28" s="104">
        <f t="shared" si="3"/>
        <v>9972.6208097337403</v>
      </c>
      <c r="AM28" s="110">
        <f t="shared" si="7"/>
        <v>-0.85010818585153802</v>
      </c>
      <c r="AO28" s="109">
        <f t="shared" si="1"/>
        <v>-7181.3482898933244</v>
      </c>
      <c r="AP28" s="104">
        <f t="shared" si="2"/>
        <v>14322.292694385716</v>
      </c>
      <c r="AQ28" s="110" t="s">
        <v>97</v>
      </c>
    </row>
    <row r="29" spans="1:43" ht="12.95" customHeight="1">
      <c r="A29" s="10"/>
      <c r="B29" s="33" t="s">
        <v>24</v>
      </c>
      <c r="C29" s="30">
        <v>-1338.6824324324323</v>
      </c>
      <c r="D29" s="26">
        <v>447.58692267773739</v>
      </c>
      <c r="E29" s="26">
        <v>3222.6304188096988</v>
      </c>
      <c r="F29" s="26">
        <v>1094.3528586460891</v>
      </c>
      <c r="G29" s="26">
        <v>-1001.25</v>
      </c>
      <c r="H29" s="26">
        <v>715.67567567567573</v>
      </c>
      <c r="I29" s="26">
        <v>2682.1192052980132</v>
      </c>
      <c r="J29" s="26">
        <v>-433.19838056680157</v>
      </c>
      <c r="K29" s="26">
        <v>78.662733529990177</v>
      </c>
      <c r="L29" s="26">
        <v>-187.64339560799738</v>
      </c>
      <c r="M29" s="26">
        <v>580.95706325794822</v>
      </c>
      <c r="N29" s="26">
        <v>58.177646673221901</v>
      </c>
      <c r="O29" s="26">
        <v>530.15404785316298</v>
      </c>
      <c r="P29" s="26">
        <v>12.439873942610715</v>
      </c>
      <c r="Q29" s="26">
        <v>464.42196052413334</v>
      </c>
      <c r="R29" s="26">
        <v>-36.490296898324765</v>
      </c>
      <c r="S29" s="26">
        <v>31.514347321280479</v>
      </c>
      <c r="T29" s="26">
        <v>471.88588488969981</v>
      </c>
      <c r="U29" s="26">
        <v>223.81815646353368</v>
      </c>
      <c r="V29" s="26">
        <v>-786.50118532980059</v>
      </c>
      <c r="W29" s="26">
        <v>297.02970297029702</v>
      </c>
      <c r="X29" s="26">
        <v>207.08408869055921</v>
      </c>
      <c r="Y29" s="26">
        <v>-58.569237205410687</v>
      </c>
      <c r="Z29" s="26">
        <v>-11.13818308388444</v>
      </c>
      <c r="AA29" s="26">
        <v>-386.35572572224152</v>
      </c>
      <c r="AB29" s="26">
        <v>2.0884093282283325</v>
      </c>
      <c r="AC29" s="26">
        <v>457.36164288200484</v>
      </c>
      <c r="AD29" s="26">
        <v>61.956143404107202</v>
      </c>
      <c r="AE29" s="26">
        <v>335.84744556709836</v>
      </c>
      <c r="AF29" s="26">
        <v>408.82498061605691</v>
      </c>
      <c r="AG29" s="31">
        <v>-370.23513947714326</v>
      </c>
      <c r="AI29" s="84" t="s">
        <v>97</v>
      </c>
      <c r="AK29" s="111">
        <f t="shared" si="6"/>
        <v>459.4500522102332</v>
      </c>
      <c r="AL29" s="105">
        <f t="shared" si="3"/>
        <v>744.67242618315527</v>
      </c>
      <c r="AM29" s="112">
        <f t="shared" si="7"/>
        <v>0.62079081850318574</v>
      </c>
      <c r="AO29" s="111">
        <f t="shared" si="1"/>
        <v>408.82498061605691</v>
      </c>
      <c r="AP29" s="105">
        <f t="shared" si="2"/>
        <v>-370.23513947714326</v>
      </c>
      <c r="AQ29" s="112" t="s">
        <v>97</v>
      </c>
    </row>
    <row r="30" spans="1:43" ht="12.95" customHeight="1">
      <c r="A30" s="10"/>
      <c r="B30" s="32" t="s">
        <v>81</v>
      </c>
      <c r="C30" s="28">
        <v>32670.382215046418</v>
      </c>
      <c r="D30" s="27">
        <v>21037.756438236578</v>
      </c>
      <c r="E30" s="27">
        <v>25568.926669397788</v>
      </c>
      <c r="F30" s="27">
        <v>36423.386097241404</v>
      </c>
      <c r="G30" s="27">
        <v>12330.169631643377</v>
      </c>
      <c r="H30" s="27">
        <v>30519.811398792288</v>
      </c>
      <c r="I30" s="27">
        <v>14411.838251053798</v>
      </c>
      <c r="J30" s="27">
        <v>26328.632846087701</v>
      </c>
      <c r="K30" s="27">
        <v>-6350.5487960520713</v>
      </c>
      <c r="L30" s="27">
        <v>2132.5618990895941</v>
      </c>
      <c r="M30" s="27">
        <v>4815.1110354803031</v>
      </c>
      <c r="N30" s="27">
        <v>9275.4190419467377</v>
      </c>
      <c r="O30" s="27">
        <v>9872.5431804645614</v>
      </c>
      <c r="P30" s="27">
        <v>10223.107316840953</v>
      </c>
      <c r="Q30" s="27">
        <v>77.436963455465815</v>
      </c>
      <c r="R30" s="27">
        <v>4586.870626319047</v>
      </c>
      <c r="S30" s="27">
        <v>8056.4591631095382</v>
      </c>
      <c r="T30" s="27">
        <v>22943.874069725003</v>
      </c>
      <c r="U30" s="27">
        <v>6329.7496372902797</v>
      </c>
      <c r="V30" s="27">
        <v>7253.5743957938075</v>
      </c>
      <c r="W30" s="27">
        <v>-637.12907505921169</v>
      </c>
      <c r="X30" s="27">
        <v>9143.1370360725668</v>
      </c>
      <c r="Y30" s="27">
        <v>22089.331994097443</v>
      </c>
      <c r="Z30" s="27">
        <v>12484.226566034142</v>
      </c>
      <c r="AA30" s="27">
        <v>7494.2263279445724</v>
      </c>
      <c r="AB30" s="27">
        <v>-4165.9722387562206</v>
      </c>
      <c r="AC30" s="27">
        <v>-5156.9010261660442</v>
      </c>
      <c r="AD30" s="27">
        <v>10655.57962905645</v>
      </c>
      <c r="AE30" s="27">
        <v>-2365.01540649443</v>
      </c>
      <c r="AF30" s="27">
        <v>2704.5369152733419</v>
      </c>
      <c r="AG30" s="29">
        <v>-5785.7196674787147</v>
      </c>
      <c r="AI30" s="83">
        <f t="shared" ref="AI30:AI38" si="9">(AD30-Y30)/Y30</f>
        <v>-0.51761422066073526</v>
      </c>
      <c r="AK30" s="109">
        <f t="shared" si="6"/>
        <v>-9322.8732649222657</v>
      </c>
      <c r="AL30" s="104">
        <f t="shared" si="3"/>
        <v>339.52150877891199</v>
      </c>
      <c r="AM30" s="110" t="s">
        <v>97</v>
      </c>
      <c r="AO30" s="109">
        <f t="shared" si="1"/>
        <v>2704.5369152733419</v>
      </c>
      <c r="AP30" s="104">
        <f t="shared" si="2"/>
        <v>-5785.7196674787147</v>
      </c>
      <c r="AQ30" s="110" t="s">
        <v>97</v>
      </c>
    </row>
    <row r="31" spans="1:43" ht="12.95" customHeight="1">
      <c r="A31" s="10"/>
      <c r="B31" s="33" t="s">
        <v>52</v>
      </c>
      <c r="C31" s="30">
        <v>1347.355242691342</v>
      </c>
      <c r="D31" s="26">
        <v>3857.0327638240692</v>
      </c>
      <c r="E31" s="26">
        <v>1681.7935521565471</v>
      </c>
      <c r="F31" s="26">
        <v>1857.9265995220528</v>
      </c>
      <c r="G31" s="26">
        <v>1806.9628761107051</v>
      </c>
      <c r="H31" s="26">
        <v>6148.8118513441696</v>
      </c>
      <c r="I31" s="26">
        <v>1028.2313960171755</v>
      </c>
      <c r="J31" s="26">
        <v>2905.0430504305045</v>
      </c>
      <c r="K31" s="26"/>
      <c r="L31" s="26"/>
      <c r="M31" s="26"/>
      <c r="N31" s="26"/>
      <c r="O31" s="26">
        <v>-451.25462772521593</v>
      </c>
      <c r="P31" s="26">
        <v>-1099.4198395840599</v>
      </c>
      <c r="Q31" s="26">
        <v>5208.7626414735441</v>
      </c>
      <c r="R31" s="26">
        <v>-668.515994039882</v>
      </c>
      <c r="S31" s="26">
        <v>1259.7406714643503</v>
      </c>
      <c r="T31" s="26">
        <v>4700.5674793139524</v>
      </c>
      <c r="U31" s="26">
        <v>266.29887008646756</v>
      </c>
      <c r="V31" s="26">
        <v>2007.9306137605433</v>
      </c>
      <c r="W31" s="26">
        <v>2675.9588350750623</v>
      </c>
      <c r="X31" s="26">
        <v>-1778.4467667497747</v>
      </c>
      <c r="Y31" s="26">
        <v>3171.7415521722987</v>
      </c>
      <c r="Z31" s="26">
        <v>2262.6961791029635</v>
      </c>
      <c r="AA31" s="26">
        <v>-900.81387388757889</v>
      </c>
      <c r="AB31" s="26">
        <v>1602.5709287289874</v>
      </c>
      <c r="AC31" s="26">
        <v>4947.9982759057839</v>
      </c>
      <c r="AD31" s="26">
        <v>7912.4768641768715</v>
      </c>
      <c r="AE31" s="26">
        <v>1719.2710257357469</v>
      </c>
      <c r="AF31" s="26">
        <v>489.97993380762517</v>
      </c>
      <c r="AG31" s="31">
        <v>-80.816439111846634</v>
      </c>
      <c r="AI31" s="84">
        <f t="shared" si="9"/>
        <v>1.4946789434207475</v>
      </c>
      <c r="AK31" s="111">
        <f t="shared" si="6"/>
        <v>6550.5692046347713</v>
      </c>
      <c r="AL31" s="105">
        <f t="shared" si="3"/>
        <v>2209.2509595433721</v>
      </c>
      <c r="AM31" s="112">
        <f t="shared" si="7"/>
        <v>-0.66273908563850525</v>
      </c>
      <c r="AO31" s="111">
        <f t="shared" si="1"/>
        <v>489.97993380762517</v>
      </c>
      <c r="AP31" s="105">
        <f t="shared" si="2"/>
        <v>-80.816439111846634</v>
      </c>
      <c r="AQ31" s="112" t="s">
        <v>97</v>
      </c>
    </row>
    <row r="32" spans="1:43" ht="12.95" customHeight="1">
      <c r="A32" s="10"/>
      <c r="B32" s="32" t="s">
        <v>53</v>
      </c>
      <c r="C32" s="28">
        <v>2633.6067611235399</v>
      </c>
      <c r="D32" s="27">
        <v>4434.5424877620189</v>
      </c>
      <c r="E32" s="27">
        <v>5456.5366187542777</v>
      </c>
      <c r="F32" s="27">
        <v>722.22222222222217</v>
      </c>
      <c r="G32" s="27">
        <v>814.11503195332034</v>
      </c>
      <c r="H32" s="27">
        <v>-9956.2913907284765</v>
      </c>
      <c r="I32" s="27">
        <v>13916.794211771254</v>
      </c>
      <c r="J32" s="27">
        <v>-8095.1156812339332</v>
      </c>
      <c r="K32" s="27">
        <v>585.4241338112306</v>
      </c>
      <c r="L32" s="27">
        <v>-1894.3316075932564</v>
      </c>
      <c r="M32" s="27">
        <v>-373.02535510420819</v>
      </c>
      <c r="N32" s="27">
        <v>1486.791450949157</v>
      </c>
      <c r="O32" s="27">
        <v>-189.83140846940131</v>
      </c>
      <c r="P32" s="27">
        <v>160.54132944142231</v>
      </c>
      <c r="Q32" s="27">
        <v>202.9985405333687</v>
      </c>
      <c r="R32" s="27">
        <v>-271.99150855778157</v>
      </c>
      <c r="S32" s="27">
        <v>-184.42351068064215</v>
      </c>
      <c r="T32" s="27">
        <v>-88.894785723762766</v>
      </c>
      <c r="U32" s="27">
        <v>280.64337215751527</v>
      </c>
      <c r="V32" s="27">
        <v>3753.7437603993344</v>
      </c>
      <c r="W32" s="27">
        <v>2350.5268996117584</v>
      </c>
      <c r="X32" s="27">
        <v>-1436.4947310038824</v>
      </c>
      <c r="Y32" s="27">
        <v>4942.8729894620083</v>
      </c>
      <c r="Z32" s="27">
        <v>622.58100187990715</v>
      </c>
      <c r="AA32" s="27">
        <v>415.79121972796639</v>
      </c>
      <c r="AB32" s="27">
        <v>788.45515868627672</v>
      </c>
      <c r="AC32" s="27">
        <v>200.15481587968594</v>
      </c>
      <c r="AD32" s="27">
        <v>2023.6647130377087</v>
      </c>
      <c r="AE32" s="27">
        <v>12.786361214704316</v>
      </c>
      <c r="AF32" s="27">
        <v>703.83811723303643</v>
      </c>
      <c r="AG32" s="29">
        <v>-1132.2527601597369</v>
      </c>
      <c r="AI32" s="83">
        <f t="shared" si="9"/>
        <v>-0.59058937639059828</v>
      </c>
      <c r="AK32" s="109">
        <f t="shared" si="6"/>
        <v>988.6099745659626</v>
      </c>
      <c r="AL32" s="104">
        <f t="shared" si="3"/>
        <v>716.62447844774078</v>
      </c>
      <c r="AM32" s="110">
        <f t="shared" si="7"/>
        <v>-0.27511910977595971</v>
      </c>
      <c r="AO32" s="109">
        <f t="shared" si="1"/>
        <v>703.83811723303643</v>
      </c>
      <c r="AP32" s="104">
        <f t="shared" si="2"/>
        <v>-1132.2527601597369</v>
      </c>
      <c r="AQ32" s="110" t="s">
        <v>97</v>
      </c>
    </row>
    <row r="33" spans="1:51" ht="12.95" customHeight="1">
      <c r="A33" s="10"/>
      <c r="B33" s="33" t="s">
        <v>27</v>
      </c>
      <c r="C33" s="30">
        <v>191.3994531444196</v>
      </c>
      <c r="D33" s="26">
        <v>632.60951424626592</v>
      </c>
      <c r="E33" s="26">
        <v>673.51129363449684</v>
      </c>
      <c r="F33" s="26">
        <v>549.70760233918122</v>
      </c>
      <c r="G33" s="26">
        <v>904.41789385940535</v>
      </c>
      <c r="H33" s="26">
        <v>945.69536423841055</v>
      </c>
      <c r="I33" s="26">
        <v>491.16460275497428</v>
      </c>
      <c r="J33" s="81">
        <v>-73.264781491002566</v>
      </c>
      <c r="K33" s="26">
        <v>167.6148280897385</v>
      </c>
      <c r="L33" s="26">
        <v>-72.032058940661088</v>
      </c>
      <c r="M33" s="26">
        <v>41.781826629496884</v>
      </c>
      <c r="N33" s="26">
        <v>-450.2041019514138</v>
      </c>
      <c r="O33" s="26">
        <v>-312.83950617283955</v>
      </c>
      <c r="P33" s="26">
        <v>243.75431206050152</v>
      </c>
      <c r="Q33" s="26">
        <v>11.076854186015655</v>
      </c>
      <c r="R33" s="26">
        <v>130.90039140241475</v>
      </c>
      <c r="S33" s="26">
        <v>-342.97382910972533</v>
      </c>
      <c r="T33" s="26">
        <v>42.757728539206582</v>
      </c>
      <c r="U33" s="26">
        <v>47.781475318912925</v>
      </c>
      <c r="V33" s="26">
        <v>-26.534664448141985</v>
      </c>
      <c r="W33" s="26">
        <v>15.312257348863007</v>
      </c>
      <c r="X33" s="26">
        <v>-30.611591791458682</v>
      </c>
      <c r="Y33" s="26">
        <v>5.9474764281752641</v>
      </c>
      <c r="Z33" s="26">
        <v>205.41523830587195</v>
      </c>
      <c r="AA33" s="26">
        <v>61.723985403074202</v>
      </c>
      <c r="AB33" s="26">
        <v>33.324118102399645</v>
      </c>
      <c r="AC33" s="26">
        <v>-52.672785580006632</v>
      </c>
      <c r="AD33" s="26">
        <v>247.79055623133917</v>
      </c>
      <c r="AE33" s="26">
        <v>51.988279168886521</v>
      </c>
      <c r="AF33" s="26">
        <v>184.24722313867809</v>
      </c>
      <c r="AG33" s="31">
        <v>86.785294808550617</v>
      </c>
      <c r="AI33" s="84">
        <f t="shared" si="9"/>
        <v>40.663142212295142</v>
      </c>
      <c r="AK33" s="111">
        <f t="shared" si="6"/>
        <v>-19.348667477606988</v>
      </c>
      <c r="AL33" s="105">
        <f t="shared" si="3"/>
        <v>236.23550230756462</v>
      </c>
      <c r="AM33" s="112" t="s">
        <v>97</v>
      </c>
      <c r="AO33" s="111">
        <f t="shared" si="1"/>
        <v>184.24722313867809</v>
      </c>
      <c r="AP33" s="105">
        <f t="shared" si="2"/>
        <v>86.785294808550617</v>
      </c>
      <c r="AQ33" s="112">
        <f t="shared" si="4"/>
        <v>-0.52897366196271201</v>
      </c>
    </row>
    <row r="34" spans="1:51" ht="12.95" customHeight="1">
      <c r="A34" s="10"/>
      <c r="B34" s="32" t="s">
        <v>28</v>
      </c>
      <c r="C34" s="28">
        <v>628.2334591939474</v>
      </c>
      <c r="D34" s="27">
        <v>839.38092950119244</v>
      </c>
      <c r="E34" s="27">
        <v>1579.1736865370292</v>
      </c>
      <c r="F34" s="27">
        <v>1405.6905337990643</v>
      </c>
      <c r="G34" s="27">
        <v>213.94831897749376</v>
      </c>
      <c r="H34" s="27">
        <v>-18.543046357615893</v>
      </c>
      <c r="I34" s="27">
        <v>200.36176429664673</v>
      </c>
      <c r="J34" s="27">
        <v>-258.35475578406169</v>
      </c>
      <c r="K34" s="27">
        <v>46.462232842161157</v>
      </c>
      <c r="L34" s="27">
        <v>-148.6791450949157</v>
      </c>
      <c r="M34" s="27">
        <v>-58.409664144431169</v>
      </c>
      <c r="N34" s="27">
        <v>-53.099694676755611</v>
      </c>
      <c r="O34" s="27">
        <v>-213.72627107394132</v>
      </c>
      <c r="P34" s="27">
        <v>73.157755074963518</v>
      </c>
      <c r="Q34" s="27">
        <v>183.40851797797532</v>
      </c>
      <c r="R34" s="27">
        <v>-69.482552739816896</v>
      </c>
      <c r="S34" s="27">
        <v>88.11065410640839</v>
      </c>
      <c r="T34" s="27">
        <v>275.19702799522355</v>
      </c>
      <c r="U34" s="27">
        <v>38.810870770937328</v>
      </c>
      <c r="V34" s="27">
        <v>235.77481974486966</v>
      </c>
      <c r="W34" s="27">
        <v>60.424847476428177</v>
      </c>
      <c r="X34" s="27">
        <v>-67.672767609539662</v>
      </c>
      <c r="Y34" s="27">
        <v>267.33887964503606</v>
      </c>
      <c r="Z34" s="27">
        <v>72.478159902687167</v>
      </c>
      <c r="AA34" s="27">
        <v>41.832356518854361</v>
      </c>
      <c r="AB34" s="27">
        <v>80.502045781267284</v>
      </c>
      <c r="AC34" s="27">
        <v>92.130930001105824</v>
      </c>
      <c r="AD34" s="27">
        <v>286.94570385933872</v>
      </c>
      <c r="AE34" s="27">
        <v>139.34896110815131</v>
      </c>
      <c r="AF34" s="27">
        <v>16.580886396128889</v>
      </c>
      <c r="AG34" s="29">
        <v>31.229739252995063</v>
      </c>
      <c r="AI34" s="83">
        <f t="shared" si="9"/>
        <v>7.3340713630340532E-2</v>
      </c>
      <c r="AK34" s="109">
        <f t="shared" si="6"/>
        <v>172.63297578237311</v>
      </c>
      <c r="AL34" s="104">
        <f t="shared" si="3"/>
        <v>155.92984750428019</v>
      </c>
      <c r="AM34" s="110">
        <f t="shared" si="7"/>
        <v>-9.6755143114426997E-2</v>
      </c>
      <c r="AO34" s="109">
        <f t="shared" si="1"/>
        <v>16.580886396128889</v>
      </c>
      <c r="AP34" s="104">
        <f t="shared" si="2"/>
        <v>31.229739252995063</v>
      </c>
      <c r="AQ34" s="110">
        <f t="shared" si="4"/>
        <v>0.88347827172172266</v>
      </c>
    </row>
    <row r="35" spans="1:51" ht="12.95" customHeight="1">
      <c r="A35" s="10"/>
      <c r="B35" s="33" t="s">
        <v>83</v>
      </c>
      <c r="C35" s="30">
        <v>43979.694751429284</v>
      </c>
      <c r="D35" s="26">
        <v>106110.27362369777</v>
      </c>
      <c r="E35" s="26">
        <v>144478.20472005475</v>
      </c>
      <c r="F35" s="26">
        <v>76201.754385964901</v>
      </c>
      <c r="G35" s="26">
        <v>16333.625302861907</v>
      </c>
      <c r="H35" s="26">
        <v>38392.7745589404</v>
      </c>
      <c r="I35" s="26">
        <v>45248.145928760263</v>
      </c>
      <c r="J35" s="26">
        <v>-2479.4344473007714</v>
      </c>
      <c r="K35" s="26">
        <v>7408.0247218903487</v>
      </c>
      <c r="L35" s="26">
        <v>5804.2154082039033</v>
      </c>
      <c r="M35" s="26">
        <v>8471.8151798752151</v>
      </c>
      <c r="N35" s="26">
        <v>5868.6456896322852</v>
      </c>
      <c r="O35" s="26">
        <v>27552.700999601751</v>
      </c>
      <c r="P35" s="26">
        <v>15390.739020830568</v>
      </c>
      <c r="Q35" s="26">
        <v>8364.0705851134408</v>
      </c>
      <c r="R35" s="26">
        <v>9363.1418336208044</v>
      </c>
      <c r="S35" s="26">
        <v>8812.5248772721243</v>
      </c>
      <c r="T35" s="26">
        <v>41929.149528990311</v>
      </c>
      <c r="U35" s="26">
        <v>11442.0410427066</v>
      </c>
      <c r="V35" s="26">
        <v>25662.784248474763</v>
      </c>
      <c r="W35" s="26">
        <v>15029.395452024404</v>
      </c>
      <c r="X35" s="26">
        <v>13132.556849694953</v>
      </c>
      <c r="Y35" s="26">
        <v>65265.668330560176</v>
      </c>
      <c r="Z35" s="26">
        <v>17537.321685281433</v>
      </c>
      <c r="AA35" s="26">
        <v>20301.890965387593</v>
      </c>
      <c r="AB35" s="26">
        <v>7002.1010726528812</v>
      </c>
      <c r="AC35" s="26">
        <v>5331.195399756718</v>
      </c>
      <c r="AD35" s="26">
        <v>50172.509123078627</v>
      </c>
      <c r="AE35" s="26">
        <v>12374.001065530101</v>
      </c>
      <c r="AF35" s="26">
        <v>5018.1458264599141</v>
      </c>
      <c r="AG35" s="31">
        <v>14325.816302560488</v>
      </c>
      <c r="AI35" s="84">
        <f t="shared" si="9"/>
        <v>-0.23125725352320167</v>
      </c>
      <c r="AK35" s="111">
        <f t="shared" si="6"/>
        <v>12333.296472409598</v>
      </c>
      <c r="AL35" s="105">
        <f t="shared" si="3"/>
        <v>17392.146891990014</v>
      </c>
      <c r="AM35" s="112">
        <f t="shared" si="7"/>
        <v>0.41017828695656511</v>
      </c>
      <c r="AO35" s="111">
        <f t="shared" si="1"/>
        <v>5018.1458264599141</v>
      </c>
      <c r="AP35" s="105">
        <f t="shared" si="2"/>
        <v>14325.816302560488</v>
      </c>
      <c r="AQ35" s="112">
        <f t="shared" si="4"/>
        <v>1.8548027096029482</v>
      </c>
    </row>
    <row r="36" spans="1:51" ht="12.95" customHeight="1">
      <c r="A36" s="10"/>
      <c r="B36" s="32" t="s">
        <v>30</v>
      </c>
      <c r="C36" s="28">
        <v>27716.407922912204</v>
      </c>
      <c r="D36" s="27">
        <v>26691.170486911706</v>
      </c>
      <c r="E36" s="27">
        <v>38845.072506658777</v>
      </c>
      <c r="F36" s="27">
        <v>30335.455510080337</v>
      </c>
      <c r="G36" s="27">
        <v>26204.625637005098</v>
      </c>
      <c r="H36" s="27">
        <v>20363.777734581101</v>
      </c>
      <c r="I36" s="27">
        <v>29912.069603850425</v>
      </c>
      <c r="J36" s="27">
        <v>28977.249224405376</v>
      </c>
      <c r="K36" s="27">
        <v>17820.51282051282</v>
      </c>
      <c r="L36" s="27">
        <v>4555.0437586365733</v>
      </c>
      <c r="M36" s="27">
        <v>4984.7996315062182</v>
      </c>
      <c r="N36" s="27">
        <v>2918.1636726546908</v>
      </c>
      <c r="O36" s="27">
        <v>30278.673422385997</v>
      </c>
      <c r="P36" s="27">
        <v>9801.3090569833385</v>
      </c>
      <c r="Q36" s="27">
        <v>-1936.4713771337777</v>
      </c>
      <c r="R36" s="27">
        <v>9184.098893569877</v>
      </c>
      <c r="S36" s="27">
        <v>-7886.5581130920282</v>
      </c>
      <c r="T36" s="27">
        <v>9162.3784603274107</v>
      </c>
      <c r="U36" s="27">
        <v>6437.5452291412103</v>
      </c>
      <c r="V36" s="27">
        <v>2117.0203931524566</v>
      </c>
      <c r="W36" s="27">
        <v>6646.8152752897631</v>
      </c>
      <c r="X36" s="27">
        <v>-353.05422751592658</v>
      </c>
      <c r="Y36" s="27">
        <v>14848.445303880513</v>
      </c>
      <c r="Z36" s="27">
        <v>5137.4978086834572</v>
      </c>
      <c r="AA36" s="27">
        <v>1297.0256530123299</v>
      </c>
      <c r="AB36" s="27">
        <v>1245.2521474902121</v>
      </c>
      <c r="AC36" s="27">
        <v>708.46724712207094</v>
      </c>
      <c r="AD36" s="27">
        <v>8388.1259860924438</v>
      </c>
      <c r="AE36" s="27">
        <v>4686.3654699475592</v>
      </c>
      <c r="AF36" s="27">
        <v>11612.159614816834</v>
      </c>
      <c r="AG36" s="29">
        <v>6889.0609065329845</v>
      </c>
      <c r="AI36" s="83">
        <f t="shared" si="9"/>
        <v>-0.43508388828423139</v>
      </c>
      <c r="AK36" s="109">
        <f t="shared" si="6"/>
        <v>1953.7193946122829</v>
      </c>
      <c r="AL36" s="104">
        <f t="shared" si="3"/>
        <v>16298.525084764393</v>
      </c>
      <c r="AM36" s="110">
        <f t="shared" si="7"/>
        <v>7.3423060290594329</v>
      </c>
      <c r="AO36" s="109">
        <f t="shared" si="1"/>
        <v>11612.159614816834</v>
      </c>
      <c r="AP36" s="104">
        <f t="shared" si="2"/>
        <v>6889.0609065329845</v>
      </c>
      <c r="AQ36" s="110">
        <f t="shared" si="4"/>
        <v>-0.40673732233729287</v>
      </c>
    </row>
    <row r="37" spans="1:51" ht="12.95" customHeight="1">
      <c r="A37" s="10"/>
      <c r="B37" s="33" t="s">
        <v>31</v>
      </c>
      <c r="C37" s="30">
        <v>50993.831116808207</v>
      </c>
      <c r="D37" s="26">
        <v>75862.43217363549</v>
      </c>
      <c r="E37" s="26">
        <v>51035.675297294154</v>
      </c>
      <c r="F37" s="26">
        <v>45312.015503875969</v>
      </c>
      <c r="G37" s="26">
        <v>26427.861154589813</v>
      </c>
      <c r="H37" s="26">
        <v>85717.943799750661</v>
      </c>
      <c r="I37" s="26">
        <v>48098.323770952862</v>
      </c>
      <c r="J37" s="26">
        <v>43571.748400852885</v>
      </c>
      <c r="K37" s="26"/>
      <c r="L37" s="26"/>
      <c r="M37" s="26"/>
      <c r="N37" s="26"/>
      <c r="O37" s="81">
        <v>38567.85329018339</v>
      </c>
      <c r="P37" s="26"/>
      <c r="Q37" s="26"/>
      <c r="R37" s="26"/>
      <c r="S37" s="26"/>
      <c r="T37" s="26">
        <v>55.22227391899672</v>
      </c>
      <c r="U37" s="26"/>
      <c r="V37" s="26"/>
      <c r="W37" s="26"/>
      <c r="X37" s="26"/>
      <c r="Y37" s="26">
        <v>93898.093352247728</v>
      </c>
      <c r="Z37" s="26"/>
      <c r="AA37" s="26"/>
      <c r="AB37" s="26"/>
      <c r="AC37" s="26"/>
      <c r="AD37" s="26">
        <v>72505.644562590605</v>
      </c>
      <c r="AE37" s="26">
        <v>21550.363769687316</v>
      </c>
      <c r="AF37" s="26">
        <v>-12058.841710420133</v>
      </c>
      <c r="AG37" s="31">
        <v>-24507.98969705799</v>
      </c>
      <c r="AI37" s="84">
        <f t="shared" si="9"/>
        <v>-0.2278262318853041</v>
      </c>
      <c r="AK37" s="111" t="s">
        <v>97</v>
      </c>
      <c r="AL37" s="105">
        <f t="shared" si="3"/>
        <v>9491.5220592671831</v>
      </c>
      <c r="AM37" s="112" t="s">
        <v>97</v>
      </c>
      <c r="AO37" s="111">
        <f t="shared" si="1"/>
        <v>-12058.841710420133</v>
      </c>
      <c r="AP37" s="105">
        <f t="shared" si="2"/>
        <v>-24507.98969705799</v>
      </c>
      <c r="AQ37" s="112" t="s">
        <v>97</v>
      </c>
    </row>
    <row r="38" spans="1:51" ht="12.95" customHeight="1">
      <c r="A38" s="10"/>
      <c r="B38" s="32" t="s">
        <v>32</v>
      </c>
      <c r="C38" s="28">
        <v>1064</v>
      </c>
      <c r="D38" s="27">
        <v>924</v>
      </c>
      <c r="E38" s="27">
        <v>2106</v>
      </c>
      <c r="F38" s="27">
        <v>2549</v>
      </c>
      <c r="G38" s="27">
        <v>1553</v>
      </c>
      <c r="H38" s="27">
        <v>1469</v>
      </c>
      <c r="I38" s="27">
        <v>2330</v>
      </c>
      <c r="J38" s="27">
        <v>4106</v>
      </c>
      <c r="K38" s="27">
        <v>715.68</v>
      </c>
      <c r="L38" s="27">
        <v>783.7</v>
      </c>
      <c r="M38" s="27">
        <v>482.04</v>
      </c>
      <c r="N38" s="27">
        <v>1546.58</v>
      </c>
      <c r="O38" s="27">
        <v>3528.01</v>
      </c>
      <c r="P38" s="27">
        <v>1056.99</v>
      </c>
      <c r="Q38" s="27">
        <v>1091.8499999999999</v>
      </c>
      <c r="R38" s="27">
        <v>2064.42</v>
      </c>
      <c r="S38" s="27">
        <v>2453.27</v>
      </c>
      <c r="T38" s="27">
        <v>6666.52</v>
      </c>
      <c r="U38" s="27">
        <v>1004.67</v>
      </c>
      <c r="V38" s="27">
        <v>716.38</v>
      </c>
      <c r="W38" s="27">
        <v>1680.7</v>
      </c>
      <c r="X38" s="27">
        <v>1407.63</v>
      </c>
      <c r="Y38" s="27">
        <v>4809.38</v>
      </c>
      <c r="Z38" s="27">
        <v>695.59</v>
      </c>
      <c r="AA38" s="27">
        <v>809.9</v>
      </c>
      <c r="AB38" s="27">
        <v>542.38</v>
      </c>
      <c r="AC38" s="27">
        <v>811.13</v>
      </c>
      <c r="AD38" s="27">
        <v>2859.01</v>
      </c>
      <c r="AE38" s="27">
        <v>871.92</v>
      </c>
      <c r="AF38" s="27">
        <v>839.81</v>
      </c>
      <c r="AG38" s="29">
        <v>98.94</v>
      </c>
      <c r="AI38" s="83">
        <f t="shared" si="9"/>
        <v>-0.405534601133618</v>
      </c>
      <c r="AK38" s="109">
        <f t="shared" si="6"/>
        <v>1353.51</v>
      </c>
      <c r="AL38" s="104">
        <f t="shared" si="3"/>
        <v>1711.73</v>
      </c>
      <c r="AM38" s="110">
        <f t="shared" si="7"/>
        <v>0.26466003206477973</v>
      </c>
      <c r="AO38" s="109">
        <f t="shared" si="1"/>
        <v>839.81</v>
      </c>
      <c r="AP38" s="104">
        <f t="shared" si="2"/>
        <v>98.94</v>
      </c>
      <c r="AQ38" s="110">
        <f t="shared" si="4"/>
        <v>-0.88218763767995134</v>
      </c>
    </row>
    <row r="39" spans="1:51" ht="12.95" customHeight="1">
      <c r="A39" s="10"/>
      <c r="B39" s="33" t="s">
        <v>33</v>
      </c>
      <c r="C39" s="30">
        <v>88543.901108889288</v>
      </c>
      <c r="D39" s="26">
        <v>81113.360323886634</v>
      </c>
      <c r="E39" s="26">
        <v>335933.56013608165</v>
      </c>
      <c r="F39" s="26">
        <v>197410.73063541474</v>
      </c>
      <c r="G39" s="26">
        <v>28992.67113675347</v>
      </c>
      <c r="H39" s="26">
        <v>48075.37843682422</v>
      </c>
      <c r="I39" s="26">
        <v>95578.340275552706</v>
      </c>
      <c r="J39" s="26">
        <v>20767.036450079238</v>
      </c>
      <c r="K39" s="26">
        <v>29337.189307487883</v>
      </c>
      <c r="L39" s="26">
        <v>-24119.118336720338</v>
      </c>
      <c r="M39" s="26">
        <v>7394.0909801469434</v>
      </c>
      <c r="N39" s="26">
        <v>27870.876973581366</v>
      </c>
      <c r="O39" s="26">
        <v>40483.038924495857</v>
      </c>
      <c r="P39" s="26">
        <v>-131117.87948633518</v>
      </c>
      <c r="Q39" s="26">
        <v>-1901.5475798485345</v>
      </c>
      <c r="R39" s="26">
        <v>-2602.8975963121497</v>
      </c>
      <c r="S39" s="26">
        <v>-15745.801778070463</v>
      </c>
      <c r="T39" s="26">
        <v>-151368.12644056632</v>
      </c>
      <c r="U39" s="26">
        <v>-112676.85255920551</v>
      </c>
      <c r="V39" s="26">
        <v>3676.088617265088</v>
      </c>
      <c r="W39" s="26">
        <v>-852.55920550038206</v>
      </c>
      <c r="X39" s="26">
        <v>26355.99694423224</v>
      </c>
      <c r="Y39" s="26">
        <v>-83497.326203208562</v>
      </c>
      <c r="Z39" s="26">
        <v>-2952.7665317139003</v>
      </c>
      <c r="AA39" s="26">
        <v>-24071.524966261808</v>
      </c>
      <c r="AB39" s="26">
        <v>11180.836707152497</v>
      </c>
      <c r="AC39" s="26">
        <v>-6661.2685560053978</v>
      </c>
      <c r="AD39" s="26">
        <v>-22504.72334682861</v>
      </c>
      <c r="AE39" s="26">
        <v>12615.270203272186</v>
      </c>
      <c r="AF39" s="26">
        <v>13484.712805424077</v>
      </c>
      <c r="AG39" s="31">
        <v>50515.639314225889</v>
      </c>
      <c r="AI39" s="84" t="s">
        <v>97</v>
      </c>
      <c r="AK39" s="111">
        <f t="shared" si="6"/>
        <v>4519.5681511470993</v>
      </c>
      <c r="AL39" s="105">
        <f t="shared" si="3"/>
        <v>26099.983008696261</v>
      </c>
      <c r="AM39" s="112">
        <f t="shared" si="7"/>
        <v>4.7748842667793152</v>
      </c>
      <c r="AO39" s="111">
        <f t="shared" si="1"/>
        <v>13484.712805424077</v>
      </c>
      <c r="AP39" s="105">
        <f t="shared" si="2"/>
        <v>50515.639314225889</v>
      </c>
      <c r="AQ39" s="112">
        <f t="shared" si="4"/>
        <v>2.7461412818452118</v>
      </c>
    </row>
    <row r="40" spans="1:51" ht="12.95" customHeight="1">
      <c r="A40" s="10"/>
      <c r="B40" s="32" t="s">
        <v>34</v>
      </c>
      <c r="C40" s="28">
        <v>26901</v>
      </c>
      <c r="D40" s="27">
        <v>232662</v>
      </c>
      <c r="E40" s="27">
        <v>404989</v>
      </c>
      <c r="F40" s="27">
        <v>320941</v>
      </c>
      <c r="G40" s="27">
        <v>309252</v>
      </c>
      <c r="H40" s="27">
        <v>296334</v>
      </c>
      <c r="I40" s="27">
        <v>415271</v>
      </c>
      <c r="J40" s="27">
        <v>338363</v>
      </c>
      <c r="K40" s="27">
        <v>84709</v>
      </c>
      <c r="L40" s="27">
        <v>109678</v>
      </c>
      <c r="M40" s="27">
        <v>91044</v>
      </c>
      <c r="N40" s="27">
        <v>36506</v>
      </c>
      <c r="O40" s="27">
        <v>321937</v>
      </c>
      <c r="P40" s="27">
        <v>72211</v>
      </c>
      <c r="Q40" s="27">
        <v>82850</v>
      </c>
      <c r="R40" s="27">
        <v>103948</v>
      </c>
      <c r="S40" s="27">
        <v>54513</v>
      </c>
      <c r="T40" s="27">
        <v>313524</v>
      </c>
      <c r="U40" s="27">
        <v>89704</v>
      </c>
      <c r="V40" s="27">
        <v>75010</v>
      </c>
      <c r="W40" s="27">
        <v>53260</v>
      </c>
      <c r="X40" s="27">
        <v>63686</v>
      </c>
      <c r="Y40" s="27">
        <v>281661</v>
      </c>
      <c r="Z40" s="27">
        <v>82573</v>
      </c>
      <c r="AA40" s="27">
        <v>81182</v>
      </c>
      <c r="AB40" s="27">
        <v>93829</v>
      </c>
      <c r="AC40" s="27">
        <v>42912</v>
      </c>
      <c r="AD40" s="27">
        <v>300496</v>
      </c>
      <c r="AE40" s="27">
        <v>115231</v>
      </c>
      <c r="AF40" s="27">
        <v>88892</v>
      </c>
      <c r="AG40" s="29">
        <v>76232</v>
      </c>
      <c r="AI40" s="83">
        <f t="shared" ref="AI40:AI46" si="10">(AD40-Y40)/Y40</f>
        <v>6.6871167822311214E-2</v>
      </c>
      <c r="AK40" s="109">
        <f t="shared" si="6"/>
        <v>136741</v>
      </c>
      <c r="AL40" s="104">
        <f t="shared" si="3"/>
        <v>204123</v>
      </c>
      <c r="AM40" s="110">
        <f t="shared" si="7"/>
        <v>0.49277100503872284</v>
      </c>
      <c r="AO40" s="109">
        <f t="shared" si="1"/>
        <v>88892</v>
      </c>
      <c r="AP40" s="104">
        <f t="shared" si="2"/>
        <v>76232</v>
      </c>
      <c r="AQ40" s="110">
        <f t="shared" si="4"/>
        <v>-0.14242001529946452</v>
      </c>
      <c r="AY40" s="3" t="s">
        <v>35</v>
      </c>
    </row>
    <row r="41" spans="1:51" ht="12.95" customHeight="1">
      <c r="A41" s="10"/>
      <c r="B41" s="94" t="s">
        <v>85</v>
      </c>
      <c r="C41" s="38">
        <v>843890.5460727571</v>
      </c>
      <c r="D41" s="25">
        <v>1364288.5796597775</v>
      </c>
      <c r="E41" s="25">
        <v>2168720.1613075333</v>
      </c>
      <c r="F41" s="25">
        <v>1718239.8898470975</v>
      </c>
      <c r="G41" s="25">
        <v>1089556.9610603715</v>
      </c>
      <c r="H41" s="25">
        <v>1381579.9648811535</v>
      </c>
      <c r="I41" s="25">
        <v>1532666.9739170759</v>
      </c>
      <c r="J41" s="25">
        <v>1263114.2543059657</v>
      </c>
      <c r="K41" s="25">
        <v>407912.00686387758</v>
      </c>
      <c r="L41" s="25">
        <v>227780.23255691581</v>
      </c>
      <c r="M41" s="25">
        <v>390081.92582638015</v>
      </c>
      <c r="N41" s="25">
        <v>321522.18289048324</v>
      </c>
      <c r="O41" s="25">
        <v>1347303.4436596136</v>
      </c>
      <c r="P41" s="25">
        <v>239490.88904253737</v>
      </c>
      <c r="Q41" s="25">
        <v>326391.16516359255</v>
      </c>
      <c r="R41" s="25">
        <v>408356.03001189767</v>
      </c>
      <c r="S41" s="25">
        <v>322766.26397131634</v>
      </c>
      <c r="T41" s="25">
        <v>1297007.6742604063</v>
      </c>
      <c r="U41" s="25">
        <v>381492.21387234126</v>
      </c>
      <c r="V41" s="25">
        <v>360683.45191608253</v>
      </c>
      <c r="W41" s="25">
        <v>440770.67583608831</v>
      </c>
      <c r="X41" s="25">
        <v>448985.31806070235</v>
      </c>
      <c r="Y41" s="25">
        <v>1631928.1004272704</v>
      </c>
      <c r="Z41" s="25">
        <v>443065.64990226115</v>
      </c>
      <c r="AA41" s="25">
        <v>285693.20496157656</v>
      </c>
      <c r="AB41" s="25">
        <v>428672.12371903489</v>
      </c>
      <c r="AC41" s="25">
        <v>342775.67830727581</v>
      </c>
      <c r="AD41" s="25">
        <v>1500205.3717543508</v>
      </c>
      <c r="AE41" s="25">
        <v>408973.85208995047</v>
      </c>
      <c r="AF41" s="25">
        <v>355978.07184666488</v>
      </c>
      <c r="AG41" s="34">
        <v>337819.09211010125</v>
      </c>
      <c r="AI41" s="179">
        <f t="shared" si="10"/>
        <v>-8.0716012328258827E-2</v>
      </c>
      <c r="AK41" s="107">
        <f t="shared" si="6"/>
        <v>771447.8020263107</v>
      </c>
      <c r="AL41" s="103">
        <f t="shared" si="3"/>
        <v>764951.92393661535</v>
      </c>
      <c r="AM41" s="153">
        <f t="shared" si="7"/>
        <v>-8.4203728011578525E-3</v>
      </c>
      <c r="AO41" s="107">
        <f t="shared" si="1"/>
        <v>355978.07184666488</v>
      </c>
      <c r="AP41" s="103">
        <f t="shared" si="2"/>
        <v>337819.09211010125</v>
      </c>
      <c r="AQ41" s="153">
        <f>(AP41-AO41)/AO41</f>
        <v>-5.1011512148381684E-2</v>
      </c>
      <c r="AS41" s="1"/>
      <c r="AT41" s="1"/>
      <c r="AU41" s="121"/>
    </row>
    <row r="42" spans="1:51" ht="12.95" customHeight="1">
      <c r="A42" s="10"/>
      <c r="B42" s="95" t="s">
        <v>75</v>
      </c>
      <c r="C42" s="96">
        <v>556157.80796327151</v>
      </c>
      <c r="D42" s="97">
        <v>663900.26250136713</v>
      </c>
      <c r="E42" s="97">
        <v>1217916.2304957397</v>
      </c>
      <c r="F42" s="97">
        <v>752648.54411680996</v>
      </c>
      <c r="G42" s="97">
        <v>348518.66017390473</v>
      </c>
      <c r="H42" s="97">
        <v>459795.57658440876</v>
      </c>
      <c r="I42" s="97">
        <v>481803.52288998512</v>
      </c>
      <c r="J42" s="97">
        <v>299534.14518583851</v>
      </c>
      <c r="K42" s="97">
        <v>151252.75305538319</v>
      </c>
      <c r="L42" s="97">
        <v>-21005.39569074825</v>
      </c>
      <c r="M42" s="97">
        <v>97258.645430195131</v>
      </c>
      <c r="N42" s="97">
        <v>117050.22123782257</v>
      </c>
      <c r="O42" s="97">
        <v>344563.30955460807</v>
      </c>
      <c r="P42" s="97">
        <v>-17409.463395857216</v>
      </c>
      <c r="Q42" s="97">
        <v>94136.650900648339</v>
      </c>
      <c r="R42" s="97">
        <v>101360.62001644752</v>
      </c>
      <c r="S42" s="97">
        <v>36615.875539508743</v>
      </c>
      <c r="T42" s="97">
        <v>214705.01913181008</v>
      </c>
      <c r="U42" s="97">
        <v>102725.6986133708</v>
      </c>
      <c r="V42" s="97">
        <v>121491.38458807435</v>
      </c>
      <c r="W42" s="97">
        <v>183499.98504858676</v>
      </c>
      <c r="X42" s="97">
        <v>184741.27479577501</v>
      </c>
      <c r="Y42" s="97">
        <v>592452.92535486037</v>
      </c>
      <c r="Z42" s="97">
        <v>147003.77259178119</v>
      </c>
      <c r="AA42" s="97">
        <v>18747.766542695041</v>
      </c>
      <c r="AB42" s="97">
        <v>133665.18180540131</v>
      </c>
      <c r="AC42" s="97">
        <v>140948.47863954998</v>
      </c>
      <c r="AD42" s="97">
        <v>440364.00444392953</v>
      </c>
      <c r="AE42" s="97">
        <v>105198.97601966263</v>
      </c>
      <c r="AF42" s="97">
        <v>112712.57228737898</v>
      </c>
      <c r="AG42" s="98">
        <v>146870.14506679718</v>
      </c>
      <c r="AI42" s="99">
        <f t="shared" si="10"/>
        <v>-0.25671055775416157</v>
      </c>
      <c r="AK42" s="113">
        <f t="shared" si="6"/>
        <v>274613.66044495127</v>
      </c>
      <c r="AL42" s="106">
        <f t="shared" si="3"/>
        <v>217911.54830704161</v>
      </c>
      <c r="AM42" s="114">
        <f t="shared" si="7"/>
        <v>-0.20647957587410731</v>
      </c>
      <c r="AO42" s="113">
        <f t="shared" si="1"/>
        <v>112712.57228737898</v>
      </c>
      <c r="AP42" s="106">
        <f t="shared" si="2"/>
        <v>146870.14506679718</v>
      </c>
      <c r="AQ42" s="114">
        <f t="shared" si="4"/>
        <v>0.30305024618130383</v>
      </c>
    </row>
    <row r="43" spans="1:51" ht="12.95" customHeight="1">
      <c r="A43" s="10"/>
      <c r="B43" s="94" t="s">
        <v>62</v>
      </c>
      <c r="C43" s="38">
        <v>393893.62505273084</v>
      </c>
      <c r="D43" s="25">
        <v>792379.24330409686</v>
      </c>
      <c r="E43" s="25">
        <v>1388441.7987466371</v>
      </c>
      <c r="F43" s="25">
        <v>1181686.5943018049</v>
      </c>
      <c r="G43" s="25">
        <v>779115.67610834551</v>
      </c>
      <c r="H43" s="25">
        <v>850921.70649233751</v>
      </c>
      <c r="I43" s="25">
        <v>1033369.4589531599</v>
      </c>
      <c r="J43" s="25">
        <v>819251.9621533812</v>
      </c>
      <c r="K43" s="25">
        <v>273774.22033531393</v>
      </c>
      <c r="L43" s="25">
        <v>154307.12349738486</v>
      </c>
      <c r="M43" s="25">
        <v>241640.79898822249</v>
      </c>
      <c r="N43" s="25">
        <v>180372.05251807769</v>
      </c>
      <c r="O43" s="25">
        <v>850094.22506433923</v>
      </c>
      <c r="P43" s="25">
        <v>80939.75174736818</v>
      </c>
      <c r="Q43" s="25">
        <v>230593.74057985187</v>
      </c>
      <c r="R43" s="25">
        <v>248976.12195003743</v>
      </c>
      <c r="S43" s="25">
        <v>224677.39885476776</v>
      </c>
      <c r="T43" s="25">
        <v>785189.01109275245</v>
      </c>
      <c r="U43" s="25">
        <v>142546.45719028509</v>
      </c>
      <c r="V43" s="25">
        <v>217500.12958844242</v>
      </c>
      <c r="W43" s="25">
        <v>191373.99611045944</v>
      </c>
      <c r="X43" s="25">
        <v>250148.6227195675</v>
      </c>
      <c r="Y43" s="25">
        <v>801571.07069732889</v>
      </c>
      <c r="Z43" s="25">
        <v>231335.82121927087</v>
      </c>
      <c r="AA43" s="25">
        <v>188803.51795243431</v>
      </c>
      <c r="AB43" s="25">
        <v>259444.01698062744</v>
      </c>
      <c r="AC43" s="25">
        <v>209764.25309652372</v>
      </c>
      <c r="AD43" s="25">
        <v>889347.52256603923</v>
      </c>
      <c r="AE43" s="25">
        <v>282831.22957863216</v>
      </c>
      <c r="AF43" s="25">
        <v>226854.29672581711</v>
      </c>
      <c r="AG43" s="34">
        <v>269630.37406726263</v>
      </c>
      <c r="AH43" s="68"/>
      <c r="AI43" s="85">
        <f t="shared" si="10"/>
        <v>0.10950551370616331</v>
      </c>
      <c r="AK43" s="107">
        <f t="shared" si="6"/>
        <v>469208.27007715113</v>
      </c>
      <c r="AL43" s="103">
        <f t="shared" si="3"/>
        <v>509685.5263044493</v>
      </c>
      <c r="AM43" s="108">
        <f t="shared" si="7"/>
        <v>8.6267141499109912E-2</v>
      </c>
      <c r="AO43" s="107">
        <f t="shared" si="1"/>
        <v>226854.29672581711</v>
      </c>
      <c r="AP43" s="103">
        <f t="shared" si="2"/>
        <v>269630.37406726263</v>
      </c>
      <c r="AQ43" s="108">
        <f t="shared" si="4"/>
        <v>0.18856190056274738</v>
      </c>
    </row>
    <row r="44" spans="1:51" ht="12.95" customHeight="1">
      <c r="A44" s="10"/>
      <c r="B44" s="95" t="s">
        <v>54</v>
      </c>
      <c r="C44" s="96">
        <v>353298.64621821337</v>
      </c>
      <c r="D44" s="97">
        <v>685351.03696838487</v>
      </c>
      <c r="E44" s="97">
        <v>1294231.987529136</v>
      </c>
      <c r="F44" s="97">
        <v>1020488.9299248088</v>
      </c>
      <c r="G44" s="97">
        <v>688304.72974050231</v>
      </c>
      <c r="H44" s="97">
        <v>706371.3650247968</v>
      </c>
      <c r="I44" s="97">
        <v>900242.47631697881</v>
      </c>
      <c r="J44" s="97">
        <v>708850.49957498675</v>
      </c>
      <c r="K44" s="97">
        <v>191177.60481042331</v>
      </c>
      <c r="L44" s="97">
        <v>144599.64350880214</v>
      </c>
      <c r="M44" s="97">
        <v>209067.7621156415</v>
      </c>
      <c r="N44" s="97">
        <v>141876.94867009297</v>
      </c>
      <c r="O44" s="97">
        <v>686721.98883030005</v>
      </c>
      <c r="P44" s="97">
        <v>32207.192323913045</v>
      </c>
      <c r="Q44" s="97">
        <v>177216.39711605033</v>
      </c>
      <c r="R44" s="97">
        <v>190657.21320819369</v>
      </c>
      <c r="S44" s="97">
        <v>161790.81152068885</v>
      </c>
      <c r="T44" s="97">
        <v>561873.61212957301</v>
      </c>
      <c r="U44" s="97">
        <v>100210.15815409925</v>
      </c>
      <c r="V44" s="97">
        <v>171030.70748636554</v>
      </c>
      <c r="W44" s="97">
        <v>125042.41361313485</v>
      </c>
      <c r="X44" s="97">
        <v>175253.6876033998</v>
      </c>
      <c r="Y44" s="97">
        <v>571537.97351257387</v>
      </c>
      <c r="Z44" s="97">
        <v>160472.79636159606</v>
      </c>
      <c r="AA44" s="97">
        <v>104896.51507223316</v>
      </c>
      <c r="AB44" s="97">
        <v>205249.77413330742</v>
      </c>
      <c r="AC44" s="97">
        <v>176302.78445624802</v>
      </c>
      <c r="AD44" s="97">
        <v>646921.88334086759</v>
      </c>
      <c r="AE44" s="97">
        <v>248189.32323612491</v>
      </c>
      <c r="AF44" s="97">
        <v>192207.42599701678</v>
      </c>
      <c r="AG44" s="98">
        <v>229675.62022447656</v>
      </c>
      <c r="AI44" s="99">
        <f t="shared" si="10"/>
        <v>0.1318965901163088</v>
      </c>
      <c r="AK44" s="113">
        <f t="shared" si="6"/>
        <v>381552.55858955544</v>
      </c>
      <c r="AL44" s="106">
        <f t="shared" si="3"/>
        <v>440396.74923314166</v>
      </c>
      <c r="AM44" s="114">
        <f t="shared" si="7"/>
        <v>0.15422302725765816</v>
      </c>
      <c r="AO44" s="113">
        <f t="shared" si="1"/>
        <v>192207.42599701678</v>
      </c>
      <c r="AP44" s="106">
        <f t="shared" si="2"/>
        <v>229675.62022447656</v>
      </c>
      <c r="AQ44" s="114">
        <f t="shared" si="4"/>
        <v>0.19493624678185598</v>
      </c>
    </row>
    <row r="45" spans="1:51" ht="12.95" customHeight="1">
      <c r="A45" s="10"/>
      <c r="B45" s="94" t="s">
        <v>55</v>
      </c>
      <c r="C45" s="38">
        <v>40594.978834517475</v>
      </c>
      <c r="D45" s="25">
        <v>107028.20633571193</v>
      </c>
      <c r="E45" s="25">
        <v>94209.811217500974</v>
      </c>
      <c r="F45" s="25">
        <v>161197.66437699608</v>
      </c>
      <c r="G45" s="25">
        <v>90810.946367843222</v>
      </c>
      <c r="H45" s="25">
        <v>144550.34146754071</v>
      </c>
      <c r="I45" s="25">
        <v>133126.982636181</v>
      </c>
      <c r="J45" s="25">
        <v>110401.46257839442</v>
      </c>
      <c r="K45" s="25">
        <v>82596.615524890643</v>
      </c>
      <c r="L45" s="25">
        <v>9707.4799885827124</v>
      </c>
      <c r="M45" s="25">
        <v>32573.036872580997</v>
      </c>
      <c r="N45" s="25">
        <v>38495.103847984727</v>
      </c>
      <c r="O45" s="25">
        <v>163372.23623403921</v>
      </c>
      <c r="P45" s="25">
        <v>48732.559423455139</v>
      </c>
      <c r="Q45" s="25">
        <v>53377.343463801546</v>
      </c>
      <c r="R45" s="25">
        <v>58318.908741843741</v>
      </c>
      <c r="S45" s="25">
        <v>62886.587334078919</v>
      </c>
      <c r="T45" s="25">
        <v>223315.39896317947</v>
      </c>
      <c r="U45" s="25">
        <v>42336.299036185825</v>
      </c>
      <c r="V45" s="25">
        <v>46469.422102076882</v>
      </c>
      <c r="W45" s="25">
        <v>66331.582497324605</v>
      </c>
      <c r="X45" s="25">
        <v>74894.93511616769</v>
      </c>
      <c r="Y45" s="25">
        <v>230033.09718475502</v>
      </c>
      <c r="Z45" s="25">
        <v>70863.024857674798</v>
      </c>
      <c r="AA45" s="25">
        <v>83907.002880201137</v>
      </c>
      <c r="AB45" s="25">
        <v>54194.242847319998</v>
      </c>
      <c r="AC45" s="25">
        <v>33461.468640275707</v>
      </c>
      <c r="AD45" s="25">
        <v>242425.63922517165</v>
      </c>
      <c r="AE45" s="25">
        <v>34641.90634250726</v>
      </c>
      <c r="AF45" s="25">
        <v>34646.870728800328</v>
      </c>
      <c r="AG45" s="34">
        <v>39954.753842786071</v>
      </c>
      <c r="AI45" s="85">
        <f t="shared" si="10"/>
        <v>5.3872865218448716E-2</v>
      </c>
      <c r="AK45" s="107">
        <f t="shared" si="6"/>
        <v>87655.711487595705</v>
      </c>
      <c r="AL45" s="103">
        <f t="shared" si="3"/>
        <v>69288.777071307588</v>
      </c>
      <c r="AM45" s="108">
        <f t="shared" si="7"/>
        <v>-0.20953494192888106</v>
      </c>
      <c r="AO45" s="107">
        <f t="shared" si="1"/>
        <v>34646.870728800328</v>
      </c>
      <c r="AP45" s="103">
        <f t="shared" si="2"/>
        <v>39954.753842786071</v>
      </c>
      <c r="AQ45" s="108">
        <f t="shared" si="4"/>
        <v>0.15319949543303335</v>
      </c>
    </row>
    <row r="46" spans="1:51" ht="12.95" customHeight="1">
      <c r="A46" s="10"/>
      <c r="B46" s="32" t="s">
        <v>121</v>
      </c>
      <c r="C46" s="28">
        <v>1311.0596</v>
      </c>
      <c r="D46" s="27">
        <v>2438.7206999999999</v>
      </c>
      <c r="E46" s="27">
        <v>1504.2329999999999</v>
      </c>
      <c r="F46" s="27">
        <v>1390.9346</v>
      </c>
      <c r="G46" s="27">
        <v>711.54639999999995</v>
      </c>
      <c r="H46" s="27">
        <v>964.76070000000004</v>
      </c>
      <c r="I46" s="27">
        <v>1488</v>
      </c>
      <c r="J46" s="27">
        <v>1054.8496</v>
      </c>
      <c r="K46" s="27">
        <v>243.60749999999999</v>
      </c>
      <c r="L46" s="27">
        <v>331.12259999999998</v>
      </c>
      <c r="M46" s="27">
        <v>319.56400000000002</v>
      </c>
      <c r="N46" s="27">
        <v>-4.3212000000000002</v>
      </c>
      <c r="O46" s="27">
        <v>889.97289999999998</v>
      </c>
      <c r="P46" s="27">
        <v>1089.7587000000001</v>
      </c>
      <c r="Q46" s="27">
        <v>247.0421</v>
      </c>
      <c r="R46" s="27">
        <v>377.7192</v>
      </c>
      <c r="S46" s="27">
        <v>206.0214</v>
      </c>
      <c r="T46" s="27">
        <v>1920.5414000000001</v>
      </c>
      <c r="U46" s="27">
        <v>241.0566</v>
      </c>
      <c r="V46" s="27">
        <v>185.50389999999999</v>
      </c>
      <c r="W46" s="27">
        <v>252.36840000000001</v>
      </c>
      <c r="X46" s="27">
        <v>196.30420000000001</v>
      </c>
      <c r="Y46" s="27">
        <v>875.23320000000001</v>
      </c>
      <c r="Z46" s="27">
        <v>248.7114</v>
      </c>
      <c r="AA46" s="27">
        <v>206.1404</v>
      </c>
      <c r="AB46" s="27">
        <v>183.70410000000001</v>
      </c>
      <c r="AC46" s="27">
        <v>248</v>
      </c>
      <c r="AD46" s="27">
        <v>886.55589999999995</v>
      </c>
      <c r="AE46" s="27">
        <v>334</v>
      </c>
      <c r="AF46" s="27">
        <v>268</v>
      </c>
      <c r="AG46" s="29">
        <v>280</v>
      </c>
      <c r="AI46" s="83">
        <f t="shared" si="10"/>
        <v>1.2936780734551592E-2</v>
      </c>
      <c r="AK46" s="109">
        <f t="shared" si="6"/>
        <v>431.70410000000004</v>
      </c>
      <c r="AL46" s="104">
        <f t="shared" si="3"/>
        <v>602</v>
      </c>
      <c r="AM46" s="110">
        <f t="shared" si="7"/>
        <v>0.3944736684224216</v>
      </c>
      <c r="AO46" s="109">
        <f t="shared" si="1"/>
        <v>268</v>
      </c>
      <c r="AP46" s="104">
        <f t="shared" si="2"/>
        <v>280</v>
      </c>
      <c r="AQ46" s="110">
        <f t="shared" si="4"/>
        <v>4.4776119402985072E-2</v>
      </c>
    </row>
    <row r="47" spans="1:51" ht="12.95" customHeight="1">
      <c r="A47" s="10"/>
      <c r="B47" s="33" t="s">
        <v>110</v>
      </c>
      <c r="C47" s="30">
        <v>2516.701</v>
      </c>
      <c r="D47" s="26">
        <v>28202.491000000002</v>
      </c>
      <c r="E47" s="26">
        <v>7066.65975187</v>
      </c>
      <c r="F47" s="26">
        <v>20457.06603016</v>
      </c>
      <c r="G47" s="26">
        <v>-10084.226000000001</v>
      </c>
      <c r="H47" s="26">
        <v>22059.925227380001</v>
      </c>
      <c r="I47" s="26">
        <v>11061.673582719999</v>
      </c>
      <c r="J47" s="26">
        <v>-5300.9763443900001</v>
      </c>
      <c r="K47" s="26">
        <v>4216.54234894</v>
      </c>
      <c r="L47" s="26">
        <v>-9134.8394082300001</v>
      </c>
      <c r="M47" s="26">
        <v>4762.2430110200003</v>
      </c>
      <c r="N47" s="26">
        <v>-1023.86164121</v>
      </c>
      <c r="O47" s="26">
        <v>-1179.9156894800001</v>
      </c>
      <c r="P47" s="26">
        <v>326.10720608999998</v>
      </c>
      <c r="Q47" s="26">
        <v>5013.8412566400002</v>
      </c>
      <c r="R47" s="26">
        <v>-1767.0993073699999</v>
      </c>
      <c r="S47" s="26">
        <v>-1342.63563568</v>
      </c>
      <c r="T47" s="26">
        <v>2230.21351968</v>
      </c>
      <c r="U47" s="26">
        <v>7115.65831953</v>
      </c>
      <c r="V47" s="26">
        <v>1331.6980346800001</v>
      </c>
      <c r="W47" s="26">
        <v>-2594.4020630800001</v>
      </c>
      <c r="X47" s="26">
        <v>-2761.2872254600002</v>
      </c>
      <c r="Y47" s="26">
        <v>3091.6670656699998</v>
      </c>
      <c r="Z47" s="26">
        <v>-3399.4831214300002</v>
      </c>
      <c r="AA47" s="26">
        <v>2596.21383191</v>
      </c>
      <c r="AB47" s="26">
        <v>-1742.6537521299999</v>
      </c>
      <c r="AC47" s="26">
        <v>-4886.8331441099999</v>
      </c>
      <c r="AD47" s="26">
        <v>-7432.7561857600003</v>
      </c>
      <c r="AE47" s="26">
        <v>-4746.8506004399997</v>
      </c>
      <c r="AF47" s="26">
        <v>1931.33880881</v>
      </c>
      <c r="AG47" s="31">
        <v>-758.86837580999997</v>
      </c>
      <c r="AI47" s="84" t="s">
        <v>97</v>
      </c>
      <c r="AK47" s="111">
        <f t="shared" si="6"/>
        <v>-6629.4868962399996</v>
      </c>
      <c r="AL47" s="105">
        <f t="shared" si="3"/>
        <v>-2815.5117916299996</v>
      </c>
      <c r="AM47" s="112" t="s">
        <v>97</v>
      </c>
      <c r="AO47" s="111">
        <f t="shared" si="1"/>
        <v>1931.33880881</v>
      </c>
      <c r="AP47" s="105">
        <f t="shared" si="2"/>
        <v>-758.86837580999997</v>
      </c>
      <c r="AQ47" s="112" t="s">
        <v>97</v>
      </c>
    </row>
    <row r="48" spans="1:51" ht="12.95" customHeight="1">
      <c r="A48" s="10"/>
      <c r="B48" s="32" t="s">
        <v>36</v>
      </c>
      <c r="C48" s="28">
        <v>13729.566302863999</v>
      </c>
      <c r="D48" s="27">
        <v>23932.198467538001</v>
      </c>
      <c r="E48" s="27">
        <v>17154.799701589</v>
      </c>
      <c r="F48" s="27">
        <v>56742.276629697</v>
      </c>
      <c r="G48" s="27">
        <v>43889.985500000003</v>
      </c>
      <c r="H48" s="27">
        <v>57953.599366356997</v>
      </c>
      <c r="I48" s="27">
        <v>48420.641059647998</v>
      </c>
      <c r="J48" s="27">
        <v>64963.386524000001</v>
      </c>
      <c r="K48" s="27">
        <v>21261.539627499998</v>
      </c>
      <c r="L48" s="27">
        <v>15593.234788760001</v>
      </c>
      <c r="M48" s="27">
        <v>15761.694831549999</v>
      </c>
      <c r="N48" s="27">
        <v>20354.410435500002</v>
      </c>
      <c r="O48" s="27">
        <v>72970.879683310006</v>
      </c>
      <c r="P48" s="27">
        <v>19058</v>
      </c>
      <c r="Q48" s="27">
        <v>28592</v>
      </c>
      <c r="R48" s="27">
        <v>37639</v>
      </c>
      <c r="S48" s="27">
        <v>37841</v>
      </c>
      <c r="T48" s="27">
        <v>123130</v>
      </c>
      <c r="U48" s="27">
        <v>22086</v>
      </c>
      <c r="V48" s="27">
        <v>32009</v>
      </c>
      <c r="W48" s="27">
        <v>53673</v>
      </c>
      <c r="X48" s="27">
        <v>66623</v>
      </c>
      <c r="Y48" s="27">
        <v>174390.7</v>
      </c>
      <c r="Z48" s="27">
        <v>58793</v>
      </c>
      <c r="AA48" s="27">
        <v>65408</v>
      </c>
      <c r="AB48" s="27">
        <v>56609</v>
      </c>
      <c r="AC48" s="27">
        <v>36393</v>
      </c>
      <c r="AD48" s="27">
        <v>217202.9</v>
      </c>
      <c r="AE48" s="27">
        <v>20519.400000000001</v>
      </c>
      <c r="AF48" s="27">
        <v>20541</v>
      </c>
      <c r="AG48" s="29">
        <v>23998.1</v>
      </c>
      <c r="AI48" s="83">
        <f>(AD48-Y48)/Y48</f>
        <v>0.24549588940235906</v>
      </c>
      <c r="AK48" s="109">
        <f t="shared" si="6"/>
        <v>93002</v>
      </c>
      <c r="AL48" s="104">
        <f t="shared" si="3"/>
        <v>41060.400000000001</v>
      </c>
      <c r="AM48" s="110">
        <f t="shared" si="7"/>
        <v>-0.55849981720823205</v>
      </c>
      <c r="AO48" s="109">
        <f t="shared" si="1"/>
        <v>20541</v>
      </c>
      <c r="AP48" s="104">
        <f t="shared" si="2"/>
        <v>23998.1</v>
      </c>
      <c r="AQ48" s="110">
        <f t="shared" si="4"/>
        <v>0.16830241955114156</v>
      </c>
    </row>
    <row r="49" spans="1:43" ht="12.95" customHeight="1">
      <c r="A49" s="10"/>
      <c r="B49" s="33" t="s">
        <v>91</v>
      </c>
      <c r="C49" s="30">
        <v>2640.7549602716999</v>
      </c>
      <c r="D49" s="26">
        <v>14036.833331641999</v>
      </c>
      <c r="E49" s="26">
        <v>17026.111929062001</v>
      </c>
      <c r="F49" s="26">
        <v>19256.527246101999</v>
      </c>
      <c r="G49" s="26">
        <v>16095.583746976001</v>
      </c>
      <c r="H49" s="26">
        <v>15968.099287999001</v>
      </c>
      <c r="I49" s="26">
        <v>12607.994609721</v>
      </c>
      <c r="J49" s="26">
        <v>8553.2376713021004</v>
      </c>
      <c r="K49" s="26">
        <v>1438</v>
      </c>
      <c r="L49" s="26">
        <v>-11</v>
      </c>
      <c r="M49" s="26">
        <v>627</v>
      </c>
      <c r="N49" s="26">
        <v>-288</v>
      </c>
      <c r="O49" s="26">
        <v>1766</v>
      </c>
      <c r="P49" s="26">
        <v>8872</v>
      </c>
      <c r="Q49" s="26">
        <v>701</v>
      </c>
      <c r="R49" s="26">
        <v>1353</v>
      </c>
      <c r="S49" s="26">
        <v>761</v>
      </c>
      <c r="T49" s="26">
        <v>11687</v>
      </c>
      <c r="U49" s="26">
        <v>1217</v>
      </c>
      <c r="V49" s="26">
        <v>1446</v>
      </c>
      <c r="W49" s="26">
        <v>1638</v>
      </c>
      <c r="X49" s="26">
        <v>3214</v>
      </c>
      <c r="Y49" s="26">
        <v>7515</v>
      </c>
      <c r="Z49" s="26">
        <v>2588</v>
      </c>
      <c r="AA49" s="26">
        <v>2014</v>
      </c>
      <c r="AB49" s="26">
        <v>-3016</v>
      </c>
      <c r="AC49" s="26">
        <v>3462</v>
      </c>
      <c r="AD49" s="26">
        <v>5048</v>
      </c>
      <c r="AE49" s="26">
        <v>4143</v>
      </c>
      <c r="AF49" s="26">
        <v>3062</v>
      </c>
      <c r="AG49" s="31">
        <v>2288</v>
      </c>
      <c r="AI49" s="84">
        <f>(AD49-Y49)/Y49</f>
        <v>-0.32827677977378578</v>
      </c>
      <c r="AK49" s="111">
        <f t="shared" si="6"/>
        <v>446</v>
      </c>
      <c r="AL49" s="105">
        <f t="shared" si="3"/>
        <v>7205</v>
      </c>
      <c r="AM49" s="112">
        <f t="shared" si="7"/>
        <v>15.154708520179373</v>
      </c>
      <c r="AO49" s="111">
        <f t="shared" si="1"/>
        <v>3062</v>
      </c>
      <c r="AP49" s="105">
        <f t="shared" si="2"/>
        <v>2288</v>
      </c>
      <c r="AQ49" s="112">
        <f t="shared" si="4"/>
        <v>-0.25277596342259961</v>
      </c>
    </row>
    <row r="50" spans="1:43" ht="12.95" customHeight="1">
      <c r="A50" s="10"/>
      <c r="B50" s="32" t="s">
        <v>37</v>
      </c>
      <c r="C50" s="28">
        <v>3065</v>
      </c>
      <c r="D50" s="27">
        <v>2726</v>
      </c>
      <c r="E50" s="27">
        <v>4675</v>
      </c>
      <c r="F50" s="27">
        <v>5900</v>
      </c>
      <c r="G50" s="27">
        <v>2249</v>
      </c>
      <c r="H50" s="27">
        <v>2664.2476364732001</v>
      </c>
      <c r="I50" s="27">
        <v>7712.8579997031002</v>
      </c>
      <c r="J50" s="27">
        <v>5421.6465632874997</v>
      </c>
      <c r="K50" s="27">
        <v>578.41543203660001</v>
      </c>
      <c r="L50" s="27">
        <v>1235.1968907132</v>
      </c>
      <c r="M50" s="27">
        <v>475.99120527397002</v>
      </c>
      <c r="N50" s="27">
        <v>4362.0859366078002</v>
      </c>
      <c r="O50" s="27">
        <v>6651.6894646315995</v>
      </c>
      <c r="P50" s="27">
        <v>1804.7767124495999</v>
      </c>
      <c r="Q50" s="27">
        <v>1475.0067584671999</v>
      </c>
      <c r="R50" s="27">
        <v>1648.3614605809</v>
      </c>
      <c r="S50" s="27">
        <v>2149.1727064717002</v>
      </c>
      <c r="T50" s="27">
        <v>7077.3176379694996</v>
      </c>
      <c r="U50" s="27">
        <v>2097.7399999999998</v>
      </c>
      <c r="V50" s="27">
        <v>1122.26</v>
      </c>
      <c r="W50" s="27">
        <v>2177.79</v>
      </c>
      <c r="X50" s="27">
        <v>539.17999999999995</v>
      </c>
      <c r="Y50" s="27">
        <v>5936.97</v>
      </c>
      <c r="Z50" s="27">
        <v>-56</v>
      </c>
      <c r="AA50" s="27">
        <v>479</v>
      </c>
      <c r="AB50" s="27">
        <v>-1586</v>
      </c>
      <c r="AC50" s="27">
        <v>-11052</v>
      </c>
      <c r="AD50" s="27">
        <v>-12215</v>
      </c>
      <c r="AE50" s="27">
        <v>277</v>
      </c>
      <c r="AF50" s="27">
        <v>1082</v>
      </c>
      <c r="AG50" s="29">
        <v>1111</v>
      </c>
      <c r="AI50" s="83" t="s">
        <v>97</v>
      </c>
      <c r="AK50" s="109">
        <f t="shared" si="6"/>
        <v>-12638</v>
      </c>
      <c r="AL50" s="104">
        <f t="shared" si="3"/>
        <v>1359</v>
      </c>
      <c r="AM50" s="110" t="s">
        <v>97</v>
      </c>
      <c r="AO50" s="109">
        <f t="shared" si="1"/>
        <v>1082</v>
      </c>
      <c r="AP50" s="104">
        <f t="shared" si="2"/>
        <v>1111</v>
      </c>
      <c r="AQ50" s="110">
        <f t="shared" si="4"/>
        <v>2.6802218114602587E-2</v>
      </c>
    </row>
    <row r="51" spans="1:43" ht="12.95" customHeight="1">
      <c r="A51" s="10"/>
      <c r="B51" s="33" t="s">
        <v>38</v>
      </c>
      <c r="C51" s="30">
        <v>16746.7</v>
      </c>
      <c r="D51" s="26">
        <v>29839.9</v>
      </c>
      <c r="E51" s="26">
        <v>43849.4</v>
      </c>
      <c r="F51" s="26">
        <v>56735.4</v>
      </c>
      <c r="G51" s="26">
        <v>34449.699999999997</v>
      </c>
      <c r="H51" s="26">
        <v>41116.400000000001</v>
      </c>
      <c r="I51" s="26">
        <v>48634.9306</v>
      </c>
      <c r="J51" s="26">
        <v>28422.530500000001</v>
      </c>
      <c r="K51" s="26">
        <v>53174.590016000002</v>
      </c>
      <c r="L51" s="26">
        <v>-659.26877500000001</v>
      </c>
      <c r="M51" s="26">
        <v>6194.2741560000004</v>
      </c>
      <c r="N51" s="26">
        <v>11975.172490999999</v>
      </c>
      <c r="O51" s="26">
        <v>70684.767888000002</v>
      </c>
      <c r="P51" s="26">
        <v>15792</v>
      </c>
      <c r="Q51" s="26">
        <v>15016</v>
      </c>
      <c r="R51" s="26">
        <v>12909</v>
      </c>
      <c r="S51" s="26">
        <v>20486</v>
      </c>
      <c r="T51" s="26">
        <v>64203</v>
      </c>
      <c r="U51" s="26">
        <v>7515</v>
      </c>
      <c r="V51" s="26">
        <v>8208</v>
      </c>
      <c r="W51" s="26">
        <v>8518</v>
      </c>
      <c r="X51" s="26">
        <v>2848</v>
      </c>
      <c r="Y51" s="26">
        <v>27090</v>
      </c>
      <c r="Z51" s="26">
        <v>9057</v>
      </c>
      <c r="AA51" s="26">
        <v>8270</v>
      </c>
      <c r="AB51" s="26">
        <v>2701</v>
      </c>
      <c r="AC51" s="26">
        <v>6923</v>
      </c>
      <c r="AD51" s="26">
        <v>26951</v>
      </c>
      <c r="AE51" s="26">
        <v>13095</v>
      </c>
      <c r="AF51" s="26">
        <v>2634</v>
      </c>
      <c r="AG51" s="31">
        <v>8709</v>
      </c>
      <c r="AI51" s="84">
        <f>(AD51-Y51)/Y51</f>
        <v>-5.1310446659283866E-3</v>
      </c>
      <c r="AK51" s="111">
        <f t="shared" si="6"/>
        <v>9624</v>
      </c>
      <c r="AL51" s="105">
        <f t="shared" si="3"/>
        <v>15729</v>
      </c>
      <c r="AM51" s="112">
        <f t="shared" si="7"/>
        <v>0.63435162094763087</v>
      </c>
      <c r="AO51" s="111">
        <f t="shared" si="1"/>
        <v>2634</v>
      </c>
      <c r="AP51" s="105">
        <f t="shared" si="2"/>
        <v>8709</v>
      </c>
      <c r="AQ51" s="112">
        <f t="shared" si="4"/>
        <v>2.3063781321184509</v>
      </c>
    </row>
    <row r="52" spans="1:43" ht="12.95" customHeight="1">
      <c r="A52" s="10"/>
      <c r="B52" s="32" t="s">
        <v>112</v>
      </c>
      <c r="C52" s="28">
        <v>-350.13899699767001</v>
      </c>
      <c r="D52" s="27">
        <v>-38.611481975967997</v>
      </c>
      <c r="E52" s="27">
        <v>-134.82194622416</v>
      </c>
      <c r="F52" s="27">
        <v>3497.62</v>
      </c>
      <c r="G52" s="27">
        <v>2177.27</v>
      </c>
      <c r="H52" s="27">
        <v>3906.8486666667</v>
      </c>
      <c r="I52" s="27">
        <v>3429.9186666667001</v>
      </c>
      <c r="J52" s="27">
        <v>4401.5483333333004</v>
      </c>
      <c r="K52" s="27">
        <v>1029.8833333333</v>
      </c>
      <c r="L52" s="27">
        <v>1302.7233333332999</v>
      </c>
      <c r="M52" s="27">
        <v>1312.0833333333001</v>
      </c>
      <c r="N52" s="27">
        <v>1298.6033333333</v>
      </c>
      <c r="O52" s="27">
        <v>4943.2933333333003</v>
      </c>
      <c r="P52" s="27">
        <v>1086.5066666667001</v>
      </c>
      <c r="Q52" s="27">
        <v>1094.2966666667</v>
      </c>
      <c r="R52" s="27">
        <v>1725.5633333333001</v>
      </c>
      <c r="S52" s="27">
        <v>1489.6233333333</v>
      </c>
      <c r="T52" s="27">
        <v>5395.99</v>
      </c>
      <c r="U52" s="27">
        <v>1363</v>
      </c>
      <c r="V52" s="27">
        <v>1416.5820000000001</v>
      </c>
      <c r="W52" s="27">
        <v>1394.3026669999999</v>
      </c>
      <c r="X52" s="27">
        <v>1215.8853329999999</v>
      </c>
      <c r="Y52" s="27">
        <v>5389.9283329999998</v>
      </c>
      <c r="Z52" s="27">
        <v>2115.1</v>
      </c>
      <c r="AA52" s="27">
        <v>4490.5366670000003</v>
      </c>
      <c r="AB52" s="27">
        <v>946.95733329999996</v>
      </c>
      <c r="AC52" s="27">
        <v>1050.2684999999999</v>
      </c>
      <c r="AD52" s="27">
        <v>8602.8624999999993</v>
      </c>
      <c r="AE52" s="27">
        <v>271.69666669999998</v>
      </c>
      <c r="AF52" s="27">
        <v>2830.3690000000001</v>
      </c>
      <c r="AG52" s="29"/>
      <c r="AI52" s="83">
        <f>(AD52-Y52)/Y52</f>
        <v>0.59609960810215457</v>
      </c>
      <c r="AK52" s="109">
        <f t="shared" si="6"/>
        <v>1997.2258333</v>
      </c>
      <c r="AL52" s="104">
        <f t="shared" si="3"/>
        <v>3102.0656667000003</v>
      </c>
      <c r="AM52" s="110">
        <f t="shared" si="7"/>
        <v>0.55318723350102195</v>
      </c>
      <c r="AO52" s="109">
        <f t="shared" si="1"/>
        <v>2830.3690000000001</v>
      </c>
      <c r="AP52" s="104" t="s">
        <v>97</v>
      </c>
      <c r="AQ52" s="110" t="s">
        <v>97</v>
      </c>
    </row>
    <row r="53" spans="1:43" ht="12.95" customHeight="1">
      <c r="A53" s="10"/>
      <c r="B53" s="33" t="s">
        <v>92</v>
      </c>
      <c r="C53" s="30">
        <v>935.33596837944663</v>
      </c>
      <c r="D53" s="26">
        <v>5890.6743185078913</v>
      </c>
      <c r="E53" s="26">
        <v>3068.4287812041116</v>
      </c>
      <c r="F53" s="26">
        <v>-2782.1601289629234</v>
      </c>
      <c r="G53" s="26">
        <v>1322.0867208672087</v>
      </c>
      <c r="H53" s="26">
        <v>-83.53941733518306</v>
      </c>
      <c r="I53" s="26">
        <v>-229.03388227781261</v>
      </c>
      <c r="J53" s="26">
        <v>2885.239730861525</v>
      </c>
      <c r="K53" s="26">
        <v>654.03726708074532</v>
      </c>
      <c r="L53" s="26">
        <v>1050.3105590062112</v>
      </c>
      <c r="M53" s="26">
        <v>3120.1863354037268</v>
      </c>
      <c r="N53" s="26">
        <v>1821.0144927536232</v>
      </c>
      <c r="O53" s="26">
        <v>6645.5486542443059</v>
      </c>
      <c r="P53" s="26">
        <v>703.41013824884794</v>
      </c>
      <c r="Q53" s="26">
        <v>1238.1566820276498</v>
      </c>
      <c r="R53" s="26">
        <v>4433.3640552995394</v>
      </c>
      <c r="S53" s="26">
        <v>1296.405529953917</v>
      </c>
      <c r="T53" s="26">
        <v>7671.3364055299544</v>
      </c>
      <c r="U53" s="26">
        <v>700.84411665582456</v>
      </c>
      <c r="V53" s="26">
        <v>750.37816739687582</v>
      </c>
      <c r="W53" s="26">
        <v>1272.5234934046039</v>
      </c>
      <c r="X53" s="26">
        <v>3019.8528086277029</v>
      </c>
      <c r="Y53" s="26">
        <v>5743.5985860850069</v>
      </c>
      <c r="Z53" s="26">
        <v>1516.6965791048024</v>
      </c>
      <c r="AA53" s="26">
        <v>443.11198129112961</v>
      </c>
      <c r="AB53" s="26">
        <v>98.235166149997283</v>
      </c>
      <c r="AC53" s="26">
        <v>1324.0332843857072</v>
      </c>
      <c r="AD53" s="26">
        <v>3382.0770109316363</v>
      </c>
      <c r="AE53" s="26">
        <v>748.66027624726394</v>
      </c>
      <c r="AF53" s="26">
        <v>2298.1629199903309</v>
      </c>
      <c r="AG53" s="31">
        <v>4327.5222185960729</v>
      </c>
      <c r="AI53" s="84">
        <f>(AD53-Y53)/Y53</f>
        <v>-0.41115714125193559</v>
      </c>
      <c r="AK53" s="111">
        <f t="shared" si="6"/>
        <v>1422.2684505357045</v>
      </c>
      <c r="AL53" s="105">
        <f t="shared" si="3"/>
        <v>3046.8231962375949</v>
      </c>
      <c r="AM53" s="112">
        <f t="shared" si="7"/>
        <v>1.1422279282719052</v>
      </c>
      <c r="AO53" s="111">
        <f t="shared" si="1"/>
        <v>2298.1629199903309</v>
      </c>
      <c r="AP53" s="105">
        <f t="shared" si="2"/>
        <v>4327.5222185960729</v>
      </c>
      <c r="AQ53" s="112">
        <f t="shared" si="4"/>
        <v>0.88303543711090771</v>
      </c>
    </row>
    <row r="54" spans="1:43" ht="12.95" customHeight="1">
      <c r="A54" s="10"/>
      <c r="B54" s="20"/>
      <c r="C54" s="26"/>
      <c r="D54" s="26"/>
      <c r="E54" s="26"/>
      <c r="F54" s="26"/>
      <c r="G54" s="26"/>
      <c r="H54" s="26"/>
      <c r="I54" s="26"/>
      <c r="J54" s="26"/>
      <c r="K54" s="26" t="s">
        <v>39</v>
      </c>
      <c r="L54" s="26" t="s">
        <v>39</v>
      </c>
      <c r="M54" s="26" t="s">
        <v>39</v>
      </c>
      <c r="N54" s="26" t="s">
        <v>39</v>
      </c>
      <c r="O54" s="26" t="s">
        <v>39</v>
      </c>
      <c r="P54" s="26" t="s">
        <v>39</v>
      </c>
      <c r="Q54" s="26" t="s">
        <v>39</v>
      </c>
      <c r="R54" s="26" t="s">
        <v>39</v>
      </c>
      <c r="S54" s="26" t="s">
        <v>39</v>
      </c>
      <c r="T54" s="26" t="s">
        <v>39</v>
      </c>
      <c r="U54" s="26"/>
      <c r="V54" s="26"/>
      <c r="W54" s="26"/>
      <c r="X54" s="26"/>
      <c r="Y54" s="26"/>
      <c r="Z54" s="26"/>
      <c r="AA54" s="26"/>
      <c r="AB54" s="26"/>
      <c r="AC54" s="26"/>
      <c r="AD54" s="26"/>
      <c r="AE54" s="26"/>
      <c r="AF54" s="26"/>
      <c r="AG54" s="31"/>
      <c r="AH54" s="68"/>
      <c r="AI54" s="84"/>
      <c r="AK54" s="111"/>
      <c r="AL54" s="105"/>
      <c r="AM54" s="112"/>
      <c r="AO54" s="111"/>
      <c r="AP54" s="105"/>
      <c r="AQ54" s="112"/>
    </row>
    <row r="55" spans="1:43" ht="12.95" customHeight="1">
      <c r="A55" s="10"/>
      <c r="B55" s="22" t="s">
        <v>87</v>
      </c>
      <c r="C55" s="30"/>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31"/>
      <c r="AI55" s="84"/>
      <c r="AK55" s="111"/>
      <c r="AL55" s="105"/>
      <c r="AM55" s="112"/>
      <c r="AO55" s="111"/>
      <c r="AP55" s="105"/>
      <c r="AQ55" s="112"/>
    </row>
    <row r="56" spans="1:43" ht="12.95" customHeight="1">
      <c r="A56" s="10"/>
      <c r="B56" s="24" t="s">
        <v>7</v>
      </c>
      <c r="C56" s="28">
        <v>78074.496598309721</v>
      </c>
      <c r="D56" s="27">
        <v>11227.563700263589</v>
      </c>
      <c r="E56" s="27">
        <v>66752.908966461328</v>
      </c>
      <c r="F56" s="27">
        <v>28532.163742690056</v>
      </c>
      <c r="G56" s="27">
        <v>12354.820783550986</v>
      </c>
      <c r="H56" s="27">
        <v>-14064.900662251655</v>
      </c>
      <c r="I56" s="27">
        <v>32532.350076527062</v>
      </c>
      <c r="J56" s="27">
        <v>20492.287917737787</v>
      </c>
      <c r="K56" s="27">
        <v>4562.5912651002254</v>
      </c>
      <c r="L56" s="27">
        <v>-3472.720031859817</v>
      </c>
      <c r="M56" s="27">
        <v>4478.9592459843361</v>
      </c>
      <c r="N56" s="27">
        <v>1135.0059737156512</v>
      </c>
      <c r="O56" s="27">
        <v>6703.8364529403962</v>
      </c>
      <c r="P56" s="27">
        <v>3301.0481623988321</v>
      </c>
      <c r="Q56" s="27">
        <v>-4450.0464375746315</v>
      </c>
      <c r="R56" s="27">
        <v>-2636.3274512405465</v>
      </c>
      <c r="S56" s="27">
        <v>1199.4162133474856</v>
      </c>
      <c r="T56" s="27">
        <v>-2585.9095130688602</v>
      </c>
      <c r="U56" s="27">
        <v>2009.9833610648918</v>
      </c>
      <c r="V56" s="27">
        <v>-2503.6051026067666</v>
      </c>
      <c r="W56" s="27">
        <v>-14.420410427066001</v>
      </c>
      <c r="X56" s="27">
        <v>-1313.3666112035496</v>
      </c>
      <c r="Y56" s="27">
        <v>-1822.518025513034</v>
      </c>
      <c r="Z56" s="27">
        <v>-25804.489660510892</v>
      </c>
      <c r="AA56" s="27">
        <v>-899.03792989052306</v>
      </c>
      <c r="AB56" s="27">
        <v>3253.3451288289284</v>
      </c>
      <c r="AC56" s="27">
        <v>-10847.064027424527</v>
      </c>
      <c r="AD56" s="27">
        <v>-34295.034833572929</v>
      </c>
      <c r="AE56" s="27">
        <v>3627.0644645711241</v>
      </c>
      <c r="AF56" s="27">
        <v>-1244.9136698559332</v>
      </c>
      <c r="AG56" s="29">
        <v>747.0049330514446</v>
      </c>
      <c r="AI56" s="83" t="s">
        <v>97</v>
      </c>
      <c r="AK56" s="109">
        <f t="shared" si="6"/>
        <v>-7593.7188985955981</v>
      </c>
      <c r="AL56" s="104">
        <f t="shared" si="3"/>
        <v>2382.1507947151908</v>
      </c>
      <c r="AM56" s="110" t="s">
        <v>97</v>
      </c>
      <c r="AO56" s="109">
        <f t="shared" si="1"/>
        <v>-1244.9136698559332</v>
      </c>
      <c r="AP56" s="104">
        <f t="shared" si="2"/>
        <v>747.0049330514446</v>
      </c>
      <c r="AQ56" s="110" t="s">
        <v>97</v>
      </c>
    </row>
    <row r="57" spans="1:43" ht="12.95" customHeight="1">
      <c r="A57" s="10"/>
      <c r="B57" s="20" t="s">
        <v>10</v>
      </c>
      <c r="C57" s="30">
        <v>2183</v>
      </c>
      <c r="D57" s="26">
        <v>2171</v>
      </c>
      <c r="E57" s="26">
        <v>2573</v>
      </c>
      <c r="F57" s="81">
        <v>8041</v>
      </c>
      <c r="G57" s="26">
        <v>7429.8907402098002</v>
      </c>
      <c r="H57" s="26">
        <v>8351.4755175718001</v>
      </c>
      <c r="I57" s="26">
        <v>17760.017234540999</v>
      </c>
      <c r="J57" s="26">
        <v>18363.566072787999</v>
      </c>
      <c r="K57" s="26">
        <v>6017.6035964366001</v>
      </c>
      <c r="L57" s="26">
        <v>-998.77187544587002</v>
      </c>
      <c r="M57" s="26">
        <v>2696.5652027256001</v>
      </c>
      <c r="N57" s="26">
        <v>2516.4517508109998</v>
      </c>
      <c r="O57" s="26">
        <v>10231.848674527</v>
      </c>
      <c r="P57" s="26">
        <v>3573.2078040697002</v>
      </c>
      <c r="Q57" s="26">
        <v>1890.67121576</v>
      </c>
      <c r="R57" s="26">
        <v>4731.6917281366996</v>
      </c>
      <c r="S57" s="26">
        <v>3130.5149268096998</v>
      </c>
      <c r="T57" s="26">
        <v>13326.085674776001</v>
      </c>
      <c r="U57" s="26">
        <v>3660.5376627886999</v>
      </c>
      <c r="V57" s="26">
        <v>2132.7065123645002</v>
      </c>
      <c r="W57" s="26">
        <v>8042.7795097385997</v>
      </c>
      <c r="X57" s="26">
        <v>1498.0266257344001</v>
      </c>
      <c r="Y57" s="26">
        <v>15334.050310626</v>
      </c>
      <c r="Z57" s="26">
        <v>1292.3175035603999</v>
      </c>
      <c r="AA57" s="26">
        <v>643.45728952675995</v>
      </c>
      <c r="AB57" s="26">
        <v>1871.5783903711999</v>
      </c>
      <c r="AC57" s="26">
        <v>2138.7426681893999</v>
      </c>
      <c r="AD57" s="26">
        <v>5946.0958516478004</v>
      </c>
      <c r="AE57" s="26">
        <v>2655.3788538077001</v>
      </c>
      <c r="AF57" s="26">
        <v>697.77692470708996</v>
      </c>
      <c r="AG57" s="31">
        <v>1362.7371957241</v>
      </c>
      <c r="AI57" s="84">
        <f>(AD57-Y57)/Y57</f>
        <v>-0.61222927203210309</v>
      </c>
      <c r="AK57" s="111">
        <f t="shared" si="6"/>
        <v>4010.3210585605998</v>
      </c>
      <c r="AL57" s="105">
        <f t="shared" si="3"/>
        <v>3353.1557785147902</v>
      </c>
      <c r="AM57" s="112">
        <f t="shared" si="7"/>
        <v>-0.16386849592578054</v>
      </c>
      <c r="AO57" s="111">
        <f t="shared" si="1"/>
        <v>697.77692470708996</v>
      </c>
      <c r="AP57" s="105">
        <f t="shared" si="2"/>
        <v>1362.7371957241</v>
      </c>
      <c r="AQ57" s="112">
        <f t="shared" si="4"/>
        <v>0.95296970632289746</v>
      </c>
    </row>
    <row r="58" spans="1:43" ht="12.95" customHeight="1">
      <c r="A58" s="10"/>
      <c r="B58" s="24" t="s">
        <v>12</v>
      </c>
      <c r="C58" s="28">
        <v>17443.838495021762</v>
      </c>
      <c r="D58" s="27">
        <v>7172.4718155813571</v>
      </c>
      <c r="E58" s="27">
        <v>17090.835599323877</v>
      </c>
      <c r="F58" s="27">
        <v>11832.320062757402</v>
      </c>
      <c r="G58" s="27">
        <v>2439.6387655334552</v>
      </c>
      <c r="H58" s="27">
        <v>-1407.4034544710676</v>
      </c>
      <c r="I58" s="27">
        <v>9597.924288807586</v>
      </c>
      <c r="J58" s="27">
        <v>-13017.10139920539</v>
      </c>
      <c r="K58" s="27">
        <v>5321.6561643347932</v>
      </c>
      <c r="L58" s="27">
        <v>-1454.1279504432341</v>
      </c>
      <c r="M58" s="27">
        <v>-520.13243618498348</v>
      </c>
      <c r="N58" s="27">
        <v>3600.6977820499128</v>
      </c>
      <c r="O58" s="27">
        <v>6948.0935597564885</v>
      </c>
      <c r="P58" s="27">
        <v>2092.2989303575559</v>
      </c>
      <c r="Q58" s="27">
        <v>-691.79703490131169</v>
      </c>
      <c r="R58" s="27">
        <v>4068.3788064854862</v>
      </c>
      <c r="S58" s="27">
        <v>1392.8488796340791</v>
      </c>
      <c r="T58" s="27">
        <v>6861.7295815758098</v>
      </c>
      <c r="U58" s="27">
        <v>4380.5572902726981</v>
      </c>
      <c r="V58" s="27">
        <v>879.94766110565922</v>
      </c>
      <c r="W58" s="27">
        <v>1167.6628899396319</v>
      </c>
      <c r="X58" s="27">
        <v>974.06845689475722</v>
      </c>
      <c r="Y58" s="27">
        <v>7402.2362982127461</v>
      </c>
      <c r="Z58" s="27">
        <v>13746.211445890533</v>
      </c>
      <c r="AA58" s="27">
        <v>-111.5766327925358</v>
      </c>
      <c r="AB58" s="27">
        <v>1844.8029951863077</v>
      </c>
      <c r="AC58" s="27">
        <v>2553.3368990313188</v>
      </c>
      <c r="AD58" s="27">
        <v>18032.774707315624</v>
      </c>
      <c r="AE58" s="27">
        <v>5341.5713283408986</v>
      </c>
      <c r="AF58" s="27">
        <v>3755.6362036731553</v>
      </c>
      <c r="AG58" s="29">
        <v>-235.08283935780932</v>
      </c>
      <c r="AI58" s="83">
        <f>(AD58-Y58)/Y58</f>
        <v>1.4361252438900929</v>
      </c>
      <c r="AK58" s="109">
        <f t="shared" si="6"/>
        <v>4398.1398942176265</v>
      </c>
      <c r="AL58" s="104">
        <f t="shared" si="3"/>
        <v>9097.2075320140539</v>
      </c>
      <c r="AM58" s="110">
        <f t="shared" si="7"/>
        <v>1.0684215943140962</v>
      </c>
      <c r="AO58" s="109">
        <f t="shared" si="1"/>
        <v>3755.6362036731553</v>
      </c>
      <c r="AP58" s="104">
        <f t="shared" si="2"/>
        <v>-235.08283935780932</v>
      </c>
      <c r="AQ58" s="110" t="s">
        <v>97</v>
      </c>
    </row>
    <row r="59" spans="1:43" ht="12.95" customHeight="1">
      <c r="A59" s="10"/>
      <c r="B59" s="20" t="s">
        <v>18</v>
      </c>
      <c r="C59" s="30">
        <v>12655.841943567384</v>
      </c>
      <c r="D59" s="26">
        <v>19084.290605228136</v>
      </c>
      <c r="E59" s="26">
        <v>67477.759802331289</v>
      </c>
      <c r="F59" s="26">
        <v>70686.290735422706</v>
      </c>
      <c r="G59" s="26">
        <v>4497.7975280763139</v>
      </c>
      <c r="H59" s="26">
        <v>-41146.11280808763</v>
      </c>
      <c r="I59" s="26">
        <v>21435.847403578638</v>
      </c>
      <c r="J59" s="26">
        <v>12358.169826759273</v>
      </c>
      <c r="K59" s="26">
        <v>865.94863085842883</v>
      </c>
      <c r="L59" s="26">
        <v>-2165.7875577473469</v>
      </c>
      <c r="M59" s="26">
        <v>-147.91692701146826</v>
      </c>
      <c r="N59" s="26">
        <v>-1298.9041231907618</v>
      </c>
      <c r="O59" s="26">
        <v>-2746.65997261851</v>
      </c>
      <c r="P59" s="26">
        <v>1218.0482514118573</v>
      </c>
      <c r="Q59" s="26">
        <v>-279.95299612112677</v>
      </c>
      <c r="R59" s="26">
        <v>1232.7008401287771</v>
      </c>
      <c r="S59" s="26">
        <v>3039.9657852687074</v>
      </c>
      <c r="T59" s="26">
        <v>5210.7618806882156</v>
      </c>
      <c r="U59" s="26">
        <v>1479.4787459615893</v>
      </c>
      <c r="V59" s="26">
        <v>-1946.0678596244902</v>
      </c>
      <c r="W59" s="26">
        <v>1259.110564696949</v>
      </c>
      <c r="X59" s="26">
        <v>-31576.286184516855</v>
      </c>
      <c r="Y59" s="26">
        <v>-30783.764733482811</v>
      </c>
      <c r="Z59" s="26">
        <v>-7862.7218466828399</v>
      </c>
      <c r="AA59" s="26">
        <v>647.87701805549136</v>
      </c>
      <c r="AB59" s="26">
        <v>281.76805993158592</v>
      </c>
      <c r="AC59" s="26">
        <v>51824.830307508135</v>
      </c>
      <c r="AD59" s="26">
        <v>44891.753542364509</v>
      </c>
      <c r="AE59" s="26">
        <v>19988.738916714316</v>
      </c>
      <c r="AF59" s="26">
        <v>990.85984236778813</v>
      </c>
      <c r="AG59" s="31">
        <v>947.06491019414113</v>
      </c>
      <c r="AI59" s="84" t="s">
        <v>97</v>
      </c>
      <c r="AK59" s="111">
        <f t="shared" si="6"/>
        <v>52106.598367439721</v>
      </c>
      <c r="AL59" s="105">
        <f t="shared" si="3"/>
        <v>20979.598759082102</v>
      </c>
      <c r="AM59" s="112">
        <f t="shared" si="7"/>
        <v>-0.59737155338484349</v>
      </c>
      <c r="AO59" s="111">
        <f t="shared" si="1"/>
        <v>990.85984236778813</v>
      </c>
      <c r="AP59" s="105">
        <f t="shared" si="2"/>
        <v>947.06491019414113</v>
      </c>
      <c r="AQ59" s="112">
        <f t="shared" si="4"/>
        <v>-4.4198917244434213E-2</v>
      </c>
    </row>
    <row r="60" spans="1:43" ht="12.95" customHeight="1">
      <c r="A60" s="10"/>
      <c r="B60" s="24" t="s">
        <v>19</v>
      </c>
      <c r="C60" s="28" t="s">
        <v>39</v>
      </c>
      <c r="D60" s="27" t="s">
        <v>39</v>
      </c>
      <c r="E60" s="27" t="s">
        <v>39</v>
      </c>
      <c r="F60" s="27" t="s">
        <v>39</v>
      </c>
      <c r="G60" s="27" t="s">
        <v>39</v>
      </c>
      <c r="H60" s="27" t="s">
        <v>39</v>
      </c>
      <c r="I60" s="27" t="s">
        <v>39</v>
      </c>
      <c r="J60" s="27" t="s">
        <v>39</v>
      </c>
      <c r="K60" s="27">
        <v>52.722739454224282</v>
      </c>
      <c r="L60" s="27">
        <v>252.26860848311415</v>
      </c>
      <c r="M60" s="27">
        <v>103.58737273609817</v>
      </c>
      <c r="N60" s="27">
        <v>51.740480684699847</v>
      </c>
      <c r="O60" s="27">
        <v>460.31920135813647</v>
      </c>
      <c r="P60" s="27">
        <v>0.84841628959276016</v>
      </c>
      <c r="Q60" s="27">
        <v>-28.777594954065542</v>
      </c>
      <c r="R60" s="27">
        <v>-280.34587961058548</v>
      </c>
      <c r="S60" s="27">
        <v>13.608940079528315</v>
      </c>
      <c r="T60" s="27">
        <v>-294.66611819552998</v>
      </c>
      <c r="U60" s="27">
        <v>-285.65666460191017</v>
      </c>
      <c r="V60" s="27">
        <v>-207.66345631144517</v>
      </c>
      <c r="W60" s="27">
        <v>-62.109493760619159</v>
      </c>
      <c r="X60" s="27">
        <v>526.33095292430937</v>
      </c>
      <c r="Y60" s="27">
        <v>-29.09866174966508</v>
      </c>
      <c r="Z60" s="27">
        <v>-349.59640305396084</v>
      </c>
      <c r="AA60" s="27">
        <v>51.16973585755246</v>
      </c>
      <c r="AB60" s="27">
        <v>-295.7531271313826</v>
      </c>
      <c r="AC60" s="27">
        <v>-596.75400782693339</v>
      </c>
      <c r="AD60" s="27">
        <v>-1190.9338021547244</v>
      </c>
      <c r="AE60" s="27">
        <v>-161.75066256075709</v>
      </c>
      <c r="AF60" s="27">
        <v>36.981945454250919</v>
      </c>
      <c r="AG60" s="29">
        <v>-17.57499199845461</v>
      </c>
      <c r="AI60" s="83" t="s">
        <v>97</v>
      </c>
      <c r="AK60" s="109">
        <f t="shared" si="6"/>
        <v>-892.50713495831599</v>
      </c>
      <c r="AL60" s="104">
        <f t="shared" si="3"/>
        <v>-124.76871710650617</v>
      </c>
      <c r="AM60" s="110" t="s">
        <v>97</v>
      </c>
      <c r="AO60" s="109">
        <f t="shared" si="1"/>
        <v>36.981945454250919</v>
      </c>
      <c r="AP60" s="104">
        <f t="shared" si="2"/>
        <v>-17.57499199845461</v>
      </c>
      <c r="AQ60" s="110" t="s">
        <v>97</v>
      </c>
    </row>
    <row r="61" spans="1:43" ht="12.95" customHeight="1">
      <c r="A61" s="10"/>
      <c r="B61" s="20" t="s">
        <v>22</v>
      </c>
      <c r="C61" s="30">
        <v>124541.3870246085</v>
      </c>
      <c r="D61" s="26">
        <v>114537.46705158781</v>
      </c>
      <c r="E61" s="26">
        <v>266000</v>
      </c>
      <c r="F61" s="26">
        <v>135226.60818713449</v>
      </c>
      <c r="G61" s="26">
        <v>227057.51597666019</v>
      </c>
      <c r="H61" s="26">
        <v>205556.29139072847</v>
      </c>
      <c r="I61" s="26">
        <v>374293.86392096843</v>
      </c>
      <c r="J61" s="81">
        <v>369304.62724935729</v>
      </c>
      <c r="K61" s="26">
        <v>80929.244656843221</v>
      </c>
      <c r="L61" s="26">
        <v>156798.08841099165</v>
      </c>
      <c r="M61" s="26">
        <v>4034.2493030665073</v>
      </c>
      <c r="N61" s="26">
        <v>230519.0495154653</v>
      </c>
      <c r="O61" s="26">
        <v>472280.6318863667</v>
      </c>
      <c r="P61" s="26">
        <v>79775.772853920658</v>
      </c>
      <c r="Q61" s="26">
        <v>-3462.9162796868777</v>
      </c>
      <c r="R61" s="26">
        <v>89161.470080934057</v>
      </c>
      <c r="S61" s="26">
        <v>78803.237362345753</v>
      </c>
      <c r="T61" s="26">
        <v>244277.56401751359</v>
      </c>
      <c r="U61" s="26">
        <v>283571.82473655022</v>
      </c>
      <c r="V61" s="26">
        <v>77463.117027176937</v>
      </c>
      <c r="W61" s="26">
        <v>219229.06267332225</v>
      </c>
      <c r="X61" s="26">
        <v>187312.257348863</v>
      </c>
      <c r="Y61" s="26">
        <v>767576.26178591244</v>
      </c>
      <c r="Z61" s="26">
        <v>-477.71757160234438</v>
      </c>
      <c r="AA61" s="26">
        <v>45144.310516421545</v>
      </c>
      <c r="AB61" s="26">
        <v>99290.058608868741</v>
      </c>
      <c r="AC61" s="26">
        <v>66065.465000552911</v>
      </c>
      <c r="AD61" s="26">
        <v>210022.11655424084</v>
      </c>
      <c r="AE61" s="26">
        <v>-48008.524240809806</v>
      </c>
      <c r="AF61" s="26">
        <v>118370.17485978224</v>
      </c>
      <c r="AG61" s="31">
        <v>-212492.36551562132</v>
      </c>
      <c r="AI61" s="84">
        <f>(AD61-Y61)/Y61</f>
        <v>-0.72638273613935855</v>
      </c>
      <c r="AK61" s="111">
        <f t="shared" si="6"/>
        <v>165355.52360942165</v>
      </c>
      <c r="AL61" s="105">
        <f t="shared" si="3"/>
        <v>70361.650618972431</v>
      </c>
      <c r="AM61" s="112">
        <f t="shared" si="7"/>
        <v>-0.57448261126631417</v>
      </c>
      <c r="AO61" s="111">
        <f t="shared" si="1"/>
        <v>118370.17485978224</v>
      </c>
      <c r="AP61" s="105">
        <f t="shared" si="2"/>
        <v>-212492.36551562132</v>
      </c>
      <c r="AQ61" s="112" t="s">
        <v>97</v>
      </c>
    </row>
    <row r="62" spans="1:43" ht="12.95" customHeight="1">
      <c r="A62" s="10"/>
      <c r="B62" s="24" t="s">
        <v>23</v>
      </c>
      <c r="C62" s="28">
        <v>248511.06139696745</v>
      </c>
      <c r="D62" s="27">
        <v>461991.96686331119</v>
      </c>
      <c r="E62" s="27">
        <v>205472.96372347706</v>
      </c>
      <c r="F62" s="27">
        <v>364080.40935672511</v>
      </c>
      <c r="G62" s="27">
        <v>385930.81411503197</v>
      </c>
      <c r="H62" s="27">
        <v>210619.86754966888</v>
      </c>
      <c r="I62" s="27">
        <v>388351.18964797549</v>
      </c>
      <c r="J62" s="27">
        <v>257719.79434447299</v>
      </c>
      <c r="K62" s="27">
        <v>139966.81269082704</v>
      </c>
      <c r="L62" s="27">
        <v>93434.222753219176</v>
      </c>
      <c r="M62" s="27">
        <v>106796.76091862473</v>
      </c>
      <c r="N62" s="27">
        <v>128242.40010619939</v>
      </c>
      <c r="O62" s="27">
        <v>468440.19646887033</v>
      </c>
      <c r="P62" s="27">
        <v>23653.973729600635</v>
      </c>
      <c r="Q62" s="27">
        <v>17898.368050948651</v>
      </c>
      <c r="R62" s="27">
        <v>63906.063420459068</v>
      </c>
      <c r="S62" s="27">
        <v>27546.769271593472</v>
      </c>
      <c r="T62" s="27">
        <v>133005.17447260182</v>
      </c>
      <c r="U62" s="27">
        <v>26036.605657237938</v>
      </c>
      <c r="V62" s="27">
        <v>32930.671103716028</v>
      </c>
      <c r="W62" s="27">
        <v>206950.63782584583</v>
      </c>
      <c r="X62" s="27">
        <v>-27131.447587354411</v>
      </c>
      <c r="Y62" s="27">
        <v>238786.46699944537</v>
      </c>
      <c r="Z62" s="27">
        <v>107142.54119208228</v>
      </c>
      <c r="AA62" s="27">
        <v>15163.109587526264</v>
      </c>
      <c r="AB62" s="27">
        <v>125072.43171513878</v>
      </c>
      <c r="AC62" s="27">
        <v>29695.897379188322</v>
      </c>
      <c r="AD62" s="27">
        <v>277073.97987393563</v>
      </c>
      <c r="AE62" s="27">
        <v>157631.32658497602</v>
      </c>
      <c r="AF62" s="27">
        <v>12520.620257340812</v>
      </c>
      <c r="AG62" s="29">
        <v>58345.078693915901</v>
      </c>
      <c r="AI62" s="83">
        <f>(AD62-Y62)/Y62</f>
        <v>0.16034205520775677</v>
      </c>
      <c r="AK62" s="109">
        <f t="shared" si="6"/>
        <v>154768.32909432711</v>
      </c>
      <c r="AL62" s="104">
        <f t="shared" si="3"/>
        <v>170151.94684231683</v>
      </c>
      <c r="AM62" s="110">
        <f t="shared" si="7"/>
        <v>9.9397711650772019E-2</v>
      </c>
      <c r="AO62" s="109">
        <f t="shared" si="1"/>
        <v>12520.620257340812</v>
      </c>
      <c r="AP62" s="104">
        <f t="shared" si="2"/>
        <v>58345.078693915901</v>
      </c>
      <c r="AQ62" s="110">
        <f t="shared" si="4"/>
        <v>3.6599191968711224</v>
      </c>
    </row>
    <row r="63" spans="1:43" ht="12.95" customHeight="1">
      <c r="A63" s="10"/>
      <c r="B63" s="19" t="s">
        <v>73</v>
      </c>
      <c r="C63" s="30">
        <v>2863.5052117698829</v>
      </c>
      <c r="D63" s="26">
        <v>7660.4463291535367</v>
      </c>
      <c r="E63" s="26">
        <v>3489.8668172634075</v>
      </c>
      <c r="F63" s="26">
        <v>3436.7502997834531</v>
      </c>
      <c r="G63" s="26">
        <v>3656.755123874515</v>
      </c>
      <c r="H63" s="26">
        <v>6148.2119445602921</v>
      </c>
      <c r="I63" s="26">
        <v>3677.4520742468808</v>
      </c>
      <c r="J63" s="26">
        <v>-2659.8093480934813</v>
      </c>
      <c r="K63" s="26" t="s">
        <v>39</v>
      </c>
      <c r="L63" s="26" t="s">
        <v>39</v>
      </c>
      <c r="M63" s="26" t="s">
        <v>39</v>
      </c>
      <c r="N63" s="26" t="s">
        <v>39</v>
      </c>
      <c r="O63" s="26">
        <v>-1346.2329525677942</v>
      </c>
      <c r="P63" s="26">
        <v>-1120.3436578638684</v>
      </c>
      <c r="Q63" s="26">
        <v>5146.9422692832004</v>
      </c>
      <c r="R63" s="26">
        <v>-673.27140728529298</v>
      </c>
      <c r="S63" s="26">
        <v>1244.2063215293408</v>
      </c>
      <c r="T63" s="26">
        <v>4597.5335256633798</v>
      </c>
      <c r="U63" s="26">
        <v>265.50315633122909</v>
      </c>
      <c r="V63" s="26">
        <v>1703.1722455042172</v>
      </c>
      <c r="W63" s="26">
        <v>1754.2570685905257</v>
      </c>
      <c r="X63" s="26">
        <v>-1795.1567556097821</v>
      </c>
      <c r="Y63" s="26">
        <v>1927.7757148161902</v>
      </c>
      <c r="Z63" s="26">
        <v>2271.6462564336603</v>
      </c>
      <c r="AA63" s="26">
        <v>-919.75355594432187</v>
      </c>
      <c r="AB63" s="26">
        <v>1602.5709287289874</v>
      </c>
      <c r="AC63" s="26">
        <v>5691.0068203138871</v>
      </c>
      <c r="AD63" s="26">
        <v>8645.4704495322112</v>
      </c>
      <c r="AE63" s="26">
        <v>1719.2710257357469</v>
      </c>
      <c r="AF63" s="26">
        <v>460.53214499778494</v>
      </c>
      <c r="AG63" s="31">
        <v>-80.816439111846634</v>
      </c>
      <c r="AI63" s="84">
        <f>(AD63-Y63)/Y63</f>
        <v>3.4846868767389472</v>
      </c>
      <c r="AK63" s="111">
        <f t="shared" si="6"/>
        <v>7293.5777490428745</v>
      </c>
      <c r="AL63" s="105">
        <f t="shared" si="3"/>
        <v>2179.8031707335317</v>
      </c>
      <c r="AM63" s="112">
        <f t="shared" si="7"/>
        <v>-0.70113389536163051</v>
      </c>
      <c r="AO63" s="111">
        <f t="shared" si="1"/>
        <v>460.53214499778494</v>
      </c>
      <c r="AP63" s="105">
        <f t="shared" si="2"/>
        <v>-80.816439111846634</v>
      </c>
      <c r="AQ63" s="112" t="s">
        <v>97</v>
      </c>
    </row>
    <row r="64" spans="1:43" ht="12.95" customHeight="1">
      <c r="A64" s="10"/>
      <c r="B64" s="76" t="s">
        <v>26</v>
      </c>
      <c r="C64" s="77">
        <v>1642.7665920954512</v>
      </c>
      <c r="D64" s="78">
        <v>6213.5182628341918</v>
      </c>
      <c r="E64" s="78">
        <v>5262.2450376454481</v>
      </c>
      <c r="F64" s="78">
        <v>1163.3187134502923</v>
      </c>
      <c r="G64" s="78">
        <v>-366.93525979438732</v>
      </c>
      <c r="H64" s="78">
        <v>-9782.6225165562919</v>
      </c>
      <c r="I64" s="78">
        <v>13447.029358564072</v>
      </c>
      <c r="J64" s="78">
        <v>-8208.2262210796907</v>
      </c>
      <c r="K64" s="78">
        <v>647.81627505641848</v>
      </c>
      <c r="L64" s="78">
        <v>-1731.050046462233</v>
      </c>
      <c r="M64" s="78">
        <v>-333.20058409664148</v>
      </c>
      <c r="N64" s="78">
        <v>208.41630160626576</v>
      </c>
      <c r="O64" s="78">
        <v>-1205.3630691623523</v>
      </c>
      <c r="P64" s="78">
        <v>379.46132413427091</v>
      </c>
      <c r="Q64" s="78">
        <v>168.50205652116225</v>
      </c>
      <c r="R64" s="78">
        <v>-793.41913228074827</v>
      </c>
      <c r="S64" s="78">
        <v>-277.2986599442749</v>
      </c>
      <c r="T64" s="78">
        <v>-518.77404802972001</v>
      </c>
      <c r="U64" s="78">
        <v>384.91403216860789</v>
      </c>
      <c r="V64" s="78">
        <v>3924.5701608430395</v>
      </c>
      <c r="W64" s="78">
        <v>2654.4647809206876</v>
      </c>
      <c r="X64" s="78">
        <v>-1270.1053799223516</v>
      </c>
      <c r="Y64" s="78">
        <v>5691.6250693288966</v>
      </c>
      <c r="Z64" s="78">
        <v>749.75118876479041</v>
      </c>
      <c r="AA64" s="78">
        <v>429.06115227247597</v>
      </c>
      <c r="AB64" s="78">
        <v>1119.0976445869733</v>
      </c>
      <c r="AC64" s="78">
        <v>211.21309300011058</v>
      </c>
      <c r="AD64" s="78">
        <v>2505.8055954882229</v>
      </c>
      <c r="AE64" s="78">
        <v>59.66968566862014</v>
      </c>
      <c r="AF64" s="78">
        <v>593.86341141537446</v>
      </c>
      <c r="AG64" s="79">
        <v>-1081.7477096546863</v>
      </c>
      <c r="AI64" s="86">
        <f>(AD64-Y64)/Y64</f>
        <v>-0.55973811258377848</v>
      </c>
      <c r="AK64" s="115">
        <f t="shared" si="6"/>
        <v>1330.3107375870838</v>
      </c>
      <c r="AL64" s="116">
        <f t="shared" si="3"/>
        <v>653.53309708399456</v>
      </c>
      <c r="AM64" s="117">
        <f t="shared" si="7"/>
        <v>-0.50873650898332812</v>
      </c>
      <c r="AO64" s="115">
        <f t="shared" si="1"/>
        <v>593.86341141537446</v>
      </c>
      <c r="AP64" s="116">
        <f t="shared" si="2"/>
        <v>-1081.7477096546863</v>
      </c>
      <c r="AQ64" s="117" t="s">
        <v>97</v>
      </c>
    </row>
    <row r="65" spans="1:35" ht="12" customHeight="1">
      <c r="A65" s="10"/>
      <c r="B65" s="58" t="s">
        <v>67</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I65" s="36"/>
    </row>
    <row r="66" spans="1:35">
      <c r="A66" s="11"/>
      <c r="B66" s="10" t="s">
        <v>64</v>
      </c>
      <c r="C66" s="11"/>
      <c r="D66" s="11"/>
      <c r="E66" s="11"/>
      <c r="F66" s="11"/>
      <c r="G66" s="11"/>
      <c r="H66" s="11"/>
      <c r="I66" s="11"/>
      <c r="J66" s="11"/>
      <c r="K66" s="11"/>
      <c r="L66" s="11"/>
      <c r="M66" s="11"/>
      <c r="N66" s="11"/>
      <c r="O66" s="11"/>
      <c r="P66" s="11"/>
      <c r="Q66" s="11"/>
      <c r="R66" s="11"/>
      <c r="S66" s="11"/>
      <c r="T66" s="11"/>
      <c r="U66" s="11"/>
      <c r="V66" s="11"/>
      <c r="W66" s="11"/>
      <c r="X66" s="11"/>
      <c r="AC66" s="11"/>
      <c r="AD66" s="11"/>
      <c r="AE66" s="11"/>
      <c r="AF66" s="11"/>
      <c r="AI66" s="36"/>
    </row>
    <row r="67" spans="1:35">
      <c r="A67" s="11"/>
      <c r="B67" s="10" t="s">
        <v>63</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I67" s="36"/>
    </row>
    <row r="68" spans="1:35">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36"/>
      <c r="AH68" s="36"/>
      <c r="AI68" s="36"/>
    </row>
    <row r="69" spans="1:35">
      <c r="B69" s="4"/>
      <c r="U69" s="4"/>
      <c r="V69" s="4"/>
      <c r="W69" s="4"/>
      <c r="X69" s="4"/>
      <c r="Y69" s="4"/>
      <c r="Z69" s="4"/>
      <c r="AA69" s="4"/>
      <c r="AB69" s="4"/>
      <c r="AC69" s="4"/>
      <c r="AD69" s="4"/>
      <c r="AE69" s="4"/>
      <c r="AF69" s="4"/>
      <c r="AG69" s="36"/>
      <c r="AH69" s="36"/>
      <c r="AI69" s="36"/>
    </row>
    <row r="70" spans="1:35">
      <c r="U70" s="4"/>
      <c r="V70" s="4"/>
      <c r="W70" s="4"/>
      <c r="X70" s="4"/>
      <c r="Y70" s="4"/>
      <c r="Z70" s="4"/>
      <c r="AA70" s="4"/>
      <c r="AB70" s="4"/>
    </row>
  </sheetData>
  <mergeCells count="6">
    <mergeCell ref="AO3:AQ3"/>
    <mergeCell ref="U3:Y3"/>
    <mergeCell ref="K3:O3"/>
    <mergeCell ref="C2:T2"/>
    <mergeCell ref="P3:T3"/>
    <mergeCell ref="AK3:AM3"/>
  </mergeCells>
  <hyperlinks>
    <hyperlink ref="B65" location="'Notes to Tables'!A1" display="Notes to tables"/>
  </hyperlinks>
  <pageMargins left="0.23622047244094491" right="0.23622047244094491" top="0.74803149606299213" bottom="0.74803149606299213" header="0.31496062992125984" footer="0.31496062992125984"/>
  <pageSetup paperSize="9" scale="80" orientation="portrait" r:id="rId1"/>
  <ignoredErrors>
    <ignoredError sqref="AK5 AL5:AL6 AK7:AL13 AK15:AL36 AL14 AK38:AL53 AL37 AK56:AL64"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Y70"/>
  <sheetViews>
    <sheetView workbookViewId="0">
      <selection activeCell="B2" sqref="B2"/>
    </sheetView>
  </sheetViews>
  <sheetFormatPr defaultColWidth="10.85546875" defaultRowHeight="11.25"/>
  <cols>
    <col min="1" max="1" width="2.140625" style="3" customWidth="1"/>
    <col min="2" max="2" width="18.7109375" style="3" customWidth="1"/>
    <col min="3" max="9" width="8.85546875" style="4" customWidth="1"/>
    <col min="10" max="10" width="7.85546875" style="4" customWidth="1"/>
    <col min="11" max="14" width="7.140625" style="4" customWidth="1"/>
    <col min="15" max="15" width="7.85546875" style="4" customWidth="1"/>
    <col min="16" max="18" width="8.140625" style="4" customWidth="1"/>
    <col min="19" max="19" width="7.140625" style="4" customWidth="1"/>
    <col min="20" max="20" width="7.85546875" style="4" customWidth="1"/>
    <col min="21" max="24" width="7.140625" style="3" customWidth="1"/>
    <col min="25" max="25" width="8.140625" style="3" customWidth="1"/>
    <col min="26" max="28" width="8.5703125" style="3" customWidth="1"/>
    <col min="29" max="33" width="7.85546875" style="3" customWidth="1"/>
    <col min="34" max="34" width="10.85546875" style="3"/>
    <col min="35" max="35" width="14.5703125" style="3" customWidth="1"/>
    <col min="36" max="16384" width="10.85546875" style="3"/>
  </cols>
  <sheetData>
    <row r="1" spans="1:49" ht="15.75" customHeight="1">
      <c r="A1" s="10"/>
      <c r="B1" s="10"/>
      <c r="C1" s="11"/>
      <c r="D1" s="11"/>
      <c r="E1" s="11"/>
      <c r="F1" s="11"/>
      <c r="G1" s="11"/>
      <c r="H1" s="11"/>
      <c r="I1" s="11"/>
      <c r="J1" s="11"/>
      <c r="K1" s="11"/>
      <c r="L1" s="11"/>
      <c r="M1" s="11"/>
      <c r="N1" s="11"/>
      <c r="O1" s="11"/>
      <c r="P1" s="11"/>
      <c r="Q1" s="11"/>
      <c r="R1" s="11"/>
      <c r="S1" s="11"/>
      <c r="T1" s="11"/>
      <c r="U1" s="11"/>
      <c r="V1" s="11"/>
      <c r="W1" s="11"/>
      <c r="X1" s="11"/>
      <c r="Y1" s="51"/>
      <c r="Z1" s="11"/>
      <c r="AA1" s="11"/>
      <c r="AB1" s="11"/>
      <c r="AC1" s="11"/>
      <c r="AD1" s="11"/>
      <c r="AE1" s="11"/>
      <c r="AF1" s="11"/>
      <c r="AG1" s="11"/>
    </row>
    <row r="2" spans="1:49" s="53" customFormat="1" ht="24" customHeight="1">
      <c r="A2" s="50"/>
      <c r="B2" s="57" t="s">
        <v>59</v>
      </c>
      <c r="C2" s="184" t="s">
        <v>40</v>
      </c>
      <c r="D2" s="184"/>
      <c r="E2" s="184"/>
      <c r="F2" s="184"/>
      <c r="G2" s="184"/>
      <c r="H2" s="184"/>
      <c r="I2" s="184"/>
      <c r="J2" s="184"/>
      <c r="K2" s="184"/>
      <c r="L2" s="184"/>
      <c r="M2" s="184"/>
      <c r="N2" s="184"/>
      <c r="O2" s="184"/>
      <c r="P2" s="184"/>
      <c r="Q2" s="184"/>
      <c r="R2" s="184"/>
      <c r="S2" s="184"/>
      <c r="T2" s="184"/>
      <c r="U2" s="51"/>
      <c r="V2" s="51"/>
      <c r="W2" s="51"/>
      <c r="X2" s="90"/>
      <c r="Y2" s="51"/>
      <c r="Z2" s="91"/>
      <c r="AA2" s="91"/>
      <c r="AB2" s="91"/>
      <c r="AC2" s="51"/>
      <c r="AD2" s="51"/>
      <c r="AE2" s="51"/>
      <c r="AF2" s="51"/>
      <c r="AG2" s="51"/>
      <c r="AH2" s="52"/>
      <c r="AI2" s="52"/>
      <c r="AJ2" s="52"/>
      <c r="AK2" s="52"/>
      <c r="AL2" s="52"/>
      <c r="AM2" s="52"/>
      <c r="AN2" s="52"/>
      <c r="AO2" s="52"/>
      <c r="AP2" s="52"/>
      <c r="AQ2" s="52"/>
      <c r="AR2" s="52"/>
      <c r="AS2" s="52"/>
      <c r="AT2" s="52"/>
      <c r="AU2" s="52"/>
      <c r="AV2" s="52"/>
      <c r="AW2" s="52"/>
    </row>
    <row r="3" spans="1:49" ht="15" customHeight="1">
      <c r="A3" s="11"/>
      <c r="B3" s="13"/>
      <c r="C3" s="140">
        <v>2005</v>
      </c>
      <c r="D3" s="140">
        <v>2006</v>
      </c>
      <c r="E3" s="140">
        <v>2007</v>
      </c>
      <c r="F3" s="140">
        <v>2008</v>
      </c>
      <c r="G3" s="140">
        <v>2009</v>
      </c>
      <c r="H3" s="140">
        <v>2010</v>
      </c>
      <c r="I3" s="140">
        <v>2011</v>
      </c>
      <c r="J3" s="140">
        <v>2012</v>
      </c>
      <c r="K3" s="183">
        <v>2013</v>
      </c>
      <c r="L3" s="183"/>
      <c r="M3" s="183"/>
      <c r="N3" s="183"/>
      <c r="O3" s="183"/>
      <c r="P3" s="183">
        <v>2014</v>
      </c>
      <c r="Q3" s="183"/>
      <c r="R3" s="183"/>
      <c r="S3" s="183"/>
      <c r="T3" s="183"/>
      <c r="U3" s="183">
        <v>2015</v>
      </c>
      <c r="V3" s="183"/>
      <c r="W3" s="183"/>
      <c r="X3" s="183"/>
      <c r="Y3" s="183"/>
      <c r="Z3" s="140" t="s">
        <v>108</v>
      </c>
      <c r="AA3" s="140"/>
      <c r="AB3" s="140"/>
      <c r="AC3" s="12"/>
      <c r="AD3" s="12"/>
      <c r="AE3" s="150" t="s">
        <v>122</v>
      </c>
      <c r="AF3" s="151"/>
      <c r="AG3" s="178"/>
      <c r="AH3" s="121"/>
      <c r="AJ3" s="1"/>
      <c r="AK3" s="185" t="s">
        <v>98</v>
      </c>
      <c r="AL3" s="186"/>
      <c r="AM3" s="187"/>
      <c r="AN3" s="1"/>
      <c r="AO3" s="180" t="s">
        <v>115</v>
      </c>
      <c r="AP3" s="181"/>
      <c r="AQ3" s="182"/>
      <c r="AR3" s="1"/>
      <c r="AS3" s="1"/>
      <c r="AT3" s="1"/>
      <c r="AU3" s="1"/>
      <c r="AV3" s="1"/>
      <c r="AW3" s="1"/>
    </row>
    <row r="4" spans="1:49" ht="12.95" customHeight="1">
      <c r="A4" s="11"/>
      <c r="B4" s="16" t="s">
        <v>44</v>
      </c>
      <c r="C4" s="72" t="s">
        <v>5</v>
      </c>
      <c r="D4" s="23" t="s">
        <v>5</v>
      </c>
      <c r="E4" s="23" t="s">
        <v>5</v>
      </c>
      <c r="F4" s="23" t="s">
        <v>5</v>
      </c>
      <c r="G4" s="23" t="s">
        <v>5</v>
      </c>
      <c r="H4" s="23" t="s">
        <v>5</v>
      </c>
      <c r="I4" s="23" t="s">
        <v>5</v>
      </c>
      <c r="J4" s="23" t="s">
        <v>5</v>
      </c>
      <c r="K4" s="23" t="s">
        <v>1</v>
      </c>
      <c r="L4" s="23" t="s">
        <v>2</v>
      </c>
      <c r="M4" s="23" t="s">
        <v>3</v>
      </c>
      <c r="N4" s="23" t="s">
        <v>4</v>
      </c>
      <c r="O4" s="23" t="s">
        <v>5</v>
      </c>
      <c r="P4" s="23" t="s">
        <v>1</v>
      </c>
      <c r="Q4" s="23" t="s">
        <v>2</v>
      </c>
      <c r="R4" s="23" t="s">
        <v>3</v>
      </c>
      <c r="S4" s="23" t="s">
        <v>4</v>
      </c>
      <c r="T4" s="23" t="s">
        <v>5</v>
      </c>
      <c r="U4" s="23" t="s">
        <v>1</v>
      </c>
      <c r="V4" s="23" t="s">
        <v>2</v>
      </c>
      <c r="W4" s="23" t="s">
        <v>3</v>
      </c>
      <c r="X4" s="23" t="s">
        <v>4</v>
      </c>
      <c r="Y4" s="23" t="s">
        <v>5</v>
      </c>
      <c r="Z4" s="23" t="s">
        <v>1</v>
      </c>
      <c r="AA4" s="23" t="s">
        <v>2</v>
      </c>
      <c r="AB4" s="23" t="s">
        <v>3</v>
      </c>
      <c r="AC4" s="23" t="s">
        <v>4</v>
      </c>
      <c r="AD4" s="23" t="s">
        <v>5</v>
      </c>
      <c r="AE4" s="23" t="s">
        <v>1</v>
      </c>
      <c r="AF4" s="23" t="s">
        <v>2</v>
      </c>
      <c r="AG4" s="87" t="s">
        <v>3</v>
      </c>
      <c r="AH4" s="2"/>
      <c r="AI4" s="82" t="s">
        <v>118</v>
      </c>
      <c r="AJ4" s="1"/>
      <c r="AK4" s="125" t="s">
        <v>119</v>
      </c>
      <c r="AL4" s="88" t="s">
        <v>125</v>
      </c>
      <c r="AM4" s="89" t="s">
        <v>99</v>
      </c>
      <c r="AN4" s="1"/>
      <c r="AO4" s="100" t="s">
        <v>126</v>
      </c>
      <c r="AP4" s="101" t="s">
        <v>134</v>
      </c>
      <c r="AQ4" s="102" t="s">
        <v>99</v>
      </c>
      <c r="AR4" s="1"/>
      <c r="AS4" s="1"/>
      <c r="AT4" s="1"/>
      <c r="AU4" s="1"/>
      <c r="AV4" s="1"/>
      <c r="AW4" s="1"/>
    </row>
    <row r="5" spans="1:49" ht="12.95" customHeight="1">
      <c r="A5" s="11"/>
      <c r="B5" s="22" t="s">
        <v>56</v>
      </c>
      <c r="C5" s="35">
        <v>625205.68868008046</v>
      </c>
      <c r="D5" s="66">
        <v>960462.6879292184</v>
      </c>
      <c r="E5" s="66">
        <v>1325244.4077280334</v>
      </c>
      <c r="F5" s="66">
        <v>854755.44745932799</v>
      </c>
      <c r="G5" s="66">
        <v>682793.61924661812</v>
      </c>
      <c r="H5" s="66">
        <v>720607.30720359518</v>
      </c>
      <c r="I5" s="66">
        <v>885385.76128627989</v>
      </c>
      <c r="J5" s="66">
        <v>737967.78978900379</v>
      </c>
      <c r="K5" s="66">
        <v>197225.63364115506</v>
      </c>
      <c r="L5" s="66">
        <v>201747.71142168247</v>
      </c>
      <c r="M5" s="66">
        <v>226789.39949678269</v>
      </c>
      <c r="N5" s="66">
        <v>175109.40617725026</v>
      </c>
      <c r="O5" s="66">
        <v>800875.45957594551</v>
      </c>
      <c r="P5" s="66">
        <v>141916.06115334362</v>
      </c>
      <c r="Q5" s="66">
        <v>168370.46848518951</v>
      </c>
      <c r="R5" s="66">
        <v>149526.8103535141</v>
      </c>
      <c r="S5" s="66">
        <v>200980.32547185125</v>
      </c>
      <c r="T5" s="66">
        <v>660789.15499645181</v>
      </c>
      <c r="U5" s="66">
        <v>407798.70809357503</v>
      </c>
      <c r="V5" s="66">
        <v>190955.75041098654</v>
      </c>
      <c r="W5" s="66">
        <v>287599.9355895039</v>
      </c>
      <c r="X5" s="25">
        <v>332542.57159632054</v>
      </c>
      <c r="Y5" s="25">
        <v>1218892.6505990396</v>
      </c>
      <c r="Z5" s="66">
        <v>396830.84630056645</v>
      </c>
      <c r="AA5" s="66">
        <v>232407.25462962501</v>
      </c>
      <c r="AB5" s="66">
        <v>296663.75656377629</v>
      </c>
      <c r="AC5" s="25">
        <v>243838.50607836706</v>
      </c>
      <c r="AD5" s="25">
        <v>1169743.6072646021</v>
      </c>
      <c r="AE5" s="25">
        <v>238047.66883903684</v>
      </c>
      <c r="AF5" s="25">
        <v>200867.75317739852</v>
      </c>
      <c r="AG5" s="152">
        <v>207193.36296896916</v>
      </c>
      <c r="AI5" s="126">
        <f>(AD5-Y5)/Y5</f>
        <v>-4.0322700535016465E-2</v>
      </c>
      <c r="AK5" s="118">
        <f>SUM(AB5:AC5)</f>
        <v>540502.26264214329</v>
      </c>
      <c r="AL5" s="123">
        <f>SUM(AE5:AF5)</f>
        <v>438915.42201643536</v>
      </c>
      <c r="AM5" s="124">
        <f>(AL5-AK5)/AK5</f>
        <v>-0.18794896459659546</v>
      </c>
      <c r="AN5" s="1"/>
      <c r="AO5" s="118">
        <f>AF5</f>
        <v>200867.75317739852</v>
      </c>
      <c r="AP5" s="123">
        <f>AG5</f>
        <v>207193.36296896916</v>
      </c>
      <c r="AQ5" s="124">
        <f>(AP5-AO5)/AO5</f>
        <v>3.1491415080369338E-2</v>
      </c>
      <c r="AR5" s="1"/>
      <c r="AS5" s="1"/>
      <c r="AT5" s="1"/>
      <c r="AU5" s="121"/>
      <c r="AV5" s="1"/>
      <c r="AW5" s="1"/>
    </row>
    <row r="6" spans="1:49" ht="12.95" customHeight="1">
      <c r="A6" s="10"/>
      <c r="B6" s="32" t="s">
        <v>6</v>
      </c>
      <c r="C6" s="28">
        <v>-28222.882388787326</v>
      </c>
      <c r="D6" s="27">
        <v>26331.097882601163</v>
      </c>
      <c r="E6" s="27">
        <v>41475.066934404284</v>
      </c>
      <c r="F6" s="27">
        <v>46687.265135699374</v>
      </c>
      <c r="G6" s="27">
        <v>31668.226485727657</v>
      </c>
      <c r="H6" s="27">
        <v>36441.937259218488</v>
      </c>
      <c r="I6" s="27">
        <v>58906.652913873128</v>
      </c>
      <c r="J6" s="27">
        <v>59540.372670807454</v>
      </c>
      <c r="K6" s="27"/>
      <c r="L6" s="27"/>
      <c r="M6" s="27"/>
      <c r="N6" s="27"/>
      <c r="O6" s="27">
        <v>56272.674642994985</v>
      </c>
      <c r="P6" s="27"/>
      <c r="Q6" s="27"/>
      <c r="R6" s="27"/>
      <c r="S6" s="27"/>
      <c r="T6" s="27">
        <v>40326.302505859028</v>
      </c>
      <c r="U6" s="27"/>
      <c r="V6" s="27"/>
      <c r="W6" s="27"/>
      <c r="X6" s="27"/>
      <c r="Y6" s="27">
        <v>19480.051093245173</v>
      </c>
      <c r="Z6" s="27"/>
      <c r="AA6" s="27"/>
      <c r="AB6" s="27"/>
      <c r="AC6" s="27"/>
      <c r="AD6" s="27">
        <v>48186.278153571693</v>
      </c>
      <c r="AE6" s="27">
        <v>9630.2189891642029</v>
      </c>
      <c r="AF6" s="27">
        <v>21645.38900570742</v>
      </c>
      <c r="AG6" s="29">
        <v>14892.659826361485</v>
      </c>
      <c r="AI6" s="83">
        <f t="shared" ref="AI6" si="0">(AD6-Y6)/Y6</f>
        <v>1.4736217540148333</v>
      </c>
      <c r="AK6" s="109" t="s">
        <v>97</v>
      </c>
      <c r="AL6" s="104">
        <f t="shared" ref="AL6:AL64" si="1">SUM(AE6:AF6)</f>
        <v>31275.607994871621</v>
      </c>
      <c r="AM6" s="110" t="s">
        <v>97</v>
      </c>
      <c r="AN6" s="1"/>
      <c r="AO6" s="109">
        <f t="shared" ref="AO6:AO64" si="2">AF6</f>
        <v>21645.38900570742</v>
      </c>
      <c r="AP6" s="104">
        <f t="shared" ref="AP6:AP64" si="3">AG6</f>
        <v>14892.659826361485</v>
      </c>
      <c r="AQ6" s="110">
        <f t="shared" ref="AQ6:AQ64" si="4">(AP6-AO6)/AO6</f>
        <v>-0.31197079329761118</v>
      </c>
    </row>
    <row r="7" spans="1:49" ht="12.95" customHeight="1">
      <c r="A7" s="10"/>
      <c r="B7" s="33" t="s">
        <v>45</v>
      </c>
      <c r="C7" s="30">
        <v>10777.874973900076</v>
      </c>
      <c r="D7" s="26">
        <v>4887.6616041169827</v>
      </c>
      <c r="E7" s="26">
        <v>25492.128678986996</v>
      </c>
      <c r="F7" s="26">
        <v>7254.3859649122805</v>
      </c>
      <c r="G7" s="26">
        <v>9397.0547374270627</v>
      </c>
      <c r="H7" s="26">
        <v>2728.4768211920527</v>
      </c>
      <c r="I7" s="26">
        <v>10819.535272018922</v>
      </c>
      <c r="J7" s="26">
        <v>4002.5706940874034</v>
      </c>
      <c r="K7" s="26">
        <v>1259.7902562060269</v>
      </c>
      <c r="L7" s="26">
        <v>-1262.4452409398646</v>
      </c>
      <c r="M7" s="26">
        <v>4636.9308376476838</v>
      </c>
      <c r="N7" s="26">
        <v>1178.8132218239746</v>
      </c>
      <c r="O7" s="26">
        <v>5813.0890747378207</v>
      </c>
      <c r="P7" s="26">
        <v>2032.6389810269336</v>
      </c>
      <c r="Q7" s="26">
        <v>340.98447658219447</v>
      </c>
      <c r="R7" s="26">
        <v>-1013.6659148202202</v>
      </c>
      <c r="S7" s="26">
        <v>3439.0340984476579</v>
      </c>
      <c r="T7" s="26">
        <v>4800.3184290831896</v>
      </c>
      <c r="U7" s="26">
        <v>430.39378813089297</v>
      </c>
      <c r="V7" s="26">
        <v>2482.5291181364391</v>
      </c>
      <c r="W7" s="26">
        <v>-1016.0843039378814</v>
      </c>
      <c r="X7" s="26">
        <v>-763.17249029395452</v>
      </c>
      <c r="Y7" s="26">
        <v>1131.4475873544093</v>
      </c>
      <c r="Z7" s="26">
        <v>2103.284308304766</v>
      </c>
      <c r="AA7" s="26">
        <v>742.01039478049324</v>
      </c>
      <c r="AB7" s="26">
        <v>-899.03792989052306</v>
      </c>
      <c r="AC7" s="26">
        <v>-10872.498064801504</v>
      </c>
      <c r="AD7" s="26">
        <v>-8922.9238084706412</v>
      </c>
      <c r="AE7" s="26">
        <v>1482.1523708044751</v>
      </c>
      <c r="AF7" s="26">
        <v>-603.76113493896401</v>
      </c>
      <c r="AG7" s="31">
        <v>2260.9819121447026</v>
      </c>
      <c r="AI7" s="84" t="s">
        <v>97</v>
      </c>
      <c r="AK7" s="111">
        <f t="shared" ref="AK7:AK64" si="5">SUM(AB7:AC7)</f>
        <v>-11771.535994692027</v>
      </c>
      <c r="AL7" s="105">
        <f t="shared" si="1"/>
        <v>878.39123586551113</v>
      </c>
      <c r="AM7" s="112" t="s">
        <v>97</v>
      </c>
      <c r="AN7" s="1"/>
      <c r="AO7" s="111">
        <f t="shared" si="2"/>
        <v>-603.76113493896401</v>
      </c>
      <c r="AP7" s="105">
        <f t="shared" si="3"/>
        <v>2260.9819121447026</v>
      </c>
      <c r="AQ7" s="112" t="s">
        <v>97</v>
      </c>
    </row>
    <row r="8" spans="1:49" ht="12.95" customHeight="1">
      <c r="A8" s="10"/>
      <c r="B8" s="32" t="s">
        <v>8</v>
      </c>
      <c r="C8" s="28">
        <v>34351.230425055932</v>
      </c>
      <c r="D8" s="27">
        <v>58925.567967867457</v>
      </c>
      <c r="E8" s="80">
        <v>93448.32306639287</v>
      </c>
      <c r="F8" s="27">
        <v>-13830.409356725146</v>
      </c>
      <c r="G8" s="27">
        <v>60965.545984995835</v>
      </c>
      <c r="H8" s="27">
        <v>43233.112582781454</v>
      </c>
      <c r="I8" s="27">
        <v>78328.927229720328</v>
      </c>
      <c r="J8" s="27">
        <v>6517.9948586118253</v>
      </c>
      <c r="K8" s="27">
        <v>8732.2447895924597</v>
      </c>
      <c r="L8" s="27">
        <v>5530.3332005840966</v>
      </c>
      <c r="M8" s="27">
        <v>1444.3116952077526</v>
      </c>
      <c r="N8" s="27">
        <v>9480.9504845347146</v>
      </c>
      <c r="O8" s="27">
        <v>25187.840169919025</v>
      </c>
      <c r="P8" s="27">
        <v>277.2986599442749</v>
      </c>
      <c r="Q8" s="27">
        <v>-18301.711556322141</v>
      </c>
      <c r="R8" s="27">
        <v>5389.4122329839456</v>
      </c>
      <c r="S8" s="27">
        <v>242.80217593206845</v>
      </c>
      <c r="T8" s="27">
        <v>-12392.198487461854</v>
      </c>
      <c r="U8" s="27">
        <v>3466.4448141985581</v>
      </c>
      <c r="V8" s="27">
        <v>-4574.5978924015535</v>
      </c>
      <c r="W8" s="27">
        <v>29453.133666112037</v>
      </c>
      <c r="X8" s="27">
        <v>-4469.2179700499173</v>
      </c>
      <c r="Y8" s="27">
        <v>23875.762617859124</v>
      </c>
      <c r="Z8" s="27">
        <v>784.03184783810684</v>
      </c>
      <c r="AA8" s="27">
        <v>-14469.755612075638</v>
      </c>
      <c r="AB8" s="27">
        <v>5199.6019020236645</v>
      </c>
      <c r="AC8" s="27">
        <v>38785.801172177373</v>
      </c>
      <c r="AD8" s="27">
        <v>30299.679309963507</v>
      </c>
      <c r="AE8" s="27">
        <v>4583.9104954714967</v>
      </c>
      <c r="AF8" s="27">
        <v>-12405.146816232267</v>
      </c>
      <c r="AG8" s="29">
        <v>5532.0648343904159</v>
      </c>
      <c r="AI8" s="83">
        <f>(AD8-Y8)/Y8</f>
        <v>0.26905597927578989</v>
      </c>
      <c r="AK8" s="109">
        <f t="shared" si="5"/>
        <v>43985.403074201036</v>
      </c>
      <c r="AL8" s="104">
        <f t="shared" si="1"/>
        <v>-7821.2363207607705</v>
      </c>
      <c r="AM8" s="110" t="s">
        <v>97</v>
      </c>
      <c r="AN8" s="175"/>
      <c r="AO8" s="109">
        <f t="shared" si="2"/>
        <v>-12405.146816232267</v>
      </c>
      <c r="AP8" s="104">
        <f t="shared" si="3"/>
        <v>5532.0648343904159</v>
      </c>
      <c r="AQ8" s="110" t="s">
        <v>97</v>
      </c>
    </row>
    <row r="9" spans="1:49" ht="12.95" customHeight="1">
      <c r="A9" s="10"/>
      <c r="B9" s="33" t="s">
        <v>9</v>
      </c>
      <c r="C9" s="30">
        <v>25692.828257819594</v>
      </c>
      <c r="D9" s="26">
        <v>60297.981133738867</v>
      </c>
      <c r="E9" s="26">
        <v>116808.7879352076</v>
      </c>
      <c r="F9" s="26">
        <v>61520.232296740345</v>
      </c>
      <c r="G9" s="26">
        <v>22733.485193621869</v>
      </c>
      <c r="H9" s="26">
        <v>28399.3399339934</v>
      </c>
      <c r="I9" s="26">
        <v>39666.531932093771</v>
      </c>
      <c r="J9" s="26">
        <v>43118.118118118116</v>
      </c>
      <c r="K9" s="26">
        <v>20485.389767983692</v>
      </c>
      <c r="L9" s="26">
        <v>21774.584991748372</v>
      </c>
      <c r="M9" s="26">
        <v>12206.581885253858</v>
      </c>
      <c r="N9" s="26">
        <v>14904.378215707213</v>
      </c>
      <c r="O9" s="26">
        <v>69370.934860693131</v>
      </c>
      <c r="P9" s="26">
        <v>13914.184846564678</v>
      </c>
      <c r="Q9" s="26">
        <v>12101.928125282882</v>
      </c>
      <c r="R9" s="26">
        <v>14279.89499411605</v>
      </c>
      <c r="S9" s="26">
        <v>18711.86747533267</v>
      </c>
      <c r="T9" s="26">
        <v>59007.875441296281</v>
      </c>
      <c r="U9" s="26">
        <v>5966.5180317609329</v>
      </c>
      <c r="V9" s="26">
        <v>18521.473832433701</v>
      </c>
      <c r="W9" s="26">
        <v>14886.959242744269</v>
      </c>
      <c r="X9" s="26">
        <v>6255.9649534538057</v>
      </c>
      <c r="Y9" s="26">
        <v>45630.916060392708</v>
      </c>
      <c r="Z9" s="26">
        <v>6739.0976309038788</v>
      </c>
      <c r="AA9" s="26">
        <v>11208.691715708466</v>
      </c>
      <c r="AB9" s="26">
        <v>7560.7363814697455</v>
      </c>
      <c r="AC9" s="26">
        <v>11788.893918816962</v>
      </c>
      <c r="AD9" s="26">
        <v>37297.419646899049</v>
      </c>
      <c r="AE9" s="26">
        <v>6546.5125066122573</v>
      </c>
      <c r="AF9" s="26">
        <v>851.49103889343348</v>
      </c>
      <c r="AG9" s="31">
        <v>7541.493775933609</v>
      </c>
      <c r="AI9" s="84">
        <f>(AD9-Y9)/Y9</f>
        <v>-0.18262829530891386</v>
      </c>
      <c r="AK9" s="111">
        <f t="shared" si="5"/>
        <v>19349.630300286706</v>
      </c>
      <c r="AL9" s="105">
        <f t="shared" si="1"/>
        <v>7398.0035455056905</v>
      </c>
      <c r="AM9" s="112">
        <f t="shared" ref="AM9:AM64" si="6">(AL9-AK9)/AK9</f>
        <v>-0.61766693054615762</v>
      </c>
      <c r="AN9" s="175"/>
      <c r="AO9" s="111">
        <f t="shared" si="2"/>
        <v>851.49103889343348</v>
      </c>
      <c r="AP9" s="105">
        <f t="shared" si="3"/>
        <v>7541.493775933609</v>
      </c>
      <c r="AQ9" s="112">
        <f t="shared" si="4"/>
        <v>7.8568093279457853</v>
      </c>
    </row>
    <row r="10" spans="1:49" ht="12.95" customHeight="1">
      <c r="A10" s="10"/>
      <c r="B10" s="32" t="s">
        <v>46</v>
      </c>
      <c r="C10" s="28">
        <v>6984</v>
      </c>
      <c r="D10" s="27">
        <v>7298</v>
      </c>
      <c r="E10" s="27">
        <v>12534</v>
      </c>
      <c r="F10" s="80">
        <v>15150</v>
      </c>
      <c r="G10" s="27">
        <v>14054.295949292</v>
      </c>
      <c r="H10" s="27">
        <v>13930.697322729</v>
      </c>
      <c r="I10" s="27">
        <v>22028.267835817001</v>
      </c>
      <c r="J10" s="27">
        <v>29428.316344826999</v>
      </c>
      <c r="K10" s="27">
        <v>7497.2288136035004</v>
      </c>
      <c r="L10" s="27">
        <v>978.00794373693998</v>
      </c>
      <c r="M10" s="27">
        <v>6458.7114178459997</v>
      </c>
      <c r="N10" s="27">
        <v>6775.6805743563</v>
      </c>
      <c r="O10" s="27">
        <v>21709.628749543001</v>
      </c>
      <c r="P10" s="27">
        <v>5443.6563813399998</v>
      </c>
      <c r="Q10" s="27">
        <v>3140.5853042698</v>
      </c>
      <c r="R10" s="27">
        <v>7602.2630527781002</v>
      </c>
      <c r="S10" s="27">
        <v>8478.5948639658</v>
      </c>
      <c r="T10" s="27">
        <v>24665.099602352999</v>
      </c>
      <c r="U10" s="27">
        <v>3003.7437519704999</v>
      </c>
      <c r="V10" s="27">
        <v>4120.9030410140003</v>
      </c>
      <c r="W10" s="27">
        <v>9171.2309646415997</v>
      </c>
      <c r="X10" s="27">
        <v>2968.8967747378001</v>
      </c>
      <c r="Y10" s="27">
        <v>19264.774532364001</v>
      </c>
      <c r="Z10" s="27">
        <v>3849.5019158439</v>
      </c>
      <c r="AA10" s="27">
        <v>2649.2325084402</v>
      </c>
      <c r="AB10" s="27">
        <v>2167.2172239092001</v>
      </c>
      <c r="AC10" s="27">
        <v>2370.5774704752998</v>
      </c>
      <c r="AD10" s="27">
        <v>11036.529118668999</v>
      </c>
      <c r="AE10" s="27">
        <v>2528.7970571198998</v>
      </c>
      <c r="AF10" s="27">
        <v>310.26724616701</v>
      </c>
      <c r="AG10" s="29">
        <v>1782.7876814271001</v>
      </c>
      <c r="AI10" s="83">
        <f>(AD10-Y10)/Y10</f>
        <v>-0.42711350708371387</v>
      </c>
      <c r="AK10" s="109">
        <f t="shared" si="5"/>
        <v>4537.7946943845</v>
      </c>
      <c r="AL10" s="104">
        <f t="shared" si="1"/>
        <v>2839.0643032869098</v>
      </c>
      <c r="AM10" s="110">
        <f t="shared" si="6"/>
        <v>-0.37435153097599616</v>
      </c>
      <c r="AN10" s="1"/>
      <c r="AO10" s="109">
        <f t="shared" si="2"/>
        <v>310.26724616701</v>
      </c>
      <c r="AP10" s="104">
        <f t="shared" si="3"/>
        <v>1782.7876814271001</v>
      </c>
      <c r="AQ10" s="110">
        <f t="shared" si="4"/>
        <v>4.7459744895774945</v>
      </c>
    </row>
    <row r="11" spans="1:49" ht="12.95" customHeight="1">
      <c r="A11" s="10"/>
      <c r="B11" s="33" t="s">
        <v>11</v>
      </c>
      <c r="C11" s="30">
        <v>11654.414527238574</v>
      </c>
      <c r="D11" s="26">
        <v>5465.1892849236219</v>
      </c>
      <c r="E11" s="26">
        <v>10446.236877125535</v>
      </c>
      <c r="F11" s="26">
        <v>6448.6239606511308</v>
      </c>
      <c r="G11" s="26">
        <v>2928.8136482939631</v>
      </c>
      <c r="H11" s="26">
        <v>6146.6338216410286</v>
      </c>
      <c r="I11" s="26">
        <v>2322.9095275586087</v>
      </c>
      <c r="J11" s="26">
        <v>8000.2507933258266</v>
      </c>
      <c r="K11" s="26">
        <v>910.25280539863491</v>
      </c>
      <c r="L11" s="26">
        <v>910.25280539863491</v>
      </c>
      <c r="M11" s="26">
        <v>910.25280539863491</v>
      </c>
      <c r="N11" s="26">
        <v>910.25280539863491</v>
      </c>
      <c r="O11" s="26">
        <v>3641.004882288285</v>
      </c>
      <c r="P11" s="26">
        <v>1062.3958222933065</v>
      </c>
      <c r="Q11" s="26">
        <v>2063.85069708736</v>
      </c>
      <c r="R11" s="26">
        <v>1991.9259266396245</v>
      </c>
      <c r="S11" s="26">
        <v>373.78720288277179</v>
      </c>
      <c r="T11" s="26">
        <v>5491.9596489030628</v>
      </c>
      <c r="U11" s="26">
        <v>497.86524620827066</v>
      </c>
      <c r="V11" s="26">
        <v>554.99532387264674</v>
      </c>
      <c r="W11" s="26">
        <v>-299.10950270402145</v>
      </c>
      <c r="X11" s="26">
        <v>-288.53738868783802</v>
      </c>
      <c r="Y11" s="26">
        <v>465.21367868905787</v>
      </c>
      <c r="Z11" s="26">
        <v>342.7084441462157</v>
      </c>
      <c r="AA11" s="26">
        <v>4295.1482369499927</v>
      </c>
      <c r="AB11" s="26">
        <v>2219.5036128409288</v>
      </c>
      <c r="AC11" s="26">
        <v>-105.68480315540535</v>
      </c>
      <c r="AD11" s="26">
        <v>6751.6754907817322</v>
      </c>
      <c r="AE11" s="26">
        <v>2413.5132153383033</v>
      </c>
      <c r="AF11" s="26">
        <v>1540.6679552820124</v>
      </c>
      <c r="AG11" s="31">
        <v>1407.4364133101085</v>
      </c>
      <c r="AI11" s="84">
        <f>(AD11-Y11)/Y11</f>
        <v>13.513063136508622</v>
      </c>
      <c r="AK11" s="111">
        <f t="shared" si="5"/>
        <v>2113.8188096855233</v>
      </c>
      <c r="AL11" s="105">
        <f t="shared" si="1"/>
        <v>3954.1811706203157</v>
      </c>
      <c r="AM11" s="112">
        <f t="shared" si="6"/>
        <v>0.87063392212343238</v>
      </c>
      <c r="AN11" s="1"/>
      <c r="AO11" s="111">
        <f t="shared" si="2"/>
        <v>1540.6679552820124</v>
      </c>
      <c r="AP11" s="105">
        <f t="shared" si="3"/>
        <v>1407.4364133101085</v>
      </c>
      <c r="AQ11" s="112">
        <f t="shared" si="4"/>
        <v>-8.6476480227380623E-2</v>
      </c>
    </row>
    <row r="12" spans="1:49" ht="12.95" customHeight="1">
      <c r="A12" s="10"/>
      <c r="B12" s="32" t="s">
        <v>47</v>
      </c>
      <c r="C12" s="28">
        <v>8614.0991644568967</v>
      </c>
      <c r="D12" s="27">
        <v>9161.0297829379106</v>
      </c>
      <c r="E12" s="27">
        <v>7233.4092746380538</v>
      </c>
      <c r="F12" s="27">
        <v>-667.97411257109229</v>
      </c>
      <c r="G12" s="27">
        <v>1427.9583535470388</v>
      </c>
      <c r="H12" s="27">
        <v>-9179.0739456036426</v>
      </c>
      <c r="I12" s="27">
        <v>11456.7311282013</v>
      </c>
      <c r="J12" s="27">
        <v>643.63447918466056</v>
      </c>
      <c r="K12" s="27">
        <v>611.27131617359112</v>
      </c>
      <c r="L12" s="27">
        <v>-789.27694115134045</v>
      </c>
      <c r="M12" s="27">
        <v>-887.00202926412476</v>
      </c>
      <c r="N12" s="27">
        <v>2109.7226672362849</v>
      </c>
      <c r="O12" s="27">
        <v>1044.7150129944107</v>
      </c>
      <c r="P12" s="27">
        <v>-541.40637514015702</v>
      </c>
      <c r="Q12" s="27">
        <v>-1174.4709630341538</v>
      </c>
      <c r="R12" s="27">
        <v>5631.0178511043487</v>
      </c>
      <c r="S12" s="27">
        <v>764.58967376795351</v>
      </c>
      <c r="T12" s="27">
        <v>4679.7301866979906</v>
      </c>
      <c r="U12" s="27">
        <v>-1187.1412852767123</v>
      </c>
      <c r="V12" s="27">
        <v>2694.1148481874684</v>
      </c>
      <c r="W12" s="27">
        <v>828.05483688702532</v>
      </c>
      <c r="X12" s="27">
        <v>1048.4134772652928</v>
      </c>
      <c r="Y12" s="27">
        <v>3383.4418770630746</v>
      </c>
      <c r="Z12" s="27">
        <v>379.1525524454745</v>
      </c>
      <c r="AA12" s="27">
        <v>-371.4268734771498</v>
      </c>
      <c r="AB12" s="27">
        <v>-868.24745944018537</v>
      </c>
      <c r="AC12" s="27">
        <v>616.86575147085034</v>
      </c>
      <c r="AD12" s="27">
        <v>-243.65602900101027</v>
      </c>
      <c r="AE12" s="27">
        <v>-2734.4320508598348</v>
      </c>
      <c r="AF12" s="27">
        <v>-8716.5951831078855</v>
      </c>
      <c r="AG12" s="29">
        <v>442.25999990998167</v>
      </c>
      <c r="AI12" s="83" t="s">
        <v>97</v>
      </c>
      <c r="AK12" s="109">
        <f t="shared" si="5"/>
        <v>-251.38170796933503</v>
      </c>
      <c r="AL12" s="104">
        <f t="shared" si="1"/>
        <v>-11451.027233967721</v>
      </c>
      <c r="AM12" s="110" t="s">
        <v>97</v>
      </c>
      <c r="AN12" s="175"/>
      <c r="AO12" s="109">
        <f t="shared" si="2"/>
        <v>-8716.5951831078855</v>
      </c>
      <c r="AP12" s="104">
        <f t="shared" si="3"/>
        <v>442.25999990998167</v>
      </c>
      <c r="AQ12" s="110" t="s">
        <v>97</v>
      </c>
    </row>
    <row r="13" spans="1:49" ht="12.95" customHeight="1">
      <c r="A13" s="10"/>
      <c r="B13" s="33" t="s">
        <v>13</v>
      </c>
      <c r="C13" s="30">
        <v>2797.5391498881431</v>
      </c>
      <c r="D13" s="26">
        <v>1335.1324212376053</v>
      </c>
      <c r="E13" s="26">
        <v>2311.7043121149895</v>
      </c>
      <c r="F13" s="26">
        <v>1826.1695906432747</v>
      </c>
      <c r="G13" s="26">
        <v>1839.5387607668795</v>
      </c>
      <c r="H13" s="26">
        <v>1509.4328120858734</v>
      </c>
      <c r="I13" s="26">
        <v>1005.5155141227216</v>
      </c>
      <c r="J13" s="26">
        <v>1565.5308483290487</v>
      </c>
      <c r="K13" s="26">
        <v>44.092658967210944</v>
      </c>
      <c r="L13" s="26">
        <v>425.62060268153459</v>
      </c>
      <c r="M13" s="26">
        <v>323.37979556617552</v>
      </c>
      <c r="N13" s="26">
        <v>-24.299747776450285</v>
      </c>
      <c r="O13" s="26">
        <v>768.79596442320462</v>
      </c>
      <c r="P13" s="26">
        <v>250.68462252885763</v>
      </c>
      <c r="Q13" s="26">
        <v>188.74618548494095</v>
      </c>
      <c r="R13" s="26">
        <v>461.10521427623723</v>
      </c>
      <c r="S13" s="26">
        <v>-244.29746583521296</v>
      </c>
      <c r="T13" s="26">
        <v>656.23855645482286</v>
      </c>
      <c r="U13" s="26">
        <v>253.35440931780366</v>
      </c>
      <c r="V13" s="26">
        <v>-485.42762063227957</v>
      </c>
      <c r="W13" s="26">
        <v>490.10537992235163</v>
      </c>
      <c r="X13" s="26">
        <v>-245.06267332224073</v>
      </c>
      <c r="Y13" s="26">
        <v>12.972823072656684</v>
      </c>
      <c r="Z13" s="26">
        <v>185.34778281543737</v>
      </c>
      <c r="AA13" s="26">
        <v>129.09764458697333</v>
      </c>
      <c r="AB13" s="26">
        <v>173.17925467212208</v>
      </c>
      <c r="AC13" s="26">
        <v>427.24538316930222</v>
      </c>
      <c r="AD13" s="26">
        <v>914.86895941612306</v>
      </c>
      <c r="AE13" s="26">
        <v>56.565796483750667</v>
      </c>
      <c r="AF13" s="26">
        <v>217.01528648410866</v>
      </c>
      <c r="AG13" s="31">
        <v>513.37209302325573</v>
      </c>
      <c r="AI13" s="84">
        <f>(AD13-Y13)/Y13</f>
        <v>69.521963823312092</v>
      </c>
      <c r="AK13" s="111">
        <f t="shared" si="5"/>
        <v>600.42463784142433</v>
      </c>
      <c r="AL13" s="105">
        <f t="shared" si="1"/>
        <v>273.58108296785934</v>
      </c>
      <c r="AM13" s="112">
        <f t="shared" si="6"/>
        <v>-0.54435400260821121</v>
      </c>
      <c r="AN13" s="1"/>
      <c r="AO13" s="111">
        <f t="shared" si="2"/>
        <v>217.01528648410866</v>
      </c>
      <c r="AP13" s="105">
        <f t="shared" si="3"/>
        <v>513.37209302325573</v>
      </c>
      <c r="AQ13" s="112">
        <f t="shared" si="4"/>
        <v>1.3656033698844914</v>
      </c>
    </row>
    <row r="14" spans="1:49" ht="12.95" customHeight="1">
      <c r="A14" s="10"/>
      <c r="B14" s="32" t="s">
        <v>14</v>
      </c>
      <c r="C14" s="28">
        <v>4748.9435744469301</v>
      </c>
      <c r="D14" s="27">
        <v>7655.328228944396</v>
      </c>
      <c r="E14" s="27">
        <v>12451.745379876797</v>
      </c>
      <c r="F14" s="27">
        <v>-1124.2690058479532</v>
      </c>
      <c r="G14" s="27">
        <v>718.25507085301479</v>
      </c>
      <c r="H14" s="27">
        <v>7358.9403973509934</v>
      </c>
      <c r="I14" s="27">
        <v>2551.8296925003478</v>
      </c>
      <c r="J14" s="80">
        <v>4155.5269922879179</v>
      </c>
      <c r="K14" s="27">
        <v>124.78428249037569</v>
      </c>
      <c r="L14" s="27">
        <v>-2551.4403292181073</v>
      </c>
      <c r="M14" s="27">
        <v>-318.59816806053368</v>
      </c>
      <c r="N14" s="27">
        <v>2576.6626841895659</v>
      </c>
      <c r="O14" s="27">
        <v>-168.59153059869905</v>
      </c>
      <c r="P14" s="27">
        <v>7087.7006766618015</v>
      </c>
      <c r="Q14" s="27">
        <v>4097.1208703728271</v>
      </c>
      <c r="R14" s="27">
        <v>3911.3705718455617</v>
      </c>
      <c r="S14" s="27">
        <v>3175.0033169696162</v>
      </c>
      <c r="T14" s="27">
        <v>18269.868648003183</v>
      </c>
      <c r="U14" s="27"/>
      <c r="V14" s="27"/>
      <c r="W14" s="27"/>
      <c r="X14" s="27"/>
      <c r="Y14" s="27">
        <v>1484.1930116472547</v>
      </c>
      <c r="Z14" s="27"/>
      <c r="AA14" s="27"/>
      <c r="AB14" s="27"/>
      <c r="AC14" s="27"/>
      <c r="AD14" s="27">
        <v>11641.048324671016</v>
      </c>
      <c r="AE14" s="27">
        <v>1391.5823122003196</v>
      </c>
      <c r="AF14" s="27">
        <v>-382.71197624546352</v>
      </c>
      <c r="AG14" s="29">
        <v>997.18111346018316</v>
      </c>
      <c r="AI14" s="83">
        <f>(AD14-Y14)/Y14</f>
        <v>6.8433520662861884</v>
      </c>
      <c r="AK14" s="109" t="s">
        <v>97</v>
      </c>
      <c r="AL14" s="104">
        <f t="shared" si="1"/>
        <v>1008.870335954856</v>
      </c>
      <c r="AM14" s="110" t="s">
        <v>97</v>
      </c>
      <c r="AN14" s="176"/>
      <c r="AO14" s="109">
        <f t="shared" si="2"/>
        <v>-382.71197624546352</v>
      </c>
      <c r="AP14" s="104">
        <f t="shared" si="3"/>
        <v>997.18111346018316</v>
      </c>
      <c r="AQ14" s="110" t="s">
        <v>97</v>
      </c>
    </row>
    <row r="15" spans="1:49" ht="12.95" customHeight="1">
      <c r="A15" s="10"/>
      <c r="B15" s="33" t="s">
        <v>15</v>
      </c>
      <c r="C15" s="30">
        <v>33208.897588864034</v>
      </c>
      <c r="D15" s="26">
        <v>25339.646039914649</v>
      </c>
      <c r="E15" s="26">
        <v>63511.133470225868</v>
      </c>
      <c r="F15" s="26">
        <v>37520.603801169585</v>
      </c>
      <c r="G15" s="26">
        <v>30735.325090302864</v>
      </c>
      <c r="H15" s="26">
        <v>13890.923178807949</v>
      </c>
      <c r="I15" s="26">
        <v>31670.741382916378</v>
      </c>
      <c r="J15" s="26">
        <v>16068.565697030848</v>
      </c>
      <c r="K15" s="26">
        <v>14316.66604750166</v>
      </c>
      <c r="L15" s="26">
        <v>6845.8285479715914</v>
      </c>
      <c r="M15" s="26">
        <v>5591.1222381128373</v>
      </c>
      <c r="N15" s="26">
        <v>7510.6625167048978</v>
      </c>
      <c r="O15" s="26">
        <v>34264.279350290723</v>
      </c>
      <c r="P15" s="26">
        <v>4210.5515083094069</v>
      </c>
      <c r="Q15" s="26">
        <v>1518.4199177537482</v>
      </c>
      <c r="R15" s="26">
        <v>-7302.1680887244265</v>
      </c>
      <c r="S15" s="26">
        <v>4242.6329218544515</v>
      </c>
      <c r="T15" s="26">
        <v>2669.4362591931799</v>
      </c>
      <c r="U15" s="26">
        <v>7065.7134642361625</v>
      </c>
      <c r="V15" s="26">
        <v>10200.542084574265</v>
      </c>
      <c r="W15" s="26">
        <v>24146.063496829731</v>
      </c>
      <c r="X15" s="26">
        <v>5921.8375210621198</v>
      </c>
      <c r="Y15" s="26">
        <v>47334.156566702164</v>
      </c>
      <c r="Z15" s="26">
        <v>18532.188321313723</v>
      </c>
      <c r="AA15" s="26">
        <v>3306.9812151352426</v>
      </c>
      <c r="AB15" s="26">
        <v>5758.2136214065022</v>
      </c>
      <c r="AC15" s="26">
        <v>745.93208153336275</v>
      </c>
      <c r="AD15" s="26">
        <v>28343.315239388477</v>
      </c>
      <c r="AE15" s="26">
        <v>13677.22575723708</v>
      </c>
      <c r="AF15" s="26">
        <v>9920.9055889145493</v>
      </c>
      <c r="AG15" s="31">
        <v>14227.1552736669</v>
      </c>
      <c r="AI15" s="84">
        <f>(AD15-Y15)/Y15</f>
        <v>-0.40120797970810457</v>
      </c>
      <c r="AK15" s="111">
        <f t="shared" si="5"/>
        <v>6504.1457029398653</v>
      </c>
      <c r="AL15" s="105">
        <f t="shared" si="1"/>
        <v>23598.131346151629</v>
      </c>
      <c r="AM15" s="112">
        <f t="shared" si="6"/>
        <v>2.628167698562673</v>
      </c>
      <c r="AN15" s="1"/>
      <c r="AO15" s="111">
        <f t="shared" si="2"/>
        <v>9920.9055889145493</v>
      </c>
      <c r="AP15" s="105">
        <f t="shared" si="3"/>
        <v>14227.1552736669</v>
      </c>
      <c r="AQ15" s="112">
        <f t="shared" si="4"/>
        <v>0.43405812565781099</v>
      </c>
    </row>
    <row r="16" spans="1:49" ht="12.95" customHeight="1">
      <c r="A16" s="10"/>
      <c r="B16" s="32" t="s">
        <v>16</v>
      </c>
      <c r="C16" s="28">
        <v>47421.078796917725</v>
      </c>
      <c r="D16" s="27">
        <v>55685.954562570609</v>
      </c>
      <c r="E16" s="27">
        <v>80227.241615331965</v>
      </c>
      <c r="F16" s="27">
        <v>8114.0350877192977</v>
      </c>
      <c r="G16" s="27">
        <v>23806.612948041122</v>
      </c>
      <c r="H16" s="27">
        <v>65646.357615894041</v>
      </c>
      <c r="I16" s="27">
        <v>67573.396410185058</v>
      </c>
      <c r="J16" s="80">
        <v>28190.231362467865</v>
      </c>
      <c r="K16" s="27">
        <v>-3285.5436081242533</v>
      </c>
      <c r="L16" s="27">
        <v>-11169.520775255543</v>
      </c>
      <c r="M16" s="27">
        <v>8180.0079649542022</v>
      </c>
      <c r="N16" s="27">
        <v>19070.755343156779</v>
      </c>
      <c r="O16" s="27">
        <v>12795.698924731183</v>
      </c>
      <c r="P16" s="27">
        <v>-7609.1283003847684</v>
      </c>
      <c r="Q16" s="27">
        <v>1191.4554862677458</v>
      </c>
      <c r="R16" s="27">
        <v>4308.0801379859358</v>
      </c>
      <c r="S16" s="27">
        <v>-1264.4288178320287</v>
      </c>
      <c r="T16" s="27">
        <v>-3374.0214939631151</v>
      </c>
      <c r="U16" s="27">
        <v>8930.6711037160294</v>
      </c>
      <c r="V16" s="27">
        <v>6712.1464226289518</v>
      </c>
      <c r="W16" s="27">
        <v>3921.2423738214088</v>
      </c>
      <c r="X16" s="27">
        <v>7657.2379367720469</v>
      </c>
      <c r="Y16" s="27">
        <v>27221.297836938436</v>
      </c>
      <c r="Z16" s="27">
        <v>7619.1529359725755</v>
      </c>
      <c r="AA16" s="27">
        <v>3867.0795090124957</v>
      </c>
      <c r="AB16" s="27">
        <v>654.65000552913853</v>
      </c>
      <c r="AC16" s="27">
        <v>101.73614950790667</v>
      </c>
      <c r="AD16" s="27">
        <v>12242.618600022117</v>
      </c>
      <c r="AE16" s="27">
        <v>5928.6094832179006</v>
      </c>
      <c r="AF16" s="27">
        <v>-2643.7919278565928</v>
      </c>
      <c r="AG16" s="29">
        <v>10175.005872680291</v>
      </c>
      <c r="AI16" s="83">
        <f>(AD16-Y16)/Y16</f>
        <v>-0.55025588150285498</v>
      </c>
      <c r="AK16" s="109">
        <f t="shared" si="5"/>
        <v>756.38615503704523</v>
      </c>
      <c r="AL16" s="104">
        <f t="shared" si="1"/>
        <v>3284.8175553613078</v>
      </c>
      <c r="AM16" s="110">
        <f t="shared" si="6"/>
        <v>3.342778531159694</v>
      </c>
      <c r="AN16" s="1"/>
      <c r="AO16" s="109">
        <f t="shared" si="2"/>
        <v>-2643.7919278565928</v>
      </c>
      <c r="AP16" s="104">
        <f t="shared" si="3"/>
        <v>10175.005872680291</v>
      </c>
      <c r="AQ16" s="110" t="s">
        <v>97</v>
      </c>
    </row>
    <row r="17" spans="1:43" ht="12.95" customHeight="1">
      <c r="A17" s="10"/>
      <c r="B17" s="33" t="s">
        <v>17</v>
      </c>
      <c r="C17" s="30">
        <v>623.06681820780511</v>
      </c>
      <c r="D17" s="26">
        <v>5358.1262469561952</v>
      </c>
      <c r="E17" s="26">
        <v>2111.7757924435318</v>
      </c>
      <c r="F17" s="26">
        <v>4489.8629886403505</v>
      </c>
      <c r="G17" s="26">
        <v>2436.5191678243959</v>
      </c>
      <c r="H17" s="26">
        <v>330.09362119205298</v>
      </c>
      <c r="I17" s="26">
        <v>1144.1773438152218</v>
      </c>
      <c r="J17" s="26">
        <v>1740.7638766066837</v>
      </c>
      <c r="K17" s="26">
        <v>122.32292048320721</v>
      </c>
      <c r="L17" s="26">
        <v>343.18280499137131</v>
      </c>
      <c r="M17" s="26">
        <v>32.945912651002253</v>
      </c>
      <c r="N17" s="26">
        <v>2318.700966414443</v>
      </c>
      <c r="O17" s="26">
        <v>2817.1526045400237</v>
      </c>
      <c r="P17" s="26">
        <v>573.0203914024147</v>
      </c>
      <c r="Q17" s="26">
        <v>1049.6216465437176</v>
      </c>
      <c r="R17" s="26">
        <v>306.65268143823801</v>
      </c>
      <c r="S17" s="26">
        <v>754.0822422714607</v>
      </c>
      <c r="T17" s="26">
        <v>2683.3769616558311</v>
      </c>
      <c r="U17" s="26">
        <v>210.18703050471439</v>
      </c>
      <c r="V17" s="26">
        <v>449.15404769828064</v>
      </c>
      <c r="W17" s="26">
        <v>195.18947531891294</v>
      </c>
      <c r="X17" s="26">
        <v>413.34907709373266</v>
      </c>
      <c r="Y17" s="26">
        <v>1267.8796306156405</v>
      </c>
      <c r="Z17" s="26">
        <v>327.02776291053851</v>
      </c>
      <c r="AA17" s="26">
        <v>529.81562313391566</v>
      </c>
      <c r="AB17" s="26">
        <v>1159.9201161119097</v>
      </c>
      <c r="AC17" s="26">
        <v>1101.1404909875041</v>
      </c>
      <c r="AD17" s="26">
        <v>3117.9039931438683</v>
      </c>
      <c r="AE17" s="26">
        <v>1145.7273638785298</v>
      </c>
      <c r="AF17" s="26">
        <v>1159.3099175189707</v>
      </c>
      <c r="AG17" s="31">
        <v>1011.5764153159502</v>
      </c>
      <c r="AI17" s="84">
        <f>(AD17-Y17)/Y17</f>
        <v>1.4591482644373086</v>
      </c>
      <c r="AK17" s="111">
        <f t="shared" si="5"/>
        <v>2261.0606070994136</v>
      </c>
      <c r="AL17" s="105">
        <f t="shared" si="1"/>
        <v>2305.0372813975005</v>
      </c>
      <c r="AM17" s="112">
        <f t="shared" si="6"/>
        <v>1.9449577848557574E-2</v>
      </c>
      <c r="AN17" s="1"/>
      <c r="AO17" s="111">
        <f t="shared" si="2"/>
        <v>1159.3099175189707</v>
      </c>
      <c r="AP17" s="105">
        <f t="shared" si="3"/>
        <v>1011.5764153159502</v>
      </c>
      <c r="AQ17" s="112">
        <f t="shared" si="4"/>
        <v>-0.1274322767109452</v>
      </c>
    </row>
    <row r="18" spans="1:43" ht="12.95" customHeight="1">
      <c r="A18" s="10"/>
      <c r="B18" s="32" t="s">
        <v>48</v>
      </c>
      <c r="C18" s="28">
        <v>7710.9682754473015</v>
      </c>
      <c r="D18" s="27">
        <v>6817.2205085551332</v>
      </c>
      <c r="E18" s="27">
        <v>3951.609837137099</v>
      </c>
      <c r="F18" s="27">
        <v>6314.4551688606043</v>
      </c>
      <c r="G18" s="27">
        <v>1998.1008307926359</v>
      </c>
      <c r="H18" s="27">
        <v>2194.7097867147404</v>
      </c>
      <c r="I18" s="27">
        <v>6315.415742727283</v>
      </c>
      <c r="J18" s="27">
        <v>14427.225649626595</v>
      </c>
      <c r="K18" s="27">
        <v>920.45598096803099</v>
      </c>
      <c r="L18" s="27">
        <v>-971.98318109219133</v>
      </c>
      <c r="M18" s="27">
        <v>-2200.9350541658819</v>
      </c>
      <c r="N18" s="27">
        <v>5656.2701017122599</v>
      </c>
      <c r="O18" s="27">
        <v>3403.807851894855</v>
      </c>
      <c r="P18" s="27">
        <v>2114.7208548223252</v>
      </c>
      <c r="Q18" s="27">
        <v>-1253.247652492852</v>
      </c>
      <c r="R18" s="27">
        <v>2537.8033489081504</v>
      </c>
      <c r="S18" s="27">
        <v>4406.6904136418716</v>
      </c>
      <c r="T18" s="27">
        <v>7805.9669519828767</v>
      </c>
      <c r="U18" s="27">
        <v>520.44903185598537</v>
      </c>
      <c r="V18" s="27">
        <v>-352.00835977850528</v>
      </c>
      <c r="W18" s="27">
        <v>1905.6116392186077</v>
      </c>
      <c r="X18" s="27">
        <v>-17084.768168370381</v>
      </c>
      <c r="Y18" s="27">
        <v>-15010.71586065603</v>
      </c>
      <c r="Z18" s="27">
        <v>-9986.9492577818346</v>
      </c>
      <c r="AA18" s="27">
        <v>-348.96863111455275</v>
      </c>
      <c r="AB18" s="27">
        <v>1953.3854810120736</v>
      </c>
      <c r="AC18" s="27">
        <v>1899.4461052639053</v>
      </c>
      <c r="AD18" s="27">
        <v>-6483.0863026204079</v>
      </c>
      <c r="AE18" s="27">
        <v>3122.9837548483993</v>
      </c>
      <c r="AF18" s="27">
        <v>298.42803606547841</v>
      </c>
      <c r="AG18" s="29">
        <v>1531.7434896691459</v>
      </c>
      <c r="AI18" s="83" t="s">
        <v>97</v>
      </c>
      <c r="AK18" s="109">
        <f t="shared" si="5"/>
        <v>3852.8315862759791</v>
      </c>
      <c r="AL18" s="104">
        <f t="shared" si="1"/>
        <v>3421.4117909138777</v>
      </c>
      <c r="AM18" s="110">
        <f t="shared" si="6"/>
        <v>-0.11197473486742714</v>
      </c>
      <c r="AN18" s="1"/>
      <c r="AO18" s="109">
        <f t="shared" si="2"/>
        <v>298.42803606547841</v>
      </c>
      <c r="AP18" s="104">
        <f t="shared" si="3"/>
        <v>1531.7434896691459</v>
      </c>
      <c r="AQ18" s="110">
        <f t="shared" si="4"/>
        <v>4.1327063967041768</v>
      </c>
    </row>
    <row r="19" spans="1:43" ht="12.95" customHeight="1">
      <c r="A19" s="10"/>
      <c r="B19" s="33" t="s">
        <v>49</v>
      </c>
      <c r="C19" s="30">
        <v>3076.0178117048345</v>
      </c>
      <c r="D19" s="26">
        <v>3858.4692417739625</v>
      </c>
      <c r="E19" s="26">
        <v>6822.1285892634205</v>
      </c>
      <c r="F19" s="26">
        <v>919.14772727272725</v>
      </c>
      <c r="G19" s="26">
        <v>78.756267184214778</v>
      </c>
      <c r="H19" s="26">
        <v>245.13629499469087</v>
      </c>
      <c r="I19" s="26">
        <v>1107.2941833815337</v>
      </c>
      <c r="J19" s="26">
        <v>1024.8400817453125</v>
      </c>
      <c r="K19" s="26">
        <v>140.86409303955065</v>
      </c>
      <c r="L19" s="26">
        <v>60.556253141181692</v>
      </c>
      <c r="M19" s="26">
        <v>139.41526135450209</v>
      </c>
      <c r="N19" s="26">
        <v>56.046048291115305</v>
      </c>
      <c r="O19" s="26">
        <v>396.88165582634974</v>
      </c>
      <c r="P19" s="26">
        <v>-35.076443164678459</v>
      </c>
      <c r="Q19" s="26">
        <v>168.58631564513917</v>
      </c>
      <c r="R19" s="26">
        <v>409.28801590566297</v>
      </c>
      <c r="S19" s="26">
        <v>-95.391128479363772</v>
      </c>
      <c r="T19" s="26">
        <v>447.40675990675987</v>
      </c>
      <c r="U19" s="26">
        <v>678.67055962989059</v>
      </c>
      <c r="V19" s="26">
        <v>-607.16730820699024</v>
      </c>
      <c r="W19" s="26">
        <v>-41.221840524473436</v>
      </c>
      <c r="X19" s="26">
        <v>678.38245406801263</v>
      </c>
      <c r="Y19" s="26">
        <v>708.66386496643952</v>
      </c>
      <c r="Z19" s="26">
        <v>-45.764715230735618</v>
      </c>
      <c r="AA19" s="26">
        <v>-356.44165888608569</v>
      </c>
      <c r="AB19" s="26">
        <v>405.79868491626775</v>
      </c>
      <c r="AC19" s="26">
        <v>-490.80567088473487</v>
      </c>
      <c r="AD19" s="26">
        <v>-487.21336008528846</v>
      </c>
      <c r="AE19" s="26">
        <v>-126.8611608851311</v>
      </c>
      <c r="AF19" s="26">
        <v>-224.65507498825554</v>
      </c>
      <c r="AG19" s="31">
        <v>195.97631163794</v>
      </c>
      <c r="AI19" s="84" t="s">
        <v>97</v>
      </c>
      <c r="AK19" s="111">
        <f t="shared" si="5"/>
        <v>-85.00698596846712</v>
      </c>
      <c r="AL19" s="105">
        <f t="shared" si="1"/>
        <v>-351.51623587338662</v>
      </c>
      <c r="AM19" s="112" t="s">
        <v>97</v>
      </c>
      <c r="AN19" s="1"/>
      <c r="AO19" s="111">
        <f t="shared" si="2"/>
        <v>-224.65507498825554</v>
      </c>
      <c r="AP19" s="105">
        <f t="shared" si="3"/>
        <v>195.97631163794</v>
      </c>
      <c r="AQ19" s="112" t="s">
        <v>97</v>
      </c>
    </row>
    <row r="20" spans="1:43" ht="12.95" customHeight="1">
      <c r="A20" s="10"/>
      <c r="B20" s="32" t="s">
        <v>20</v>
      </c>
      <c r="C20" s="28">
        <v>-31670.395227442208</v>
      </c>
      <c r="D20" s="27">
        <v>-5545.3746705158783</v>
      </c>
      <c r="E20" s="27">
        <v>24711.841204654345</v>
      </c>
      <c r="F20" s="27">
        <v>-16421.052631578947</v>
      </c>
      <c r="G20" s="27">
        <v>25716.865796054459</v>
      </c>
      <c r="H20" s="27">
        <v>42806.622516556294</v>
      </c>
      <c r="I20" s="80">
        <v>23566.161124252121</v>
      </c>
      <c r="J20" s="27">
        <v>46939.588688946016</v>
      </c>
      <c r="K20" s="27">
        <v>29911.058011416437</v>
      </c>
      <c r="L20" s="27">
        <v>8527.8109650869519</v>
      </c>
      <c r="M20" s="27">
        <v>6163.5470596044079</v>
      </c>
      <c r="N20" s="27">
        <v>2013.8059206159564</v>
      </c>
      <c r="O20" s="27">
        <v>46616.221956723748</v>
      </c>
      <c r="P20" s="27">
        <v>-3159.0818628101365</v>
      </c>
      <c r="Q20" s="27">
        <v>13147.140772190525</v>
      </c>
      <c r="R20" s="27">
        <v>22489.054000265358</v>
      </c>
      <c r="S20" s="27">
        <v>4939.6311529786381</v>
      </c>
      <c r="T20" s="27">
        <v>37416.744062624384</v>
      </c>
      <c r="U20" s="27">
        <v>14022.185246810872</v>
      </c>
      <c r="V20" s="27">
        <v>28310.593455352191</v>
      </c>
      <c r="W20" s="27">
        <v>6112.0354963948976</v>
      </c>
      <c r="X20" s="27">
        <v>167384.35940099834</v>
      </c>
      <c r="Y20" s="27">
        <v>215829.17359955629</v>
      </c>
      <c r="Z20" s="27">
        <v>16615.061373438017</v>
      </c>
      <c r="AA20" s="27">
        <v>-18133.362822072322</v>
      </c>
      <c r="AB20" s="27">
        <v>6631.6487891186553</v>
      </c>
      <c r="AC20" s="27">
        <v>7428.9505695012722</v>
      </c>
      <c r="AD20" s="27">
        <v>12542.297909985624</v>
      </c>
      <c r="AE20" s="27">
        <v>9257.3255194459252</v>
      </c>
      <c r="AF20" s="27">
        <v>28614.318706697461</v>
      </c>
      <c r="AG20" s="29">
        <v>11512.802443035</v>
      </c>
      <c r="AI20" s="83">
        <f>(AD20-Y20)/Y20</f>
        <v>-0.94188784722283991</v>
      </c>
      <c r="AK20" s="109">
        <f t="shared" si="5"/>
        <v>14060.599358619927</v>
      </c>
      <c r="AL20" s="104">
        <f t="shared" si="1"/>
        <v>37871.644226143384</v>
      </c>
      <c r="AM20" s="110">
        <f t="shared" si="6"/>
        <v>1.6934587395754197</v>
      </c>
      <c r="AN20" s="176"/>
      <c r="AO20" s="109">
        <f t="shared" si="2"/>
        <v>28614.318706697461</v>
      </c>
      <c r="AP20" s="104">
        <f t="shared" si="3"/>
        <v>11512.802443035</v>
      </c>
      <c r="AQ20" s="110">
        <f t="shared" si="4"/>
        <v>-0.59765589525148055</v>
      </c>
    </row>
    <row r="21" spans="1:43" ht="12.95" customHeight="1">
      <c r="A21" s="10"/>
      <c r="B21" s="33" t="s">
        <v>96</v>
      </c>
      <c r="C21" s="30">
        <v>4818.5</v>
      </c>
      <c r="D21" s="26">
        <v>14395.7</v>
      </c>
      <c r="E21" s="26">
        <v>8798.4</v>
      </c>
      <c r="F21" s="26">
        <v>10274.5</v>
      </c>
      <c r="G21" s="26">
        <v>4607</v>
      </c>
      <c r="H21" s="26">
        <v>6985.1</v>
      </c>
      <c r="I21" s="26">
        <v>8653.1</v>
      </c>
      <c r="J21" s="26">
        <v>9017.5</v>
      </c>
      <c r="K21" s="26">
        <v>2857.5</v>
      </c>
      <c r="L21" s="26">
        <v>5046.6000000000004</v>
      </c>
      <c r="M21" s="26">
        <v>2337.4</v>
      </c>
      <c r="N21" s="26">
        <v>1600.9</v>
      </c>
      <c r="O21" s="26">
        <v>11842.4</v>
      </c>
      <c r="P21" s="26">
        <v>4024.6</v>
      </c>
      <c r="Q21" s="26">
        <v>1636.5</v>
      </c>
      <c r="R21" s="26">
        <v>1515.5</v>
      </c>
      <c r="S21" s="26">
        <v>-1127.5</v>
      </c>
      <c r="T21" s="26">
        <v>6049.1</v>
      </c>
      <c r="U21" s="26">
        <v>4876.2</v>
      </c>
      <c r="V21" s="26">
        <v>3186.6</v>
      </c>
      <c r="W21" s="26">
        <v>2257.1</v>
      </c>
      <c r="X21" s="26">
        <v>1016.4</v>
      </c>
      <c r="Y21" s="26">
        <v>11336.3</v>
      </c>
      <c r="Z21" s="26">
        <v>2845.6</v>
      </c>
      <c r="AA21" s="26">
        <v>2690.1</v>
      </c>
      <c r="AB21" s="26">
        <v>2796.1</v>
      </c>
      <c r="AC21" s="26">
        <v>3570.9</v>
      </c>
      <c r="AD21" s="26">
        <v>11902.7</v>
      </c>
      <c r="AE21" s="26">
        <v>2302.8000000000002</v>
      </c>
      <c r="AF21" s="26">
        <v>1833.4</v>
      </c>
      <c r="AG21" s="31">
        <v>3202.2</v>
      </c>
      <c r="AI21" s="84">
        <f>(AD21-Y21)/Y21</f>
        <v>4.9963391935640505E-2</v>
      </c>
      <c r="AK21" s="111">
        <f t="shared" si="5"/>
        <v>6367</v>
      </c>
      <c r="AL21" s="105">
        <f t="shared" si="1"/>
        <v>4136.2000000000007</v>
      </c>
      <c r="AM21" s="112">
        <f t="shared" si="6"/>
        <v>-0.35036909062352745</v>
      </c>
      <c r="AN21" s="1"/>
      <c r="AO21" s="111">
        <f t="shared" si="2"/>
        <v>1833.4</v>
      </c>
      <c r="AP21" s="105">
        <f t="shared" si="3"/>
        <v>3202.2</v>
      </c>
      <c r="AQ21" s="112">
        <f t="shared" si="4"/>
        <v>0.74659103305334329</v>
      </c>
    </row>
    <row r="22" spans="1:43" ht="12.95" customHeight="1">
      <c r="A22" s="10"/>
      <c r="B22" s="32" t="s">
        <v>21</v>
      </c>
      <c r="C22" s="28">
        <v>19960.228685060902</v>
      </c>
      <c r="D22" s="27">
        <v>39259.445211497426</v>
      </c>
      <c r="E22" s="27">
        <v>40209.445585215602</v>
      </c>
      <c r="F22" s="27">
        <v>-10814.327485380116</v>
      </c>
      <c r="G22" s="27">
        <v>20077.79938871909</v>
      </c>
      <c r="H22" s="27">
        <v>9178.8079470198682</v>
      </c>
      <c r="I22" s="27">
        <v>34355.085571170166</v>
      </c>
      <c r="J22" s="80">
        <v>92.544987146529564</v>
      </c>
      <c r="K22" s="27"/>
      <c r="L22" s="27"/>
      <c r="M22" s="27"/>
      <c r="N22" s="27"/>
      <c r="O22" s="27">
        <v>24267.205628567637</v>
      </c>
      <c r="P22" s="27">
        <v>-124.67294679580733</v>
      </c>
      <c r="Q22" s="27">
        <v>7696.8236698951832</v>
      </c>
      <c r="R22" s="27">
        <v>3680.615629560833</v>
      </c>
      <c r="S22" s="27">
        <v>11971.468754146212</v>
      </c>
      <c r="T22" s="27">
        <v>23224.237760382115</v>
      </c>
      <c r="U22" s="27">
        <v>5253.9412090959513</v>
      </c>
      <c r="V22" s="27">
        <v>925.65280088740985</v>
      </c>
      <c r="W22" s="27">
        <v>4156.5823627287855</v>
      </c>
      <c r="X22" s="27">
        <v>9294.5912368275112</v>
      </c>
      <c r="Y22" s="27">
        <v>19630.766500277314</v>
      </c>
      <c r="Z22" s="27">
        <v>3837.9962401857788</v>
      </c>
      <c r="AA22" s="27">
        <v>1032.6573039920381</v>
      </c>
      <c r="AB22" s="27">
        <v>4858.9649452615286</v>
      </c>
      <c r="AC22" s="27">
        <v>11235.174167864647</v>
      </c>
      <c r="AD22" s="27">
        <v>20964.793763131704</v>
      </c>
      <c r="AE22" s="27">
        <v>3773.0612679808205</v>
      </c>
      <c r="AF22" s="27">
        <v>3437.9368745188608</v>
      </c>
      <c r="AG22" s="29">
        <v>6236.546863988724</v>
      </c>
      <c r="AI22" s="83">
        <f>(AD22-Y22)/Y22</f>
        <v>6.7955943688472104E-2</v>
      </c>
      <c r="AK22" s="109">
        <f t="shared" si="5"/>
        <v>16094.139113126175</v>
      </c>
      <c r="AL22" s="104">
        <f t="shared" si="1"/>
        <v>7210.9981424996813</v>
      </c>
      <c r="AM22" s="110">
        <f t="shared" si="6"/>
        <v>-0.55194881243331095</v>
      </c>
      <c r="AN22" s="1"/>
      <c r="AO22" s="109">
        <f t="shared" si="2"/>
        <v>3437.9368745188608</v>
      </c>
      <c r="AP22" s="104">
        <f t="shared" si="3"/>
        <v>6236.546863988724</v>
      </c>
      <c r="AQ22" s="110">
        <f t="shared" si="4"/>
        <v>0.8140376311771369</v>
      </c>
    </row>
    <row r="23" spans="1:43" ht="12.95" customHeight="1">
      <c r="A23" s="10"/>
      <c r="B23" s="33" t="s">
        <v>90</v>
      </c>
      <c r="C23" s="30">
        <v>2778.3832879200727</v>
      </c>
      <c r="D23" s="26">
        <v>-6502.7932960893859</v>
      </c>
      <c r="E23" s="26">
        <v>22547.554347826084</v>
      </c>
      <c r="F23" s="26">
        <v>24418.222265209402</v>
      </c>
      <c r="G23" s="26">
        <v>11938.655551993161</v>
      </c>
      <c r="H23" s="26">
        <v>-1252.2703810138034</v>
      </c>
      <c r="I23" s="26">
        <v>-1757.1830964747376</v>
      </c>
      <c r="J23" s="26">
        <v>1731.5474922631652</v>
      </c>
      <c r="K23" s="26">
        <v>1154.7355942380025</v>
      </c>
      <c r="L23" s="26">
        <v>1222.3598615136975</v>
      </c>
      <c r="M23" s="26">
        <v>59.427386393792503</v>
      </c>
      <c r="N23" s="26">
        <v>-132.17470422067643</v>
      </c>
      <c r="O23" s="26">
        <v>2303.3235278145785</v>
      </c>
      <c r="P23" s="26">
        <v>706.67705897635756</v>
      </c>
      <c r="Q23" s="26">
        <v>-913.57849736649428</v>
      </c>
      <c r="R23" s="26">
        <v>431.75322988261416</v>
      </c>
      <c r="S23" s="26">
        <v>1920.6877819504477</v>
      </c>
      <c r="T23" s="26">
        <v>10621.88525945346</v>
      </c>
      <c r="U23" s="26">
        <v>1676.8276305491713</v>
      </c>
      <c r="V23" s="26">
        <v>135.53461380486155</v>
      </c>
      <c r="W23" s="26">
        <v>-4181.7386942231678</v>
      </c>
      <c r="X23" s="26">
        <v>-383.46378539912047</v>
      </c>
      <c r="Y23" s="26">
        <v>-2251.1968780758712</v>
      </c>
      <c r="Z23" s="26">
        <v>3212.2364610437057</v>
      </c>
      <c r="AA23" s="26">
        <v>1721.4646327710618</v>
      </c>
      <c r="AB23" s="26">
        <v>6813.2500388317567</v>
      </c>
      <c r="AC23" s="26">
        <v>-253.67017546439564</v>
      </c>
      <c r="AD23" s="26">
        <v>11387.585050738631</v>
      </c>
      <c r="AE23" s="26">
        <v>4257.3512081696117</v>
      </c>
      <c r="AF23" s="26">
        <v>118.50426948233201</v>
      </c>
      <c r="AG23" s="31">
        <v>3480.3351992665189</v>
      </c>
      <c r="AI23" s="84" t="s">
        <v>97</v>
      </c>
      <c r="AK23" s="111">
        <f t="shared" si="5"/>
        <v>6559.5798633673612</v>
      </c>
      <c r="AL23" s="105">
        <f t="shared" si="1"/>
        <v>4375.8554776519441</v>
      </c>
      <c r="AM23" s="112">
        <f t="shared" si="6"/>
        <v>-0.33290613594182267</v>
      </c>
      <c r="AN23" s="1"/>
      <c r="AO23" s="111">
        <f t="shared" si="2"/>
        <v>118.50426948233201</v>
      </c>
      <c r="AP23" s="105">
        <f t="shared" si="3"/>
        <v>3480.3351992665189</v>
      </c>
      <c r="AQ23" s="112">
        <f t="shared" si="4"/>
        <v>28.368859151403047</v>
      </c>
    </row>
    <row r="24" spans="1:43" ht="12.95" customHeight="1">
      <c r="A24" s="10"/>
      <c r="B24" s="32" t="s">
        <v>82</v>
      </c>
      <c r="C24" s="28">
        <v>13643.2</v>
      </c>
      <c r="D24" s="27">
        <v>9161.9</v>
      </c>
      <c r="E24" s="27">
        <v>8826.9</v>
      </c>
      <c r="F24" s="27">
        <v>11187.5</v>
      </c>
      <c r="G24" s="27">
        <v>9021.9</v>
      </c>
      <c r="H24" s="27">
        <v>9497.4</v>
      </c>
      <c r="I24" s="27">
        <v>9773</v>
      </c>
      <c r="J24" s="27">
        <v>9495.9</v>
      </c>
      <c r="K24" s="27">
        <v>2280.6</v>
      </c>
      <c r="L24" s="27">
        <v>5058.8</v>
      </c>
      <c r="M24" s="27">
        <v>2363.1</v>
      </c>
      <c r="N24" s="27">
        <v>3064.1</v>
      </c>
      <c r="O24" s="27">
        <v>12766.6</v>
      </c>
      <c r="P24" s="27">
        <v>3392.6</v>
      </c>
      <c r="Q24" s="27">
        <v>1577.1</v>
      </c>
      <c r="R24" s="27">
        <v>2020.3</v>
      </c>
      <c r="S24" s="27">
        <v>2283.6</v>
      </c>
      <c r="T24" s="27">
        <v>9273.6</v>
      </c>
      <c r="U24" s="27">
        <v>996.1</v>
      </c>
      <c r="V24" s="27">
        <v>112.8</v>
      </c>
      <c r="W24" s="27">
        <v>2275.4</v>
      </c>
      <c r="X24" s="27">
        <v>719.8</v>
      </c>
      <c r="Y24" s="27">
        <v>4104.1000000000004</v>
      </c>
      <c r="Z24" s="27">
        <v>79.2</v>
      </c>
      <c r="AA24" s="27">
        <v>4582</v>
      </c>
      <c r="AB24" s="27">
        <v>2919.9</v>
      </c>
      <c r="AC24" s="27">
        <v>4523.2</v>
      </c>
      <c r="AD24" s="27">
        <v>12104.3</v>
      </c>
      <c r="AE24" s="27">
        <v>4751.7</v>
      </c>
      <c r="AF24" s="27">
        <v>2543</v>
      </c>
      <c r="AG24" s="29">
        <v>3533.1</v>
      </c>
      <c r="AI24" s="83">
        <f>(AD24-Y24)/Y24</f>
        <v>1.9493189737092171</v>
      </c>
      <c r="AK24" s="109">
        <f t="shared" si="5"/>
        <v>7443.1</v>
      </c>
      <c r="AL24" s="104">
        <f t="shared" si="1"/>
        <v>7294.7</v>
      </c>
      <c r="AM24" s="110">
        <f t="shared" si="6"/>
        <v>-1.9937929088686239E-2</v>
      </c>
      <c r="AN24" s="1"/>
      <c r="AO24" s="109">
        <f t="shared" si="2"/>
        <v>2543</v>
      </c>
      <c r="AP24" s="104">
        <f t="shared" si="3"/>
        <v>3533.1</v>
      </c>
      <c r="AQ24" s="110">
        <f t="shared" si="4"/>
        <v>0.38934329532048756</v>
      </c>
    </row>
    <row r="25" spans="1:43" ht="12.95" customHeight="1">
      <c r="A25" s="10"/>
      <c r="B25" s="93" t="s">
        <v>109</v>
      </c>
      <c r="C25" s="30">
        <v>705.94084016902809</v>
      </c>
      <c r="D25" s="26">
        <v>1665.6206853269739</v>
      </c>
      <c r="E25" s="26">
        <v>2324.4353182751538</v>
      </c>
      <c r="F25" s="26">
        <v>1260.233918128655</v>
      </c>
      <c r="G25" s="26">
        <v>94.47068630175049</v>
      </c>
      <c r="H25" s="26">
        <v>378.80794701986753</v>
      </c>
      <c r="I25" s="26">
        <v>1454.0141922916378</v>
      </c>
      <c r="J25" s="26">
        <v>1110.5398457583547</v>
      </c>
      <c r="K25" s="26">
        <v>179.2114695340502</v>
      </c>
      <c r="L25" s="26">
        <v>211.07128634010354</v>
      </c>
      <c r="M25" s="26">
        <v>94.251958051241203</v>
      </c>
      <c r="N25" s="26">
        <v>419.48758794636933</v>
      </c>
      <c r="O25" s="26">
        <v>904.02230187176428</v>
      </c>
      <c r="P25" s="26">
        <v>241.47538808544513</v>
      </c>
      <c r="Q25" s="26">
        <v>137.98593604882578</v>
      </c>
      <c r="R25" s="26">
        <v>114.10375480960595</v>
      </c>
      <c r="S25" s="26">
        <v>289.2397505638848</v>
      </c>
      <c r="T25" s="26">
        <v>778.82446596789168</v>
      </c>
      <c r="U25" s="26">
        <v>245.14697726012201</v>
      </c>
      <c r="V25" s="26">
        <v>146.4226289517471</v>
      </c>
      <c r="W25" s="26">
        <v>215.19689406544649</v>
      </c>
      <c r="X25" s="26">
        <v>104.27066001109263</v>
      </c>
      <c r="Y25" s="26">
        <v>709.92789794786472</v>
      </c>
      <c r="Z25" s="26">
        <v>-90.677872387482026</v>
      </c>
      <c r="AA25" s="26">
        <v>-186.88488333517637</v>
      </c>
      <c r="AB25" s="26">
        <v>253.2345460577242</v>
      </c>
      <c r="AC25" s="26">
        <v>172.50912307862436</v>
      </c>
      <c r="AD25" s="26">
        <v>149.28674112573262</v>
      </c>
      <c r="AE25" s="26">
        <v>167.28822589238146</v>
      </c>
      <c r="AF25" s="26">
        <v>175.95952930825911</v>
      </c>
      <c r="AG25" s="31">
        <v>462.76720695325344</v>
      </c>
      <c r="AI25" s="84">
        <f>(AD25-Y25)/Y25</f>
        <v>-0.78971562949242502</v>
      </c>
      <c r="AK25" s="111">
        <f t="shared" si="5"/>
        <v>425.74366913634856</v>
      </c>
      <c r="AL25" s="105">
        <f t="shared" si="1"/>
        <v>343.24775520064054</v>
      </c>
      <c r="AM25" s="112">
        <f t="shared" si="6"/>
        <v>-0.19376897395340456</v>
      </c>
      <c r="AN25" s="1"/>
      <c r="AO25" s="111">
        <f t="shared" si="2"/>
        <v>175.95952930825911</v>
      </c>
      <c r="AP25" s="105">
        <f t="shared" si="3"/>
        <v>462.76720695325344</v>
      </c>
      <c r="AQ25" s="112">
        <f t="shared" si="4"/>
        <v>1.6299638830162084</v>
      </c>
    </row>
    <row r="26" spans="1:43" ht="12.95" customHeight="1">
      <c r="A26" s="10"/>
      <c r="B26" s="32" t="s">
        <v>50</v>
      </c>
      <c r="C26" s="28">
        <v>5975.6400695998009</v>
      </c>
      <c r="D26" s="27">
        <v>31802.435044558806</v>
      </c>
      <c r="E26" s="27">
        <v>-28265.571526351814</v>
      </c>
      <c r="F26" s="27">
        <v>11194.444444444443</v>
      </c>
      <c r="G26" s="27">
        <v>20666.851903306473</v>
      </c>
      <c r="H26" s="27">
        <v>35660.927152317883</v>
      </c>
      <c r="I26" s="27">
        <v>13301.794907471824</v>
      </c>
      <c r="J26" s="80">
        <v>4422.8791773778921</v>
      </c>
      <c r="K26" s="27">
        <v>675.69361476171514</v>
      </c>
      <c r="L26" s="27">
        <v>5088.2782424001061</v>
      </c>
      <c r="M26" s="27">
        <v>16414.443116952079</v>
      </c>
      <c r="N26" s="27">
        <v>-2566.0427452542149</v>
      </c>
      <c r="O26" s="27">
        <v>19612.372228859684</v>
      </c>
      <c r="P26" s="27">
        <v>9970.8106673742859</v>
      </c>
      <c r="Q26" s="27">
        <v>15861.748706381848</v>
      </c>
      <c r="R26" s="27">
        <v>-10090.221573570385</v>
      </c>
      <c r="S26" s="27">
        <v>7004.1130423245322</v>
      </c>
      <c r="T26" s="27">
        <v>22746.450842510283</v>
      </c>
      <c r="U26" s="27">
        <v>3769.273433166944</v>
      </c>
      <c r="V26" s="27">
        <v>-29905.712701053799</v>
      </c>
      <c r="W26" s="27">
        <v>28971.713810316141</v>
      </c>
      <c r="X26" s="27">
        <v>7603.9933444259568</v>
      </c>
      <c r="Y26" s="27">
        <v>10439.267886855241</v>
      </c>
      <c r="Z26" s="27">
        <v>2124.295034833573</v>
      </c>
      <c r="AA26" s="27">
        <v>9705.8498285967053</v>
      </c>
      <c r="AB26" s="27">
        <v>16515.536879354197</v>
      </c>
      <c r="AC26" s="27">
        <v>10372.663938958311</v>
      </c>
      <c r="AD26" s="27">
        <v>38718.345681742787</v>
      </c>
      <c r="AE26" s="27">
        <v>7598.2951518380396</v>
      </c>
      <c r="AF26" s="27">
        <v>7804.9048718794675</v>
      </c>
      <c r="AG26" s="29">
        <v>17178.764388066713</v>
      </c>
      <c r="AI26" s="83">
        <f>(AD26-Y26)/Y26</f>
        <v>2.7089138914133595</v>
      </c>
      <c r="AK26" s="109">
        <f t="shared" si="5"/>
        <v>26888.200818312507</v>
      </c>
      <c r="AL26" s="104">
        <f t="shared" si="1"/>
        <v>15403.200023717507</v>
      </c>
      <c r="AM26" s="110">
        <f t="shared" si="6"/>
        <v>-0.42713905895752657</v>
      </c>
      <c r="AN26" s="175"/>
      <c r="AO26" s="109">
        <f t="shared" si="2"/>
        <v>7804.9048718794675</v>
      </c>
      <c r="AP26" s="104">
        <f t="shared" si="3"/>
        <v>17178.764388066713</v>
      </c>
      <c r="AQ26" s="110">
        <f t="shared" si="4"/>
        <v>1.2010216229490014</v>
      </c>
    </row>
    <row r="27" spans="1:43" ht="12.95" customHeight="1">
      <c r="A27" s="10"/>
      <c r="B27" s="33" t="s">
        <v>113</v>
      </c>
      <c r="C27" s="30">
        <v>26018.186589460001</v>
      </c>
      <c r="D27" s="26">
        <v>21147.598816999998</v>
      </c>
      <c r="E27" s="26">
        <v>32457.165617499999</v>
      </c>
      <c r="F27" s="26">
        <v>29393.905958449999</v>
      </c>
      <c r="G27" s="26">
        <v>18128.93998463</v>
      </c>
      <c r="H27" s="26">
        <v>27269.48561657</v>
      </c>
      <c r="I27" s="26">
        <v>24742.079795869999</v>
      </c>
      <c r="J27" s="26">
        <v>21263.328424949999</v>
      </c>
      <c r="K27" s="26">
        <v>9805.7492831399995</v>
      </c>
      <c r="L27" s="26">
        <v>20839.649435359999</v>
      </c>
      <c r="M27" s="26">
        <v>4469.10770684</v>
      </c>
      <c r="N27" s="26">
        <v>12751.29256731</v>
      </c>
      <c r="O27" s="26">
        <v>47865.798992650001</v>
      </c>
      <c r="P27" s="26">
        <v>12306.279823729999</v>
      </c>
      <c r="Q27" s="26">
        <v>4825.5957387500002</v>
      </c>
      <c r="R27" s="26">
        <v>3101.3499505099999</v>
      </c>
      <c r="S27" s="26">
        <v>7509.4598551400004</v>
      </c>
      <c r="T27" s="26">
        <v>27742.685368130002</v>
      </c>
      <c r="U27" s="26">
        <v>10503.03016208</v>
      </c>
      <c r="V27" s="26">
        <v>6324.9888306100002</v>
      </c>
      <c r="W27" s="26">
        <v>9234.5231895300003</v>
      </c>
      <c r="X27" s="26">
        <v>7248.4850705199997</v>
      </c>
      <c r="Y27" s="26">
        <v>33311.027252740001</v>
      </c>
      <c r="Z27" s="26">
        <v>10746.87774279</v>
      </c>
      <c r="AA27" s="26">
        <v>6092.7112601899998</v>
      </c>
      <c r="AB27" s="26">
        <v>4561.8076667699997</v>
      </c>
      <c r="AC27" s="26">
        <v>6045.2926746499998</v>
      </c>
      <c r="AD27" s="26">
        <v>27446.689344400002</v>
      </c>
      <c r="AE27" s="26">
        <v>7945.6287650499999</v>
      </c>
      <c r="AF27" s="26">
        <v>6114.3</v>
      </c>
      <c r="AG27" s="31">
        <v>6419.3</v>
      </c>
      <c r="AI27" s="84">
        <f>(AD27-Y27)/Y27</f>
        <v>-0.17604794543997823</v>
      </c>
      <c r="AK27" s="111">
        <f t="shared" si="5"/>
        <v>10607.100341419999</v>
      </c>
      <c r="AL27" s="105">
        <f t="shared" si="1"/>
        <v>14059.928765050001</v>
      </c>
      <c r="AM27" s="112">
        <f t="shared" si="6"/>
        <v>0.32552048274182382</v>
      </c>
      <c r="AN27" s="1"/>
      <c r="AO27" s="111">
        <f t="shared" si="2"/>
        <v>6114.3</v>
      </c>
      <c r="AP27" s="105">
        <f t="shared" si="3"/>
        <v>6419.3</v>
      </c>
      <c r="AQ27" s="112">
        <f t="shared" si="4"/>
        <v>4.9883061020885466E-2</v>
      </c>
    </row>
    <row r="28" spans="1:43" ht="12.95" customHeight="1">
      <c r="A28" s="10"/>
      <c r="B28" s="32" t="s">
        <v>51</v>
      </c>
      <c r="C28" s="28">
        <v>39076.559781257769</v>
      </c>
      <c r="D28" s="27">
        <v>13901.092004518639</v>
      </c>
      <c r="E28" s="27">
        <v>119733.05954825462</v>
      </c>
      <c r="F28" s="27">
        <v>5751.4619883040932</v>
      </c>
      <c r="G28" s="27">
        <v>38748.263406501806</v>
      </c>
      <c r="H28" s="27">
        <v>-7185.4304635761591</v>
      </c>
      <c r="I28" s="27">
        <v>24391.262000834842</v>
      </c>
      <c r="J28" s="27">
        <v>20120.822622107968</v>
      </c>
      <c r="K28" s="27">
        <v>13820.523031992567</v>
      </c>
      <c r="L28" s="27">
        <v>223.01871764237356</v>
      </c>
      <c r="M28" s="27">
        <v>25996.283021372627</v>
      </c>
      <c r="N28" s="27">
        <v>11054.028939333599</v>
      </c>
      <c r="O28" s="27">
        <v>51093.853710341165</v>
      </c>
      <c r="P28" s="27">
        <v>12807.483083454956</v>
      </c>
      <c r="Q28" s="27">
        <v>23663.261244526999</v>
      </c>
      <c r="R28" s="27">
        <v>7770.9964176728135</v>
      </c>
      <c r="S28" s="27">
        <v>735.04046702932203</v>
      </c>
      <c r="T28" s="27">
        <v>44976.781212684087</v>
      </c>
      <c r="U28" s="27">
        <v>10785.357737104825</v>
      </c>
      <c r="V28" s="27">
        <v>5330.0055463117033</v>
      </c>
      <c r="W28" s="27">
        <v>59345.535219079313</v>
      </c>
      <c r="X28" s="27">
        <v>-5883.5274542429288</v>
      </c>
      <c r="Y28" s="27">
        <v>69577.371048252913</v>
      </c>
      <c r="Z28" s="27">
        <v>48558.000663496627</v>
      </c>
      <c r="AA28" s="27">
        <v>14655.534667698772</v>
      </c>
      <c r="AB28" s="27">
        <v>31241.844520623687</v>
      </c>
      <c r="AC28" s="27">
        <v>-8708.3932323344015</v>
      </c>
      <c r="AD28" s="27">
        <v>85746.986619484684</v>
      </c>
      <c r="AE28" s="27">
        <v>19238.145977623866</v>
      </c>
      <c r="AF28" s="27">
        <v>6312.5481139337953</v>
      </c>
      <c r="AG28" s="29">
        <v>25657.740192623911</v>
      </c>
      <c r="AI28" s="83">
        <f>(AD28-Y28)/Y28</f>
        <v>0.2323976219224769</v>
      </c>
      <c r="AK28" s="109">
        <f t="shared" si="5"/>
        <v>22533.451288289285</v>
      </c>
      <c r="AL28" s="104">
        <f t="shared" si="1"/>
        <v>25550.694091557663</v>
      </c>
      <c r="AM28" s="110">
        <f t="shared" si="6"/>
        <v>0.13390060690953498</v>
      </c>
      <c r="AN28" s="176"/>
      <c r="AO28" s="109">
        <f t="shared" si="2"/>
        <v>6312.5481139337953</v>
      </c>
      <c r="AP28" s="104">
        <f t="shared" si="3"/>
        <v>25657.740192623911</v>
      </c>
      <c r="AQ28" s="110">
        <f t="shared" si="4"/>
        <v>3.0645615256363978</v>
      </c>
    </row>
    <row r="29" spans="1:43" ht="12.95" customHeight="1">
      <c r="A29" s="10"/>
      <c r="B29" s="33" t="s">
        <v>24</v>
      </c>
      <c r="C29" s="30">
        <v>1204.2511261261261</v>
      </c>
      <c r="D29" s="26">
        <v>3706.538661131292</v>
      </c>
      <c r="E29" s="26">
        <v>3588.5378398236589</v>
      </c>
      <c r="F29" s="26">
        <v>3116.8011224131883</v>
      </c>
      <c r="G29" s="26">
        <v>701.25</v>
      </c>
      <c r="H29" s="26">
        <v>-61.261261261261261</v>
      </c>
      <c r="I29" s="26">
        <v>4228.9498580889313</v>
      </c>
      <c r="J29" s="26">
        <v>3502.0242914979754</v>
      </c>
      <c r="K29" s="26">
        <v>762.86463454605052</v>
      </c>
      <c r="L29" s="26">
        <v>-66.371681415929203</v>
      </c>
      <c r="M29" s="26">
        <v>725.99147820386759</v>
      </c>
      <c r="N29" s="26">
        <v>437.56145526057031</v>
      </c>
      <c r="O29" s="26">
        <v>1860.0458865945593</v>
      </c>
      <c r="P29" s="26">
        <v>601.2605738928512</v>
      </c>
      <c r="Q29" s="26">
        <v>202.35528279980096</v>
      </c>
      <c r="R29" s="26">
        <v>-587.99137502073313</v>
      </c>
      <c r="S29" s="26">
        <v>2220.9321612207664</v>
      </c>
      <c r="T29" s="26">
        <v>2436.5566428926854</v>
      </c>
      <c r="U29" s="26">
        <v>861.1072374843119</v>
      </c>
      <c r="V29" s="26">
        <v>39.046158136940456</v>
      </c>
      <c r="W29" s="26">
        <v>-1016.5946172081998</v>
      </c>
      <c r="X29" s="26">
        <v>-127.59726676893042</v>
      </c>
      <c r="Y29" s="26">
        <v>-244.03848835587786</v>
      </c>
      <c r="Z29" s="26">
        <v>934.91124260355025</v>
      </c>
      <c r="AA29" s="26">
        <v>387.0518621649843</v>
      </c>
      <c r="AB29" s="26">
        <v>868.08214410024357</v>
      </c>
      <c r="AC29" s="26">
        <v>720.50121823877475</v>
      </c>
      <c r="AD29" s="26">
        <v>2910.5464671075529</v>
      </c>
      <c r="AE29" s="26">
        <v>350.07826953180592</v>
      </c>
      <c r="AF29" s="26">
        <v>1196.8703742863183</v>
      </c>
      <c r="AG29" s="31">
        <v>-2.1907404702789544</v>
      </c>
      <c r="AI29" s="84" t="s">
        <v>97</v>
      </c>
      <c r="AK29" s="111">
        <f t="shared" si="5"/>
        <v>1588.5833623390183</v>
      </c>
      <c r="AL29" s="105">
        <f t="shared" si="1"/>
        <v>1546.9486438181243</v>
      </c>
      <c r="AM29" s="112">
        <f t="shared" si="6"/>
        <v>-2.6208708656995729E-2</v>
      </c>
      <c r="AN29" s="1"/>
      <c r="AO29" s="111">
        <f t="shared" si="2"/>
        <v>1196.8703742863183</v>
      </c>
      <c r="AP29" s="105">
        <f t="shared" si="3"/>
        <v>-2.1907404702789544</v>
      </c>
      <c r="AQ29" s="112" t="s">
        <v>97</v>
      </c>
    </row>
    <row r="30" spans="1:43" ht="12.95" customHeight="1">
      <c r="A30" s="10"/>
      <c r="B30" s="32" t="s">
        <v>81</v>
      </c>
      <c r="C30" s="28">
        <v>9573.6951594373895</v>
      </c>
      <c r="D30" s="27">
        <v>11912.920122217372</v>
      </c>
      <c r="E30" s="27">
        <v>24191.076061723339</v>
      </c>
      <c r="F30" s="27">
        <v>23723.573780941249</v>
      </c>
      <c r="G30" s="27">
        <v>8672.5171300933216</v>
      </c>
      <c r="H30" s="27">
        <v>21237.654065679544</v>
      </c>
      <c r="I30" s="27">
        <v>10894.655997713797</v>
      </c>
      <c r="J30" s="27">
        <v>26928.288907996557</v>
      </c>
      <c r="K30" s="27">
        <v>-10053.43316600017</v>
      </c>
      <c r="L30" s="27">
        <v>-245.72449587339403</v>
      </c>
      <c r="M30" s="27">
        <v>8968.6037607419385</v>
      </c>
      <c r="N30" s="27">
        <v>1742.1934825151025</v>
      </c>
      <c r="O30" s="27">
        <v>411.63958138347658</v>
      </c>
      <c r="P30" s="27">
        <v>2121.265015312842</v>
      </c>
      <c r="Q30" s="27">
        <v>3438.9628524730638</v>
      </c>
      <c r="R30" s="27">
        <v>3919.2941811199798</v>
      </c>
      <c r="S30" s="27">
        <v>-7084.3713800599817</v>
      </c>
      <c r="T30" s="27">
        <v>2395.1506688459035</v>
      </c>
      <c r="U30" s="27">
        <v>2536.6119812010966</v>
      </c>
      <c r="V30" s="27">
        <v>2888.4094093721715</v>
      </c>
      <c r="W30" s="27">
        <v>-6246.0473940701613</v>
      </c>
      <c r="X30" s="27">
        <v>7727.6391007278999</v>
      </c>
      <c r="Y30" s="27">
        <v>6906.6130972310066</v>
      </c>
      <c r="Z30" s="27">
        <v>13114.806790314517</v>
      </c>
      <c r="AA30" s="27">
        <v>-2273.1601628532653</v>
      </c>
      <c r="AB30" s="27">
        <v>-2628.9850241660915</v>
      </c>
      <c r="AC30" s="27">
        <v>-26114.378229089783</v>
      </c>
      <c r="AD30" s="27">
        <v>-17901.716625794623</v>
      </c>
      <c r="AE30" s="27">
        <v>644.1099786679307</v>
      </c>
      <c r="AF30" s="27">
        <v>36.516062370843507</v>
      </c>
      <c r="AG30" s="29">
        <v>1256.4984805485094</v>
      </c>
      <c r="AI30" s="83" t="s">
        <v>97</v>
      </c>
      <c r="AK30" s="109">
        <f t="shared" si="5"/>
        <v>-28743.363253255877</v>
      </c>
      <c r="AL30" s="104">
        <f t="shared" si="1"/>
        <v>680.62604103877425</v>
      </c>
      <c r="AM30" s="110" t="s">
        <v>97</v>
      </c>
      <c r="AN30" s="1"/>
      <c r="AO30" s="109">
        <f t="shared" si="2"/>
        <v>36.516062370843507</v>
      </c>
      <c r="AP30" s="104">
        <f t="shared" si="3"/>
        <v>1256.4984805485094</v>
      </c>
      <c r="AQ30" s="110">
        <f t="shared" si="4"/>
        <v>33.409473502043561</v>
      </c>
    </row>
    <row r="31" spans="1:43" ht="12.95" customHeight="1">
      <c r="A31" s="10"/>
      <c r="B31" s="33" t="s">
        <v>52</v>
      </c>
      <c r="C31" s="30">
        <v>8206.971816593692</v>
      </c>
      <c r="D31" s="26">
        <v>14575.898560505235</v>
      </c>
      <c r="E31" s="26">
        <v>19855.228622492315</v>
      </c>
      <c r="F31" s="26">
        <v>12278.656029836106</v>
      </c>
      <c r="G31" s="26">
        <v>10042.671894737905</v>
      </c>
      <c r="H31" s="26">
        <v>12799.666056021564</v>
      </c>
      <c r="I31" s="26">
        <v>15952.868783176118</v>
      </c>
      <c r="J31" s="26">
        <v>12440.867158671586</v>
      </c>
      <c r="K31" s="26"/>
      <c r="L31" s="26"/>
      <c r="M31" s="26"/>
      <c r="N31" s="26"/>
      <c r="O31" s="26">
        <v>3625.8266620257573</v>
      </c>
      <c r="P31" s="26">
        <v>5137.9069841169194</v>
      </c>
      <c r="Q31" s="26">
        <v>5923.1208191991882</v>
      </c>
      <c r="R31" s="26">
        <v>2663.8239863044096</v>
      </c>
      <c r="S31" s="26">
        <v>3887.4869226135747</v>
      </c>
      <c r="T31" s="26">
        <v>17612.338712234094</v>
      </c>
      <c r="U31" s="26">
        <v>3346.3741976552969</v>
      </c>
      <c r="V31" s="26">
        <v>2029.574027903029</v>
      </c>
      <c r="W31" s="26">
        <v>5629.2239138507239</v>
      </c>
      <c r="X31" s="26">
        <v>2058.2462468834547</v>
      </c>
      <c r="Y31" s="26">
        <v>13063.418386292504</v>
      </c>
      <c r="Z31" s="26">
        <v>6522.3244846733096</v>
      </c>
      <c r="AA31" s="26">
        <v>1245.480591262899</v>
      </c>
      <c r="AB31" s="26">
        <v>2355.8226211302958</v>
      </c>
      <c r="AC31" s="26">
        <v>3293.8820009634642</v>
      </c>
      <c r="AD31" s="26">
        <v>13417.535052356683</v>
      </c>
      <c r="AE31" s="26">
        <v>3027.829085088043</v>
      </c>
      <c r="AF31" s="26">
        <v>-1932.0355458264926</v>
      </c>
      <c r="AG31" s="31">
        <v>2558.2402427251413</v>
      </c>
      <c r="AI31" s="84">
        <f>(AD31-Y31)/Y31</f>
        <v>2.7107503992657489E-2</v>
      </c>
      <c r="AK31" s="111">
        <f t="shared" si="5"/>
        <v>5649.70462209376</v>
      </c>
      <c r="AL31" s="105">
        <f t="shared" si="1"/>
        <v>1095.7935392615504</v>
      </c>
      <c r="AM31" s="112">
        <f t="shared" si="6"/>
        <v>-0.80604410096479473</v>
      </c>
      <c r="AN31" s="1"/>
      <c r="AO31" s="111">
        <f t="shared" si="2"/>
        <v>-1932.0355458264926</v>
      </c>
      <c r="AP31" s="105">
        <f t="shared" si="3"/>
        <v>2558.2402427251413</v>
      </c>
      <c r="AQ31" s="112" t="s">
        <v>97</v>
      </c>
    </row>
    <row r="32" spans="1:43" ht="12.95" customHeight="1">
      <c r="A32" s="10"/>
      <c r="B32" s="32" t="s">
        <v>53</v>
      </c>
      <c r="C32" s="28">
        <v>4359.9304001988567</v>
      </c>
      <c r="D32" s="27">
        <v>7227.3126647420613</v>
      </c>
      <c r="E32" s="27">
        <v>3085.5578370978778</v>
      </c>
      <c r="F32" s="27">
        <v>2099.4152046783624</v>
      </c>
      <c r="G32" s="27">
        <v>1282.3006390664073</v>
      </c>
      <c r="H32" s="27">
        <v>1507.2847682119204</v>
      </c>
      <c r="I32" s="27">
        <v>5996.9389174899125</v>
      </c>
      <c r="J32" s="27">
        <v>8951.1568123393317</v>
      </c>
      <c r="K32" s="27">
        <v>-59.737156511350065</v>
      </c>
      <c r="L32" s="27">
        <v>-1724.4125846276384</v>
      </c>
      <c r="M32" s="27">
        <v>2720.031859816806</v>
      </c>
      <c r="N32" s="27">
        <v>1505.3763440860216</v>
      </c>
      <c r="O32" s="27">
        <v>2442.5859551307581</v>
      </c>
      <c r="P32" s="27">
        <v>-1440.8916014329309</v>
      </c>
      <c r="Q32" s="27">
        <v>4041.3957808146474</v>
      </c>
      <c r="R32" s="27">
        <v>1495.2899031444872</v>
      </c>
      <c r="S32" s="27">
        <v>-1061.4302772986598</v>
      </c>
      <c r="T32" s="27">
        <v>3035.6905930741673</v>
      </c>
      <c r="U32" s="27">
        <v>1083.7493067110372</v>
      </c>
      <c r="V32" s="27">
        <v>5389.9057127010537</v>
      </c>
      <c r="W32" s="27">
        <v>1072.6566833056017</v>
      </c>
      <c r="X32" s="27">
        <v>1434.2762063227954</v>
      </c>
      <c r="Y32" s="27">
        <v>8979.4786466999449</v>
      </c>
      <c r="Z32" s="27">
        <v>2585.4251907552803</v>
      </c>
      <c r="AA32" s="27">
        <v>1649.8949463673559</v>
      </c>
      <c r="AB32" s="27">
        <v>790.66681411036166</v>
      </c>
      <c r="AC32" s="27">
        <v>1110.2510228906337</v>
      </c>
      <c r="AD32" s="27">
        <v>6134.0263186995462</v>
      </c>
      <c r="AE32" s="27">
        <v>2421.9499200852424</v>
      </c>
      <c r="AF32" s="27">
        <v>2240.1847575057736</v>
      </c>
      <c r="AG32" s="29">
        <v>832.74606530420476</v>
      </c>
      <c r="AI32" s="83">
        <f>(AD32-Y32)/Y32</f>
        <v>-0.31688391274766636</v>
      </c>
      <c r="AK32" s="109">
        <f t="shared" si="5"/>
        <v>1900.9178370009954</v>
      </c>
      <c r="AL32" s="104">
        <f t="shared" si="1"/>
        <v>4662.134677591016</v>
      </c>
      <c r="AM32" s="110">
        <f t="shared" si="6"/>
        <v>1.4525703251573912</v>
      </c>
      <c r="AN32" s="1"/>
      <c r="AO32" s="109">
        <f t="shared" si="2"/>
        <v>2240.1847575057736</v>
      </c>
      <c r="AP32" s="104">
        <f t="shared" si="3"/>
        <v>832.74606530420476</v>
      </c>
      <c r="AQ32" s="110">
        <f t="shared" si="4"/>
        <v>-0.62826902445698896</v>
      </c>
    </row>
    <row r="33" spans="1:51" ht="12.95" customHeight="1">
      <c r="A33" s="10"/>
      <c r="B33" s="33" t="s">
        <v>27</v>
      </c>
      <c r="C33" s="30">
        <v>3108.3768332090481</v>
      </c>
      <c r="D33" s="26">
        <v>5806.4516129032263</v>
      </c>
      <c r="E33" s="26">
        <v>4017.7960301163585</v>
      </c>
      <c r="F33" s="26">
        <v>4858.187134502924</v>
      </c>
      <c r="G33" s="26">
        <v>-6.9463739927757713</v>
      </c>
      <c r="H33" s="26">
        <v>1769.5364238410596</v>
      </c>
      <c r="I33" s="26">
        <v>2145.5405593432588</v>
      </c>
      <c r="J33" s="81">
        <v>2826.4781491002568</v>
      </c>
      <c r="K33" s="26">
        <v>-283.02601885039161</v>
      </c>
      <c r="L33" s="26">
        <v>-931.00159299084032</v>
      </c>
      <c r="M33" s="26">
        <v>888.45944510819072</v>
      </c>
      <c r="N33" s="26">
        <v>-278.39838045931236</v>
      </c>
      <c r="O33" s="26">
        <v>-603.96654719235369</v>
      </c>
      <c r="P33" s="26">
        <v>-293.90169762504974</v>
      </c>
      <c r="Q33" s="26">
        <v>-741.49092543452298</v>
      </c>
      <c r="R33" s="26">
        <v>97.10788178320287</v>
      </c>
      <c r="S33" s="26">
        <v>426.12361881385164</v>
      </c>
      <c r="T33" s="26">
        <v>-512.16112246251816</v>
      </c>
      <c r="U33" s="26">
        <v>341.76816417082642</v>
      </c>
      <c r="V33" s="26">
        <v>-674.52270712146424</v>
      </c>
      <c r="W33" s="26">
        <v>72.818635607321141</v>
      </c>
      <c r="X33" s="26">
        <v>366.0522745091514</v>
      </c>
      <c r="Y33" s="26">
        <v>106.11636716583472</v>
      </c>
      <c r="Z33" s="26">
        <v>301.41877695455048</v>
      </c>
      <c r="AA33" s="26">
        <v>-1289.4148755943822</v>
      </c>
      <c r="AB33" s="26">
        <v>671.74720778502706</v>
      </c>
      <c r="AC33" s="26">
        <v>20.980869180581664</v>
      </c>
      <c r="AD33" s="26">
        <v>-295.26802167422318</v>
      </c>
      <c r="AE33" s="26">
        <v>973.44148854555146</v>
      </c>
      <c r="AF33" s="26">
        <v>348.0135265588915</v>
      </c>
      <c r="AG33" s="31">
        <v>905.25876450552039</v>
      </c>
      <c r="AI33" s="84" t="s">
        <v>97</v>
      </c>
      <c r="AK33" s="111">
        <f t="shared" si="5"/>
        <v>692.72807696560869</v>
      </c>
      <c r="AL33" s="105">
        <f t="shared" si="1"/>
        <v>1321.455015104443</v>
      </c>
      <c r="AM33" s="112">
        <f t="shared" si="6"/>
        <v>0.90761001184314372</v>
      </c>
      <c r="AN33" s="1"/>
      <c r="AO33" s="111">
        <f t="shared" si="2"/>
        <v>348.0135265588915</v>
      </c>
      <c r="AP33" s="105">
        <f t="shared" si="3"/>
        <v>905.25876450552039</v>
      </c>
      <c r="AQ33" s="112">
        <f t="shared" si="4"/>
        <v>1.6012171810003792</v>
      </c>
    </row>
    <row r="34" spans="1:51" ht="12.95" customHeight="1">
      <c r="A34" s="10"/>
      <c r="B34" s="32" t="s">
        <v>28</v>
      </c>
      <c r="C34" s="28">
        <v>561.31198826648028</v>
      </c>
      <c r="D34" s="27">
        <v>706.66734258552788</v>
      </c>
      <c r="E34" s="27">
        <v>757.43493244457204</v>
      </c>
      <c r="F34" s="27">
        <v>1216.0493164292982</v>
      </c>
      <c r="G34" s="27">
        <v>-476.5212559044179</v>
      </c>
      <c r="H34" s="27">
        <v>105.96026490066225</v>
      </c>
      <c r="I34" s="27">
        <v>1088.0756922220676</v>
      </c>
      <c r="J34" s="27">
        <v>339.33161953727506</v>
      </c>
      <c r="K34" s="27">
        <v>-17.257400769945573</v>
      </c>
      <c r="L34" s="27">
        <v>-383.6452940395593</v>
      </c>
      <c r="M34" s="27">
        <v>78.322049648214531</v>
      </c>
      <c r="N34" s="27">
        <v>171.24651533253686</v>
      </c>
      <c r="O34" s="27">
        <v>-151.3341298287535</v>
      </c>
      <c r="P34" s="27">
        <v>-79.217195170492232</v>
      </c>
      <c r="Q34" s="27">
        <v>874.0639511742072</v>
      </c>
      <c r="R34" s="27">
        <v>414.16478705055061</v>
      </c>
      <c r="S34" s="27">
        <v>-159.12166644553537</v>
      </c>
      <c r="T34" s="27">
        <v>1049.8845694573438</v>
      </c>
      <c r="U34" s="27">
        <v>421.21020521353302</v>
      </c>
      <c r="V34" s="27">
        <v>285.37881308929565</v>
      </c>
      <c r="W34" s="27">
        <v>307.47864669994453</v>
      </c>
      <c r="X34" s="27">
        <v>660.63782584581259</v>
      </c>
      <c r="Y34" s="27">
        <v>1674.7066001109263</v>
      </c>
      <c r="Z34" s="27">
        <v>402.73692358730511</v>
      </c>
      <c r="AA34" s="27">
        <v>458.05927236536547</v>
      </c>
      <c r="AB34" s="27">
        <v>418.50381510560652</v>
      </c>
      <c r="AC34" s="27">
        <v>-19.221497290722109</v>
      </c>
      <c r="AD34" s="27">
        <v>1260.075196284419</v>
      </c>
      <c r="AE34" s="27">
        <v>358.23228556206715</v>
      </c>
      <c r="AF34" s="27">
        <v>-120.99527108764984</v>
      </c>
      <c r="AG34" s="29">
        <v>309.43035001174536</v>
      </c>
      <c r="AI34" s="83">
        <f t="shared" ref="AI34:AI53" si="7">(AD34-Y34)/Y34</f>
        <v>-0.24758450453293945</v>
      </c>
      <c r="AK34" s="109">
        <f t="shared" si="5"/>
        <v>399.28231781488444</v>
      </c>
      <c r="AL34" s="104">
        <f t="shared" si="1"/>
        <v>237.23701447441732</v>
      </c>
      <c r="AM34" s="110">
        <f t="shared" si="6"/>
        <v>-0.40584142124619371</v>
      </c>
      <c r="AN34" s="1"/>
      <c r="AO34" s="109">
        <f t="shared" si="2"/>
        <v>-120.99527108764984</v>
      </c>
      <c r="AP34" s="104">
        <f t="shared" si="3"/>
        <v>309.43035001174536</v>
      </c>
      <c r="AQ34" s="110" t="s">
        <v>97</v>
      </c>
    </row>
    <row r="35" spans="1:51" ht="12.95" customHeight="1">
      <c r="A35" s="10"/>
      <c r="B35" s="33" t="s">
        <v>83</v>
      </c>
      <c r="C35" s="30">
        <v>27187.422321650509</v>
      </c>
      <c r="D35" s="26">
        <v>32623.973097778337</v>
      </c>
      <c r="E35" s="26">
        <v>71659.779230663931</v>
      </c>
      <c r="F35" s="26">
        <v>78437.550431286538</v>
      </c>
      <c r="G35" s="26">
        <v>13631.564323423174</v>
      </c>
      <c r="H35" s="26">
        <v>40331.257593377486</v>
      </c>
      <c r="I35" s="26">
        <v>32411.692639487967</v>
      </c>
      <c r="J35" s="26">
        <v>24666.92517352185</v>
      </c>
      <c r="K35" s="26">
        <v>16611.988753484668</v>
      </c>
      <c r="L35" s="26">
        <v>10716.711760254879</v>
      </c>
      <c r="M35" s="26">
        <v>8700.0527558741542</v>
      </c>
      <c r="N35" s="26">
        <v>16132.046699853978</v>
      </c>
      <c r="O35" s="26">
        <v>52160.799969467676</v>
      </c>
      <c r="P35" s="26">
        <v>14046.70293220114</v>
      </c>
      <c r="Q35" s="26">
        <v>14404.935650789437</v>
      </c>
      <c r="R35" s="26">
        <v>15955.950643492104</v>
      </c>
      <c r="S35" s="26">
        <v>-11077.351731458139</v>
      </c>
      <c r="T35" s="26">
        <v>33330.237495024543</v>
      </c>
      <c r="U35" s="26">
        <v>7519.6894065446477</v>
      </c>
      <c r="V35" s="26">
        <v>7160.288408208542</v>
      </c>
      <c r="W35" s="26">
        <v>10999.445368829729</v>
      </c>
      <c r="X35" s="26">
        <v>8608.9850249584033</v>
      </c>
      <c r="Y35" s="26">
        <v>34288.408208541325</v>
      </c>
      <c r="Z35" s="26">
        <v>11768.2185115559</v>
      </c>
      <c r="AA35" s="26">
        <v>14878.91186553135</v>
      </c>
      <c r="AB35" s="26">
        <v>6861.6609532234879</v>
      </c>
      <c r="AC35" s="26">
        <v>-1772.6418224040694</v>
      </c>
      <c r="AD35" s="26">
        <v>31736.14950790667</v>
      </c>
      <c r="AE35" s="26">
        <v>12939.797549280767</v>
      </c>
      <c r="AF35" s="26">
        <v>-968.87715825360169</v>
      </c>
      <c r="AG35" s="31">
        <v>1078.2241014799154</v>
      </c>
      <c r="AI35" s="84">
        <f t="shared" si="7"/>
        <v>-7.4435030203556699E-2</v>
      </c>
      <c r="AK35" s="111">
        <f t="shared" si="5"/>
        <v>5089.0191308194189</v>
      </c>
      <c r="AL35" s="105">
        <f t="shared" si="1"/>
        <v>11970.920391027166</v>
      </c>
      <c r="AM35" s="112">
        <f t="shared" si="6"/>
        <v>1.3523040655379976</v>
      </c>
      <c r="AN35" s="1"/>
      <c r="AO35" s="111">
        <f t="shared" si="2"/>
        <v>-968.87715825360169</v>
      </c>
      <c r="AP35" s="105">
        <f t="shared" si="3"/>
        <v>1078.2241014799154</v>
      </c>
      <c r="AQ35" s="112" t="s">
        <v>97</v>
      </c>
    </row>
    <row r="36" spans="1:51" ht="12.95" customHeight="1">
      <c r="A36" s="10"/>
      <c r="B36" s="32" t="s">
        <v>30</v>
      </c>
      <c r="C36" s="28">
        <v>11627.275160599571</v>
      </c>
      <c r="D36" s="27">
        <v>27551.607215516073</v>
      </c>
      <c r="E36" s="27">
        <v>28848.91979875703</v>
      </c>
      <c r="F36" s="27">
        <v>36854.934060936786</v>
      </c>
      <c r="G36" s="27">
        <v>10094.603423494054</v>
      </c>
      <c r="H36" s="27">
        <v>140.65146760712003</v>
      </c>
      <c r="I36" s="27">
        <v>12945.82253486363</v>
      </c>
      <c r="J36" s="27">
        <v>16348.943713990249</v>
      </c>
      <c r="K36" s="27">
        <v>-45.294027329955476</v>
      </c>
      <c r="L36" s="27">
        <v>-251.18992783663444</v>
      </c>
      <c r="M36" s="27">
        <v>8696.1461692000612</v>
      </c>
      <c r="N36" s="27">
        <v>-4274.3743282665437</v>
      </c>
      <c r="O36" s="27">
        <v>4125.2878857669275</v>
      </c>
      <c r="P36" s="27">
        <v>8393.2710389364274</v>
      </c>
      <c r="Q36" s="27">
        <v>2674.0914590591701</v>
      </c>
      <c r="R36" s="27">
        <v>3135.4684470619109</v>
      </c>
      <c r="S36" s="27">
        <v>-10170.993746264523</v>
      </c>
      <c r="T36" s="27">
        <v>4031.9829735127337</v>
      </c>
      <c r="U36" s="27">
        <v>2455.7199292942478</v>
      </c>
      <c r="V36" s="27">
        <v>-2015.8257506554519</v>
      </c>
      <c r="W36" s="27">
        <v>6102.1674397636816</v>
      </c>
      <c r="X36" s="27">
        <v>70.824386366602212</v>
      </c>
      <c r="Y36" s="27">
        <v>6613.0046385820888</v>
      </c>
      <c r="Z36" s="27">
        <v>3443.9315140536437</v>
      </c>
      <c r="AA36" s="27">
        <v>462.10483258341611</v>
      </c>
      <c r="AB36" s="27">
        <v>8036.3466370595452</v>
      </c>
      <c r="AC36" s="27">
        <v>621.16519604978669</v>
      </c>
      <c r="AD36" s="27">
        <v>12563.548179746393</v>
      </c>
      <c r="AE36" s="27">
        <v>3699.744520640043</v>
      </c>
      <c r="AF36" s="27">
        <v>2700.7108628012079</v>
      </c>
      <c r="AG36" s="29">
        <v>6506.5673879120741</v>
      </c>
      <c r="AI36" s="83">
        <f t="shared" si="7"/>
        <v>0.89982449225079864</v>
      </c>
      <c r="AK36" s="109">
        <f t="shared" si="5"/>
        <v>8657.5118331093327</v>
      </c>
      <c r="AL36" s="104">
        <f t="shared" si="1"/>
        <v>6400.4553834412509</v>
      </c>
      <c r="AM36" s="110">
        <f t="shared" si="6"/>
        <v>-0.26070498004245446</v>
      </c>
      <c r="AN36" s="1"/>
      <c r="AO36" s="109">
        <f t="shared" si="2"/>
        <v>2700.7108628012079</v>
      </c>
      <c r="AP36" s="104">
        <f t="shared" si="3"/>
        <v>6506.5673879120741</v>
      </c>
      <c r="AQ36" s="110">
        <f t="shared" si="4"/>
        <v>1.4092054716154949</v>
      </c>
    </row>
    <row r="37" spans="1:51" ht="12.95" customHeight="1">
      <c r="A37" s="10"/>
      <c r="B37" s="33" t="s">
        <v>31</v>
      </c>
      <c r="C37" s="30">
        <v>-948.88639641083171</v>
      </c>
      <c r="D37" s="26">
        <v>43740.26492180019</v>
      </c>
      <c r="E37" s="26">
        <v>32445.43704530871</v>
      </c>
      <c r="F37" s="26">
        <v>15205.057216685125</v>
      </c>
      <c r="G37" s="26">
        <v>28945.216830862719</v>
      </c>
      <c r="H37" s="26">
        <v>28749.976023784406</v>
      </c>
      <c r="I37" s="26">
        <v>25856.564292946339</v>
      </c>
      <c r="J37" s="26">
        <v>28969.189765458421</v>
      </c>
      <c r="K37" s="26"/>
      <c r="L37" s="26"/>
      <c r="M37" s="26"/>
      <c r="N37" s="26"/>
      <c r="O37" s="81">
        <v>645.9546925566342</v>
      </c>
      <c r="P37" s="26"/>
      <c r="Q37" s="26"/>
      <c r="R37" s="26"/>
      <c r="S37" s="26"/>
      <c r="T37" s="26">
        <v>9351.810599535409</v>
      </c>
      <c r="U37" s="26"/>
      <c r="V37" s="26"/>
      <c r="W37" s="26"/>
      <c r="X37" s="26"/>
      <c r="Y37" s="26">
        <v>81890.841439333875</v>
      </c>
      <c r="Z37" s="26"/>
      <c r="AA37" s="26"/>
      <c r="AB37" s="26"/>
      <c r="AC37" s="26"/>
      <c r="AD37" s="26">
        <v>48328.360551378544</v>
      </c>
      <c r="AE37" s="26">
        <v>15160.15085944533</v>
      </c>
      <c r="AF37" s="26">
        <v>45893.222578389483</v>
      </c>
      <c r="AG37" s="31">
        <v>-36883.894004178008</v>
      </c>
      <c r="AI37" s="84">
        <f t="shared" si="7"/>
        <v>-0.40984413272660031</v>
      </c>
      <c r="AK37" s="111" t="s">
        <v>97</v>
      </c>
      <c r="AL37" s="105">
        <f t="shared" si="1"/>
        <v>61053.373437834816</v>
      </c>
      <c r="AM37" s="112" t="s">
        <v>97</v>
      </c>
      <c r="AN37" s="176"/>
      <c r="AO37" s="111">
        <f t="shared" si="2"/>
        <v>45893.222578389483</v>
      </c>
      <c r="AP37" s="105">
        <f t="shared" si="3"/>
        <v>-36883.894004178008</v>
      </c>
      <c r="AQ37" s="112" t="s">
        <v>97</v>
      </c>
    </row>
    <row r="38" spans="1:51" ht="12.95" customHeight="1">
      <c r="A38" s="10"/>
      <c r="B38" s="32" t="s">
        <v>32</v>
      </c>
      <c r="C38" s="28">
        <v>10031</v>
      </c>
      <c r="D38" s="27">
        <v>20185</v>
      </c>
      <c r="E38" s="27">
        <v>22047</v>
      </c>
      <c r="F38" s="27">
        <v>19851</v>
      </c>
      <c r="G38" s="27">
        <v>8585</v>
      </c>
      <c r="H38" s="27">
        <v>9086</v>
      </c>
      <c r="I38" s="27">
        <v>16136</v>
      </c>
      <c r="J38" s="27">
        <v>13283</v>
      </c>
      <c r="K38" s="27">
        <v>2976.15</v>
      </c>
      <c r="L38" s="27">
        <v>2412.67</v>
      </c>
      <c r="M38" s="27">
        <v>3196.17</v>
      </c>
      <c r="N38" s="27">
        <v>4237.2700000000004</v>
      </c>
      <c r="O38" s="27">
        <v>12822.25</v>
      </c>
      <c r="P38" s="27">
        <v>4310.5200000000004</v>
      </c>
      <c r="Q38" s="27">
        <v>2804.55</v>
      </c>
      <c r="R38" s="27">
        <v>2539.44</v>
      </c>
      <c r="S38" s="27">
        <v>2807.83</v>
      </c>
      <c r="T38" s="27">
        <v>12462.34</v>
      </c>
      <c r="U38" s="27">
        <v>4213.3999999999996</v>
      </c>
      <c r="V38" s="27">
        <v>2841.64</v>
      </c>
      <c r="W38" s="27">
        <v>6316.63</v>
      </c>
      <c r="X38" s="27">
        <v>3898.95</v>
      </c>
      <c r="Y38" s="27">
        <v>17270.62</v>
      </c>
      <c r="Z38" s="27">
        <v>2760.99</v>
      </c>
      <c r="AA38" s="27">
        <v>2612.3000000000002</v>
      </c>
      <c r="AB38" s="27">
        <v>3506.5</v>
      </c>
      <c r="AC38" s="27">
        <v>3689.37</v>
      </c>
      <c r="AD38" s="27">
        <v>12569.17</v>
      </c>
      <c r="AE38" s="27">
        <v>2906.63</v>
      </c>
      <c r="AF38" s="27">
        <v>2074.61</v>
      </c>
      <c r="AG38" s="29">
        <v>2492.98</v>
      </c>
      <c r="AI38" s="83">
        <f t="shared" si="7"/>
        <v>-0.27222242166175847</v>
      </c>
      <c r="AK38" s="109">
        <f t="shared" si="5"/>
        <v>7195.87</v>
      </c>
      <c r="AL38" s="104">
        <f t="shared" si="1"/>
        <v>4981.24</v>
      </c>
      <c r="AM38" s="110">
        <f t="shared" si="6"/>
        <v>-0.30776403687114973</v>
      </c>
      <c r="AN38" s="1"/>
      <c r="AO38" s="109">
        <f t="shared" si="2"/>
        <v>2074.61</v>
      </c>
      <c r="AP38" s="104">
        <f t="shared" si="3"/>
        <v>2492.98</v>
      </c>
      <c r="AQ38" s="110">
        <f t="shared" si="4"/>
        <v>0.20166199912272662</v>
      </c>
    </row>
    <row r="39" spans="1:51" ht="12.95" customHeight="1">
      <c r="A39" s="10"/>
      <c r="B39" s="33" t="s">
        <v>33</v>
      </c>
      <c r="C39" s="30">
        <v>182894.01926922376</v>
      </c>
      <c r="D39" s="26">
        <v>147396.02502760399</v>
      </c>
      <c r="E39" s="26">
        <v>176864.11847108265</v>
      </c>
      <c r="F39" s="26">
        <v>91798.205456876021</v>
      </c>
      <c r="G39" s="26">
        <v>89795.727428660539</v>
      </c>
      <c r="H39" s="26">
        <v>58180.413963546496</v>
      </c>
      <c r="I39" s="26">
        <v>42196.411406600448</v>
      </c>
      <c r="J39" s="26">
        <v>55625.990491283679</v>
      </c>
      <c r="K39" s="26">
        <v>19401.281850867592</v>
      </c>
      <c r="L39" s="26">
        <v>36982.96076285759</v>
      </c>
      <c r="M39" s="26">
        <v>21594.497420665935</v>
      </c>
      <c r="N39" s="26">
        <v>-26306.080975457244</v>
      </c>
      <c r="O39" s="26">
        <v>51672.659058933874</v>
      </c>
      <c r="P39" s="26">
        <v>98850.839644385895</v>
      </c>
      <c r="Q39" s="26">
        <v>-40913.730655251893</v>
      </c>
      <c r="R39" s="26">
        <v>-72472.835034573582</v>
      </c>
      <c r="S39" s="26">
        <v>39239.380968060585</v>
      </c>
      <c r="T39" s="26">
        <v>24703.654922621005</v>
      </c>
      <c r="U39" s="26">
        <v>26656.990068754774</v>
      </c>
      <c r="V39" s="26">
        <v>-9595.1107715813596</v>
      </c>
      <c r="W39" s="26">
        <v>5174.9427043544692</v>
      </c>
      <c r="X39" s="26">
        <v>10485.867074102369</v>
      </c>
      <c r="Y39" s="26">
        <v>32722.689075630253</v>
      </c>
      <c r="Z39" s="26">
        <v>51774.628879892036</v>
      </c>
      <c r="AA39" s="26">
        <v>-3798.9203778677465</v>
      </c>
      <c r="AB39" s="26">
        <v>39098.515519568151</v>
      </c>
      <c r="AC39" s="26">
        <v>108959.51417004049</v>
      </c>
      <c r="AD39" s="26">
        <v>196033.73819163293</v>
      </c>
      <c r="AE39" s="26">
        <v>6752.602875557759</v>
      </c>
      <c r="AF39" s="26">
        <v>-3001.1513368299861</v>
      </c>
      <c r="AG39" s="31">
        <v>10802.251014265148</v>
      </c>
      <c r="AI39" s="84">
        <f t="shared" si="7"/>
        <v>4.9907588199292041</v>
      </c>
      <c r="AK39" s="111">
        <f t="shared" si="5"/>
        <v>148058.02968960864</v>
      </c>
      <c r="AL39" s="105">
        <f t="shared" si="1"/>
        <v>3751.4515387277729</v>
      </c>
      <c r="AM39" s="112">
        <f t="shared" si="6"/>
        <v>-0.97466228919436271</v>
      </c>
      <c r="AN39" s="175"/>
      <c r="AO39" s="111">
        <f t="shared" si="2"/>
        <v>-3001.1513368299861</v>
      </c>
      <c r="AP39" s="105">
        <f t="shared" si="3"/>
        <v>10802.251014265148</v>
      </c>
      <c r="AQ39" s="112" t="s">
        <v>97</v>
      </c>
    </row>
    <row r="40" spans="1:51" ht="12.95" customHeight="1">
      <c r="A40" s="10"/>
      <c r="B40" s="32" t="s">
        <v>34</v>
      </c>
      <c r="C40" s="28">
        <v>116656</v>
      </c>
      <c r="D40" s="27">
        <v>247328</v>
      </c>
      <c r="E40" s="27">
        <v>227715</v>
      </c>
      <c r="F40" s="27">
        <v>318449</v>
      </c>
      <c r="G40" s="27">
        <v>157737</v>
      </c>
      <c r="H40" s="27">
        <v>210544</v>
      </c>
      <c r="I40" s="27">
        <v>242155</v>
      </c>
      <c r="J40" s="27">
        <v>211467</v>
      </c>
      <c r="K40" s="27">
        <v>37237</v>
      </c>
      <c r="L40" s="27">
        <v>67117</v>
      </c>
      <c r="M40" s="27">
        <v>62251</v>
      </c>
      <c r="N40" s="27">
        <v>50667</v>
      </c>
      <c r="O40" s="27">
        <v>217274</v>
      </c>
      <c r="P40" s="27">
        <v>-71779</v>
      </c>
      <c r="Q40" s="27">
        <v>82468</v>
      </c>
      <c r="R40" s="27">
        <v>107057</v>
      </c>
      <c r="S40" s="27">
        <v>94580</v>
      </c>
      <c r="T40" s="27">
        <v>212324</v>
      </c>
      <c r="U40" s="27">
        <v>248704</v>
      </c>
      <c r="V40" s="27">
        <v>101358</v>
      </c>
      <c r="W40" s="27">
        <v>60206</v>
      </c>
      <c r="X40" s="27">
        <v>66416</v>
      </c>
      <c r="Y40" s="27">
        <v>476684</v>
      </c>
      <c r="Z40" s="27">
        <v>144233</v>
      </c>
      <c r="AA40" s="27">
        <v>164547</v>
      </c>
      <c r="AB40" s="27">
        <v>111939</v>
      </c>
      <c r="AC40" s="27">
        <v>47610</v>
      </c>
      <c r="AD40" s="27">
        <v>468330</v>
      </c>
      <c r="AE40" s="27">
        <v>79875</v>
      </c>
      <c r="AF40" s="27">
        <v>84479</v>
      </c>
      <c r="AG40" s="29">
        <v>77142</v>
      </c>
      <c r="AI40" s="83">
        <f t="shared" si="7"/>
        <v>-1.7525236844534324E-2</v>
      </c>
      <c r="AK40" s="109">
        <f t="shared" si="5"/>
        <v>159549</v>
      </c>
      <c r="AL40" s="104">
        <f t="shared" si="1"/>
        <v>164354</v>
      </c>
      <c r="AM40" s="110">
        <f t="shared" si="6"/>
        <v>3.0116139869256466E-2</v>
      </c>
      <c r="AN40" s="1"/>
      <c r="AO40" s="109">
        <f t="shared" si="2"/>
        <v>84479</v>
      </c>
      <c r="AP40" s="104">
        <f t="shared" si="3"/>
        <v>77142</v>
      </c>
      <c r="AQ40" s="110">
        <f t="shared" si="4"/>
        <v>-8.6849986387149469E-2</v>
      </c>
      <c r="AY40" s="3" t="s">
        <v>35</v>
      </c>
    </row>
    <row r="41" spans="1:51" ht="12.95" customHeight="1">
      <c r="A41" s="10"/>
      <c r="B41" s="94" t="s">
        <v>85</v>
      </c>
      <c r="C41" s="38">
        <v>987645.44355064293</v>
      </c>
      <c r="D41" s="25">
        <v>1450444.9473812841</v>
      </c>
      <c r="E41" s="25">
        <v>1995740.0137273513</v>
      </c>
      <c r="F41" s="25">
        <v>1582192.8731826106</v>
      </c>
      <c r="G41" s="25">
        <v>1189030.2004059062</v>
      </c>
      <c r="H41" s="25">
        <v>1487912.0008400539</v>
      </c>
      <c r="I41" s="25">
        <v>1718134.9246421738</v>
      </c>
      <c r="J41" s="25">
        <v>1544887.8505634661</v>
      </c>
      <c r="K41" s="25">
        <v>400674.09057718411</v>
      </c>
      <c r="L41" s="25">
        <v>377464.77023068606</v>
      </c>
      <c r="M41" s="25">
        <v>421683.54706374818</v>
      </c>
      <c r="N41" s="25">
        <v>401119.15881594259</v>
      </c>
      <c r="O41" s="25">
        <v>1600944.8755266315</v>
      </c>
      <c r="P41" s="25">
        <v>339494.65584666526</v>
      </c>
      <c r="Q41" s="25">
        <v>363011.57022355741</v>
      </c>
      <c r="R41" s="25">
        <v>363137.44754320435</v>
      </c>
      <c r="S41" s="25">
        <v>427870.82395353314</v>
      </c>
      <c r="T41" s="25">
        <v>1493510.9869995136</v>
      </c>
      <c r="U41" s="25">
        <v>661827.81945618975</v>
      </c>
      <c r="V41" s="25">
        <v>420051.83062822645</v>
      </c>
      <c r="W41" s="25">
        <v>438232.59309312998</v>
      </c>
      <c r="X41" s="25">
        <v>543743.66221594799</v>
      </c>
      <c r="Y41" s="25">
        <v>2063850.8803021479</v>
      </c>
      <c r="Z41" s="25">
        <v>546787.27371122164</v>
      </c>
      <c r="AA41" s="25">
        <v>382622.80873994954</v>
      </c>
      <c r="AB41" s="25">
        <v>461285.60716238985</v>
      </c>
      <c r="AC41" s="25">
        <v>469566.4635410413</v>
      </c>
      <c r="AD41" s="25">
        <v>1860264.4968458696</v>
      </c>
      <c r="AE41" s="25">
        <v>412202.86151797615</v>
      </c>
      <c r="AF41" s="25">
        <v>358891.82833125064</v>
      </c>
      <c r="AG41" s="34">
        <v>369347.2484729439</v>
      </c>
      <c r="AI41" s="179">
        <f t="shared" si="7"/>
        <v>-9.8643940509148265E-2</v>
      </c>
      <c r="AK41" s="107">
        <f t="shared" si="5"/>
        <v>930852.07070343115</v>
      </c>
      <c r="AL41" s="103">
        <f t="shared" si="1"/>
        <v>771094.68984922674</v>
      </c>
      <c r="AM41" s="153">
        <f t="shared" si="6"/>
        <v>-0.17162488636188791</v>
      </c>
      <c r="AN41" s="1"/>
      <c r="AO41" s="107">
        <f t="shared" si="2"/>
        <v>358891.82833125064</v>
      </c>
      <c r="AP41" s="103">
        <f t="shared" si="3"/>
        <v>369347.2484729439</v>
      </c>
      <c r="AQ41" s="153">
        <f t="shared" si="4"/>
        <v>2.9132511013995839E-2</v>
      </c>
      <c r="AS41" s="1"/>
      <c r="AT41" s="1"/>
      <c r="AU41" s="121"/>
    </row>
    <row r="42" spans="1:51" ht="12.95" customHeight="1">
      <c r="A42" s="10"/>
      <c r="B42" s="95" t="s">
        <v>75</v>
      </c>
      <c r="C42" s="96">
        <v>457700.9409698227</v>
      </c>
      <c r="D42" s="97">
        <v>526497.57891498343</v>
      </c>
      <c r="E42" s="97">
        <v>827615.60448221059</v>
      </c>
      <c r="F42" s="97">
        <v>317122.73990483058</v>
      </c>
      <c r="G42" s="97">
        <v>378806.9260263028</v>
      </c>
      <c r="H42" s="97">
        <v>358375.6362415987</v>
      </c>
      <c r="I42" s="97">
        <v>424946.32549591566</v>
      </c>
      <c r="J42" s="97">
        <v>336347.93124381331</v>
      </c>
      <c r="K42" s="97">
        <v>113412.08716216031</v>
      </c>
      <c r="L42" s="97">
        <v>64999.447291935459</v>
      </c>
      <c r="M42" s="97">
        <v>111619.24683619289</v>
      </c>
      <c r="N42" s="97">
        <v>57386.370867475605</v>
      </c>
      <c r="O42" s="97">
        <v>347418.47099683905</v>
      </c>
      <c r="P42" s="97">
        <v>153820.80583016173</v>
      </c>
      <c r="Q42" s="97">
        <v>38296.540346644884</v>
      </c>
      <c r="R42" s="97">
        <v>-6726.892592824739</v>
      </c>
      <c r="S42" s="97">
        <v>67630.168688269419</v>
      </c>
      <c r="T42" s="97">
        <v>253018.11180480555</v>
      </c>
      <c r="U42" s="97">
        <v>100881.93332896613</v>
      </c>
      <c r="V42" s="97">
        <v>30367.384684812612</v>
      </c>
      <c r="W42" s="97">
        <v>193656.67128265378</v>
      </c>
      <c r="X42" s="97">
        <v>199166.87914088171</v>
      </c>
      <c r="Y42" s="97">
        <v>524068.55334597017</v>
      </c>
      <c r="Z42" s="97">
        <v>172907.73652421957</v>
      </c>
      <c r="AA42" s="97">
        <v>26386.558869601336</v>
      </c>
      <c r="AB42" s="97">
        <v>139507.07090440163</v>
      </c>
      <c r="AC42" s="97">
        <v>173167.38665480036</v>
      </c>
      <c r="AD42" s="97">
        <v>511970.98664529028</v>
      </c>
      <c r="AE42" s="97">
        <v>108143.04941217288</v>
      </c>
      <c r="AF42" s="97">
        <v>36799.917260342285</v>
      </c>
      <c r="AG42" s="98">
        <v>131179.87917685581</v>
      </c>
      <c r="AI42" s="99">
        <f t="shared" si="7"/>
        <v>-2.3083939349998618E-2</v>
      </c>
      <c r="AK42" s="113">
        <f t="shared" si="5"/>
        <v>312674.45755920198</v>
      </c>
      <c r="AL42" s="106">
        <f t="shared" si="1"/>
        <v>144942.96667251518</v>
      </c>
      <c r="AM42" s="114">
        <f t="shared" si="6"/>
        <v>-0.53644129487273007</v>
      </c>
      <c r="AN42" s="1"/>
      <c r="AO42" s="113">
        <f t="shared" si="2"/>
        <v>36799.917260342285</v>
      </c>
      <c r="AP42" s="106">
        <f t="shared" si="3"/>
        <v>131179.87917685581</v>
      </c>
      <c r="AQ42" s="114">
        <f t="shared" si="4"/>
        <v>2.564678644487683</v>
      </c>
    </row>
    <row r="43" spans="1:51" ht="12.95" customHeight="1">
      <c r="A43" s="10"/>
      <c r="B43" s="94" t="s">
        <v>62</v>
      </c>
      <c r="C43" s="38">
        <v>623292.34976092936</v>
      </c>
      <c r="D43" s="25">
        <v>875076.34530956857</v>
      </c>
      <c r="E43" s="25">
        <v>1148173.2839008097</v>
      </c>
      <c r="F43" s="25">
        <v>1040655.9850961734</v>
      </c>
      <c r="G43" s="25">
        <v>698534.62437573867</v>
      </c>
      <c r="H43" s="25">
        <v>911749.27652096841</v>
      </c>
      <c r="I43" s="25">
        <v>1065181.6189835807</v>
      </c>
      <c r="J43" s="25">
        <v>882418.62182527001</v>
      </c>
      <c r="K43" s="25">
        <v>234477.04196168639</v>
      </c>
      <c r="L43" s="25">
        <v>280364.26205396914</v>
      </c>
      <c r="M43" s="25">
        <v>236810.8292233122</v>
      </c>
      <c r="N43" s="25">
        <v>261863.1531294958</v>
      </c>
      <c r="O43" s="25">
        <v>1013517.2713950158</v>
      </c>
      <c r="P43" s="25">
        <v>170521.75949818667</v>
      </c>
      <c r="Q43" s="25">
        <v>188002.20061056613</v>
      </c>
      <c r="R43" s="25">
        <v>182123.45862934552</v>
      </c>
      <c r="S43" s="25">
        <v>324186.35721748357</v>
      </c>
      <c r="T43" s="25">
        <v>864832.77850915748</v>
      </c>
      <c r="U43" s="25">
        <v>431213.46653414116</v>
      </c>
      <c r="V43" s="25">
        <v>246379.28381914663</v>
      </c>
      <c r="W43" s="25">
        <v>207121.89249286719</v>
      </c>
      <c r="X43" s="25">
        <v>237341.97901478346</v>
      </c>
      <c r="Y43" s="25">
        <v>1122055.910751676</v>
      </c>
      <c r="Z43" s="25">
        <v>335514.91294869775</v>
      </c>
      <c r="AA43" s="25">
        <v>275632.00316588092</v>
      </c>
      <c r="AB43" s="25">
        <v>259961.78911539249</v>
      </c>
      <c r="AC43" s="25">
        <v>330753.36180035502</v>
      </c>
      <c r="AD43" s="25">
        <v>1201862.1781351536</v>
      </c>
      <c r="AE43" s="25">
        <v>225329.75913321559</v>
      </c>
      <c r="AF43" s="25">
        <v>190208.42921676903</v>
      </c>
      <c r="AG43" s="34">
        <v>236053.55710384774</v>
      </c>
      <c r="AI43" s="85">
        <f t="shared" si="7"/>
        <v>7.1125036300566047E-2</v>
      </c>
      <c r="AK43" s="107">
        <f t="shared" si="5"/>
        <v>590715.15091574751</v>
      </c>
      <c r="AL43" s="103">
        <f t="shared" si="1"/>
        <v>415538.18834998459</v>
      </c>
      <c r="AM43" s="108">
        <f t="shared" si="6"/>
        <v>-0.2965506510103853</v>
      </c>
      <c r="AN43" s="1"/>
      <c r="AO43" s="107">
        <f t="shared" si="2"/>
        <v>190208.42921676903</v>
      </c>
      <c r="AP43" s="103">
        <f t="shared" si="3"/>
        <v>236053.55710384774</v>
      </c>
      <c r="AQ43" s="108">
        <f t="shared" si="4"/>
        <v>0.24102574252811787</v>
      </c>
    </row>
    <row r="44" spans="1:51" ht="12.95" customHeight="1">
      <c r="A44" s="10"/>
      <c r="B44" s="95" t="s">
        <v>54</v>
      </c>
      <c r="C44" s="96">
        <v>450080.94008647877</v>
      </c>
      <c r="D44" s="97">
        <v>645629.85537883732</v>
      </c>
      <c r="E44" s="97">
        <v>832689.41397679411</v>
      </c>
      <c r="F44" s="97">
        <v>638125.6425164839</v>
      </c>
      <c r="G44" s="97">
        <v>424228.67207169632</v>
      </c>
      <c r="H44" s="97">
        <v>466882.39513403643</v>
      </c>
      <c r="I44" s="97">
        <v>565417.7163162342</v>
      </c>
      <c r="J44" s="97">
        <v>459876.59924406768</v>
      </c>
      <c r="K44" s="97">
        <v>121290.40295757458</v>
      </c>
      <c r="L44" s="97">
        <v>170858.73127742525</v>
      </c>
      <c r="M44" s="97">
        <v>133307.20779239535</v>
      </c>
      <c r="N44" s="97">
        <v>116217.09793272424</v>
      </c>
      <c r="O44" s="97">
        <v>541675.42498667608</v>
      </c>
      <c r="P44" s="97">
        <v>65614.836437942227</v>
      </c>
      <c r="Q44" s="97">
        <v>84966.278527256247</v>
      </c>
      <c r="R44" s="97">
        <v>76355.89709861271</v>
      </c>
      <c r="S44" s="97">
        <v>192046.9813055851</v>
      </c>
      <c r="T44" s="97">
        <v>418981.99602297199</v>
      </c>
      <c r="U44" s="97">
        <v>325905.59576050966</v>
      </c>
      <c r="V44" s="97">
        <v>143854.88023853779</v>
      </c>
      <c r="W44" s="97">
        <v>132194.83991469577</v>
      </c>
      <c r="X44" s="97">
        <v>119183.11270336944</v>
      </c>
      <c r="Y44" s="97">
        <v>721138.42750785023</v>
      </c>
      <c r="Z44" s="97">
        <v>262133.02108160302</v>
      </c>
      <c r="AA44" s="97">
        <v>206323.90902054514</v>
      </c>
      <c r="AB44" s="97">
        <v>196156.33840725425</v>
      </c>
      <c r="AC44" s="97">
        <v>210291.6283745548</v>
      </c>
      <c r="AD44" s="97">
        <v>874905.90798978461</v>
      </c>
      <c r="AE44" s="97">
        <v>146044.54085298962</v>
      </c>
      <c r="AF44" s="97">
        <v>125540.19351283002</v>
      </c>
      <c r="AG44" s="98">
        <v>156942.82782616268</v>
      </c>
      <c r="AI44" s="99">
        <f t="shared" si="7"/>
        <v>0.21322879854472945</v>
      </c>
      <c r="AK44" s="113">
        <f t="shared" si="5"/>
        <v>406447.96678180905</v>
      </c>
      <c r="AL44" s="106">
        <f t="shared" si="1"/>
        <v>271584.73436581966</v>
      </c>
      <c r="AM44" s="114">
        <f t="shared" si="6"/>
        <v>-0.33180934200216378</v>
      </c>
      <c r="AN44" s="1"/>
      <c r="AO44" s="113">
        <f t="shared" si="2"/>
        <v>125540.19351283002</v>
      </c>
      <c r="AP44" s="106">
        <f t="shared" si="3"/>
        <v>156942.82782616268</v>
      </c>
      <c r="AQ44" s="114">
        <f t="shared" si="4"/>
        <v>0.25014008210942701</v>
      </c>
    </row>
    <row r="45" spans="1:51" ht="12.95" customHeight="1">
      <c r="A45" s="10"/>
      <c r="B45" s="94" t="s">
        <v>55</v>
      </c>
      <c r="C45" s="38">
        <v>173211.40967445061</v>
      </c>
      <c r="D45" s="25">
        <v>229446.48993073119</v>
      </c>
      <c r="E45" s="25">
        <v>315483.86992401554</v>
      </c>
      <c r="F45" s="25">
        <v>402530.34257968946</v>
      </c>
      <c r="G45" s="25">
        <v>274305.95230404241</v>
      </c>
      <c r="H45" s="25">
        <v>444866.88138693199</v>
      </c>
      <c r="I45" s="25">
        <v>499763.90266734641</v>
      </c>
      <c r="J45" s="25">
        <v>422542.02258120233</v>
      </c>
      <c r="K45" s="25">
        <v>113186.6390041118</v>
      </c>
      <c r="L45" s="25">
        <v>109505.53077654388</v>
      </c>
      <c r="M45" s="25">
        <v>103503.62143091687</v>
      </c>
      <c r="N45" s="25">
        <v>145646.05519677154</v>
      </c>
      <c r="O45" s="25">
        <v>471841.84640833974</v>
      </c>
      <c r="P45" s="25">
        <v>104906.92306024444</v>
      </c>
      <c r="Q45" s="25">
        <v>103035.92208330987</v>
      </c>
      <c r="R45" s="25">
        <v>105767.5615307328</v>
      </c>
      <c r="S45" s="25">
        <v>132139.3759118985</v>
      </c>
      <c r="T45" s="25">
        <v>445850.78248618555</v>
      </c>
      <c r="U45" s="25">
        <v>105307.87077363148</v>
      </c>
      <c r="V45" s="25">
        <v>102524.40358060882</v>
      </c>
      <c r="W45" s="25">
        <v>74927.052578171424</v>
      </c>
      <c r="X45" s="25">
        <v>118158.86631141401</v>
      </c>
      <c r="Y45" s="25">
        <v>400917.48324382573</v>
      </c>
      <c r="Z45" s="25">
        <v>73381.891867094717</v>
      </c>
      <c r="AA45" s="25">
        <v>69308.094145335795</v>
      </c>
      <c r="AB45" s="25">
        <v>63805.450708138225</v>
      </c>
      <c r="AC45" s="25">
        <v>120461.73342580024</v>
      </c>
      <c r="AD45" s="25">
        <v>326956.270145369</v>
      </c>
      <c r="AE45" s="25">
        <v>79285.218280225949</v>
      </c>
      <c r="AF45" s="25">
        <v>64668.235703939012</v>
      </c>
      <c r="AG45" s="34">
        <v>79110.729277685037</v>
      </c>
      <c r="AI45" s="85">
        <f t="shared" si="7"/>
        <v>-0.18447988972702342</v>
      </c>
      <c r="AK45" s="107">
        <f t="shared" si="5"/>
        <v>184267.18413393846</v>
      </c>
      <c r="AL45" s="103">
        <f t="shared" si="1"/>
        <v>143953.45398416495</v>
      </c>
      <c r="AM45" s="108">
        <f t="shared" si="6"/>
        <v>-0.21877867369195061</v>
      </c>
      <c r="AN45" s="1"/>
      <c r="AO45" s="107">
        <f t="shared" si="2"/>
        <v>64668.235703939012</v>
      </c>
      <c r="AP45" s="103">
        <f t="shared" si="3"/>
        <v>79110.729277685037</v>
      </c>
      <c r="AQ45" s="108">
        <f t="shared" si="4"/>
        <v>0.22333211068051942</v>
      </c>
    </row>
    <row r="46" spans="1:51" ht="12.95" customHeight="1">
      <c r="A46" s="10"/>
      <c r="B46" s="32" t="s">
        <v>121</v>
      </c>
      <c r="C46" s="28">
        <v>5265.2632000000003</v>
      </c>
      <c r="D46" s="27">
        <v>5537.3477999999996</v>
      </c>
      <c r="E46" s="27">
        <v>6473.1578</v>
      </c>
      <c r="F46" s="27">
        <v>9725.5530999999992</v>
      </c>
      <c r="G46" s="27">
        <v>4017.1588999999999</v>
      </c>
      <c r="H46" s="27">
        <v>11332.7186</v>
      </c>
      <c r="I46" s="27">
        <v>10839.930899999999</v>
      </c>
      <c r="J46" s="27">
        <v>15323.9339</v>
      </c>
      <c r="K46" s="27">
        <v>2185.1008999999999</v>
      </c>
      <c r="L46" s="27">
        <v>3251.4994999999999</v>
      </c>
      <c r="M46" s="27">
        <v>2832.1451999999999</v>
      </c>
      <c r="N46" s="27">
        <v>1552.9163000000001</v>
      </c>
      <c r="O46" s="27">
        <v>9821.6618999999992</v>
      </c>
      <c r="P46" s="27">
        <v>1128.5046</v>
      </c>
      <c r="Q46" s="27">
        <v>-1496.8623</v>
      </c>
      <c r="R46" s="27">
        <v>2432.6565000000001</v>
      </c>
      <c r="S46" s="27">
        <v>3001.0367999999999</v>
      </c>
      <c r="T46" s="27">
        <v>5065.3355000000001</v>
      </c>
      <c r="U46" s="27">
        <v>3514.2892999999999</v>
      </c>
      <c r="V46" s="27">
        <v>3360.8449000000001</v>
      </c>
      <c r="W46" s="27">
        <v>2702.2973000000002</v>
      </c>
      <c r="X46" s="27">
        <v>2181.5625</v>
      </c>
      <c r="Y46" s="27">
        <v>11758.994000000001</v>
      </c>
      <c r="Z46" s="27">
        <v>2108</v>
      </c>
      <c r="AA46" s="27">
        <v>697</v>
      </c>
      <c r="AB46" s="27">
        <v>882</v>
      </c>
      <c r="AC46" s="27">
        <v>-427</v>
      </c>
      <c r="AD46" s="27">
        <v>3260</v>
      </c>
      <c r="AE46" s="27">
        <v>3508</v>
      </c>
      <c r="AF46" s="27">
        <v>2289</v>
      </c>
      <c r="AG46" s="29">
        <v>2484</v>
      </c>
      <c r="AI46" s="83">
        <f t="shared" si="7"/>
        <v>-0.72276539982927113</v>
      </c>
      <c r="AK46" s="109">
        <f t="shared" si="5"/>
        <v>455</v>
      </c>
      <c r="AL46" s="104">
        <f t="shared" si="1"/>
        <v>5797</v>
      </c>
      <c r="AM46" s="110">
        <f t="shared" si="6"/>
        <v>11.74065934065934</v>
      </c>
      <c r="AN46" s="1"/>
      <c r="AO46" s="109">
        <f t="shared" si="2"/>
        <v>2289</v>
      </c>
      <c r="AP46" s="104">
        <f t="shared" si="3"/>
        <v>2484</v>
      </c>
      <c r="AQ46" s="110">
        <f t="shared" si="4"/>
        <v>8.5190039318479682E-2</v>
      </c>
    </row>
    <row r="47" spans="1:51" ht="12.95" customHeight="1">
      <c r="A47" s="10"/>
      <c r="B47" s="33" t="s">
        <v>110</v>
      </c>
      <c r="C47" s="30">
        <v>15066.29173497</v>
      </c>
      <c r="D47" s="26">
        <v>18822.20795294</v>
      </c>
      <c r="E47" s="26">
        <v>34584.901025140003</v>
      </c>
      <c r="F47" s="26">
        <v>45058.156303759999</v>
      </c>
      <c r="G47" s="26">
        <v>25948.5798</v>
      </c>
      <c r="H47" s="26">
        <v>83748.993895899999</v>
      </c>
      <c r="I47" s="26">
        <v>96152.374074179999</v>
      </c>
      <c r="J47" s="26">
        <v>76097.953256880006</v>
      </c>
      <c r="K47" s="26">
        <v>9317.1784818800006</v>
      </c>
      <c r="L47" s="26">
        <v>13646.327101729999</v>
      </c>
      <c r="M47" s="26">
        <v>11921.2178186</v>
      </c>
      <c r="N47" s="26">
        <v>18679.680961549999</v>
      </c>
      <c r="O47" s="26">
        <v>53564.404363759997</v>
      </c>
      <c r="P47" s="26">
        <v>14946.66792261</v>
      </c>
      <c r="Q47" s="26">
        <v>19218.575166719998</v>
      </c>
      <c r="R47" s="26">
        <v>19391.591236569999</v>
      </c>
      <c r="S47" s="26">
        <v>19808.752260900001</v>
      </c>
      <c r="T47" s="26">
        <v>73365.586586799996</v>
      </c>
      <c r="U47" s="26">
        <v>12232.770849910001</v>
      </c>
      <c r="V47" s="26">
        <v>15896.8959966</v>
      </c>
      <c r="W47" s="26">
        <v>14350.65724425</v>
      </c>
      <c r="X47" s="26">
        <v>21811.034093570001</v>
      </c>
      <c r="Y47" s="26">
        <v>64291.358184329998</v>
      </c>
      <c r="Z47" s="26">
        <v>12054.9792038</v>
      </c>
      <c r="AA47" s="26">
        <v>14569.751343899999</v>
      </c>
      <c r="AB47" s="26">
        <v>10674.87241227</v>
      </c>
      <c r="AC47" s="26">
        <v>20634.921815090001</v>
      </c>
      <c r="AD47" s="26">
        <v>57934.524775060003</v>
      </c>
      <c r="AE47" s="26">
        <v>18329.37126091</v>
      </c>
      <c r="AF47" s="26">
        <v>14138.457796909999</v>
      </c>
      <c r="AG47" s="31">
        <v>12796.31978414</v>
      </c>
      <c r="AI47" s="84">
        <f t="shared" si="7"/>
        <v>-9.8875394591047425E-2</v>
      </c>
      <c r="AK47" s="111">
        <f t="shared" si="5"/>
        <v>31309.794227360002</v>
      </c>
      <c r="AL47" s="105">
        <f t="shared" si="1"/>
        <v>32467.829057819999</v>
      </c>
      <c r="AM47" s="112">
        <f t="shared" si="6"/>
        <v>3.6986344338477029E-2</v>
      </c>
      <c r="AN47" s="1"/>
      <c r="AO47" s="111">
        <f t="shared" si="2"/>
        <v>14138.457796909999</v>
      </c>
      <c r="AP47" s="105">
        <f t="shared" si="3"/>
        <v>12796.31978414</v>
      </c>
      <c r="AQ47" s="112">
        <f t="shared" si="4"/>
        <v>-9.4928176187881505E-2</v>
      </c>
    </row>
    <row r="48" spans="1:51" ht="12.95" customHeight="1">
      <c r="A48" s="10"/>
      <c r="B48" s="32" t="s">
        <v>36</v>
      </c>
      <c r="C48" s="28">
        <v>104108.69386709</v>
      </c>
      <c r="D48" s="27">
        <v>124082.03561851</v>
      </c>
      <c r="E48" s="27">
        <v>156249.3352032</v>
      </c>
      <c r="F48" s="27">
        <v>171534.65031157</v>
      </c>
      <c r="G48" s="27">
        <v>131057.0528695</v>
      </c>
      <c r="H48" s="27">
        <v>243703.43455817999</v>
      </c>
      <c r="I48" s="27">
        <v>280072.21914994001</v>
      </c>
      <c r="J48" s="27">
        <v>241213.86816141999</v>
      </c>
      <c r="K48" s="27">
        <v>59359.458091446002</v>
      </c>
      <c r="L48" s="27">
        <v>69024.917790412001</v>
      </c>
      <c r="M48" s="27">
        <v>57306.981988305997</v>
      </c>
      <c r="N48" s="27">
        <v>105237.07359684</v>
      </c>
      <c r="O48" s="27">
        <v>290928.43146699999</v>
      </c>
      <c r="P48" s="27">
        <v>61319</v>
      </c>
      <c r="Q48" s="27">
        <v>53803</v>
      </c>
      <c r="R48" s="27">
        <v>64109</v>
      </c>
      <c r="S48" s="27">
        <v>88866</v>
      </c>
      <c r="T48" s="27">
        <v>268097</v>
      </c>
      <c r="U48" s="27">
        <v>66830</v>
      </c>
      <c r="V48" s="27">
        <v>61739</v>
      </c>
      <c r="W48" s="27">
        <v>42311</v>
      </c>
      <c r="X48" s="27">
        <v>71610</v>
      </c>
      <c r="Y48" s="27">
        <v>242489.3</v>
      </c>
      <c r="Z48" s="27">
        <v>41133</v>
      </c>
      <c r="AA48" s="27">
        <v>33652</v>
      </c>
      <c r="AB48" s="27">
        <v>26194</v>
      </c>
      <c r="AC48" s="27">
        <v>69578</v>
      </c>
      <c r="AD48" s="27">
        <v>170556.5</v>
      </c>
      <c r="AE48" s="27">
        <v>33072</v>
      </c>
      <c r="AF48" s="27">
        <v>21926.400000000001</v>
      </c>
      <c r="AG48" s="29">
        <v>32859.5</v>
      </c>
      <c r="AI48" s="83">
        <f t="shared" si="7"/>
        <v>-0.29664319209136236</v>
      </c>
      <c r="AK48" s="109">
        <f t="shared" si="5"/>
        <v>95772</v>
      </c>
      <c r="AL48" s="104">
        <f t="shared" si="1"/>
        <v>54998.400000000001</v>
      </c>
      <c r="AM48" s="110">
        <f t="shared" si="6"/>
        <v>-0.42573612329282046</v>
      </c>
      <c r="AN48" s="1"/>
      <c r="AO48" s="109">
        <f t="shared" si="2"/>
        <v>21926.400000000001</v>
      </c>
      <c r="AP48" s="104">
        <f t="shared" si="3"/>
        <v>32859.5</v>
      </c>
      <c r="AQ48" s="110">
        <f t="shared" si="4"/>
        <v>0.4986272256275539</v>
      </c>
    </row>
    <row r="49" spans="1:43" ht="12.95" customHeight="1">
      <c r="A49" s="10"/>
      <c r="B49" s="33" t="s">
        <v>91</v>
      </c>
      <c r="C49" s="30">
        <v>7269.4072256144</v>
      </c>
      <c r="D49" s="26">
        <v>20029.119267139999</v>
      </c>
      <c r="E49" s="26">
        <v>25227.740886682001</v>
      </c>
      <c r="F49" s="26">
        <v>43406.277075810998</v>
      </c>
      <c r="G49" s="26">
        <v>35581.372929664001</v>
      </c>
      <c r="H49" s="26">
        <v>27396.885033784001</v>
      </c>
      <c r="I49" s="26">
        <v>36498.654597859</v>
      </c>
      <c r="J49" s="26">
        <v>23995.685014213999</v>
      </c>
      <c r="K49" s="26">
        <v>7171</v>
      </c>
      <c r="L49" s="26">
        <v>6476</v>
      </c>
      <c r="M49" s="26">
        <v>8728</v>
      </c>
      <c r="N49" s="26">
        <v>5778</v>
      </c>
      <c r="O49" s="26">
        <v>28153</v>
      </c>
      <c r="P49" s="26">
        <v>9781</v>
      </c>
      <c r="Q49" s="26">
        <v>8294</v>
      </c>
      <c r="R49" s="26">
        <v>8827</v>
      </c>
      <c r="S49" s="26">
        <v>7674</v>
      </c>
      <c r="T49" s="26">
        <v>34576</v>
      </c>
      <c r="U49" s="26">
        <v>10487</v>
      </c>
      <c r="V49" s="26">
        <v>11448</v>
      </c>
      <c r="W49" s="26">
        <v>8157</v>
      </c>
      <c r="X49" s="26">
        <v>13916</v>
      </c>
      <c r="Y49" s="26">
        <v>44008</v>
      </c>
      <c r="Z49" s="26">
        <v>11384</v>
      </c>
      <c r="AA49" s="26">
        <v>5895</v>
      </c>
      <c r="AB49" s="26">
        <v>13983</v>
      </c>
      <c r="AC49" s="26">
        <v>13196</v>
      </c>
      <c r="AD49" s="26">
        <v>44458</v>
      </c>
      <c r="AE49" s="26">
        <v>9141</v>
      </c>
      <c r="AF49" s="26">
        <v>10235</v>
      </c>
      <c r="AG49" s="31">
        <v>14685</v>
      </c>
      <c r="AI49" s="84">
        <f t="shared" si="7"/>
        <v>1.0225413561170696E-2</v>
      </c>
      <c r="AK49" s="111">
        <f t="shared" si="5"/>
        <v>27179</v>
      </c>
      <c r="AL49" s="105">
        <f t="shared" si="1"/>
        <v>19376</v>
      </c>
      <c r="AM49" s="112">
        <f t="shared" si="6"/>
        <v>-0.28709665550608926</v>
      </c>
      <c r="AN49" s="1"/>
      <c r="AO49" s="111">
        <f t="shared" si="2"/>
        <v>10235</v>
      </c>
      <c r="AP49" s="105">
        <f t="shared" si="3"/>
        <v>14685</v>
      </c>
      <c r="AQ49" s="112">
        <f t="shared" si="4"/>
        <v>0.43478260869565216</v>
      </c>
    </row>
    <row r="50" spans="1:43" ht="12.95" customHeight="1">
      <c r="A50" s="10"/>
      <c r="B50" s="32" t="s">
        <v>37</v>
      </c>
      <c r="C50" s="28">
        <v>8337</v>
      </c>
      <c r="D50" s="27">
        <v>4914</v>
      </c>
      <c r="E50" s="27">
        <v>6929</v>
      </c>
      <c r="F50" s="27">
        <v>9318</v>
      </c>
      <c r="G50" s="27">
        <v>4878</v>
      </c>
      <c r="H50" s="27">
        <v>13770.58077101</v>
      </c>
      <c r="I50" s="27">
        <v>19241.252761606</v>
      </c>
      <c r="J50" s="27">
        <v>19137.872551482</v>
      </c>
      <c r="K50" s="27">
        <v>3839.5699755455998</v>
      </c>
      <c r="L50" s="27">
        <v>4558.4239498345996</v>
      </c>
      <c r="M50" s="27">
        <v>5888.1016735554003</v>
      </c>
      <c r="N50" s="27">
        <v>4530.5615840605997</v>
      </c>
      <c r="O50" s="27">
        <v>18816.657182996001</v>
      </c>
      <c r="P50" s="27">
        <v>3817</v>
      </c>
      <c r="Q50" s="27">
        <v>5720</v>
      </c>
      <c r="R50" s="27">
        <v>7444</v>
      </c>
      <c r="S50" s="27">
        <v>4830</v>
      </c>
      <c r="T50" s="27">
        <v>21811</v>
      </c>
      <c r="U50" s="27">
        <v>4417.03</v>
      </c>
      <c r="V50" s="27">
        <v>5104.71</v>
      </c>
      <c r="W50" s="27">
        <v>3785.45</v>
      </c>
      <c r="X50" s="27">
        <v>3334.27</v>
      </c>
      <c r="Y50" s="27">
        <v>16641.45</v>
      </c>
      <c r="Z50" s="27">
        <v>2748.22</v>
      </c>
      <c r="AA50" s="27">
        <v>3615.07</v>
      </c>
      <c r="AB50" s="27">
        <v>4998.76</v>
      </c>
      <c r="AC50" s="27">
        <v>-7513.76</v>
      </c>
      <c r="AD50" s="27">
        <v>3848.29</v>
      </c>
      <c r="AE50" s="27">
        <v>3070.07</v>
      </c>
      <c r="AF50" s="27">
        <v>5915.78</v>
      </c>
      <c r="AG50" s="29">
        <v>7862.44</v>
      </c>
      <c r="AI50" s="83">
        <f t="shared" si="7"/>
        <v>-0.76875272286970187</v>
      </c>
      <c r="AK50" s="109">
        <f t="shared" si="5"/>
        <v>-2515</v>
      </c>
      <c r="AL50" s="104">
        <f t="shared" si="1"/>
        <v>8985.85</v>
      </c>
      <c r="AM50" s="110">
        <f t="shared" si="6"/>
        <v>-4.5729025844930415</v>
      </c>
      <c r="AN50" s="1"/>
      <c r="AO50" s="109">
        <f t="shared" si="2"/>
        <v>5915.78</v>
      </c>
      <c r="AP50" s="104">
        <f t="shared" si="3"/>
        <v>7862.44</v>
      </c>
      <c r="AQ50" s="110">
        <f t="shared" si="4"/>
        <v>0.32906227074029121</v>
      </c>
    </row>
    <row r="51" spans="1:43" ht="12.95" customHeight="1">
      <c r="A51" s="10"/>
      <c r="B51" s="33" t="s">
        <v>38</v>
      </c>
      <c r="C51" s="30">
        <v>14375</v>
      </c>
      <c r="D51" s="26">
        <v>37441.599999999999</v>
      </c>
      <c r="E51" s="26">
        <v>54921.9</v>
      </c>
      <c r="F51" s="26">
        <v>75855.7</v>
      </c>
      <c r="G51" s="26">
        <v>27752.3</v>
      </c>
      <c r="H51" s="26">
        <v>31667.9</v>
      </c>
      <c r="I51" s="26">
        <v>36867.772499999999</v>
      </c>
      <c r="J51" s="26">
        <v>30187.663799999998</v>
      </c>
      <c r="K51" s="26">
        <v>27764.856607000002</v>
      </c>
      <c r="L51" s="26">
        <v>8480.2247119999993</v>
      </c>
      <c r="M51" s="26">
        <v>9784.3470899999993</v>
      </c>
      <c r="N51" s="26">
        <v>7367.7105389999997</v>
      </c>
      <c r="O51" s="26">
        <v>53397.138948</v>
      </c>
      <c r="P51" s="26">
        <v>11288</v>
      </c>
      <c r="Q51" s="26">
        <v>12886</v>
      </c>
      <c r="R51" s="26">
        <v>649</v>
      </c>
      <c r="S51" s="26">
        <v>4328</v>
      </c>
      <c r="T51" s="26">
        <v>29152</v>
      </c>
      <c r="U51" s="26">
        <v>6956</v>
      </c>
      <c r="V51" s="26">
        <v>2467</v>
      </c>
      <c r="W51" s="26">
        <v>152</v>
      </c>
      <c r="X51" s="26">
        <v>2283</v>
      </c>
      <c r="Y51" s="26">
        <v>11858</v>
      </c>
      <c r="Z51" s="26">
        <v>1298</v>
      </c>
      <c r="AA51" s="26">
        <v>8445</v>
      </c>
      <c r="AB51" s="26">
        <v>4886</v>
      </c>
      <c r="AC51" s="26">
        <v>22547</v>
      </c>
      <c r="AD51" s="26">
        <v>37176</v>
      </c>
      <c r="AE51" s="26">
        <v>9750</v>
      </c>
      <c r="AF51" s="26">
        <v>8118</v>
      </c>
      <c r="AG51" s="31">
        <v>6963</v>
      </c>
      <c r="AI51" s="84">
        <f t="shared" si="7"/>
        <v>2.1350986675661998</v>
      </c>
      <c r="AK51" s="111">
        <f t="shared" si="5"/>
        <v>27433</v>
      </c>
      <c r="AL51" s="105">
        <f t="shared" si="1"/>
        <v>17868</v>
      </c>
      <c r="AM51" s="112">
        <f t="shared" si="6"/>
        <v>-0.34866766303357272</v>
      </c>
      <c r="AN51" s="1"/>
      <c r="AO51" s="111">
        <f t="shared" si="2"/>
        <v>8118</v>
      </c>
      <c r="AP51" s="105">
        <f t="shared" si="3"/>
        <v>6963</v>
      </c>
      <c r="AQ51" s="112">
        <f t="shared" si="4"/>
        <v>-0.14227642276422764</v>
      </c>
    </row>
    <row r="52" spans="1:43" ht="12.95" customHeight="1">
      <c r="A52" s="10"/>
      <c r="B52" s="32" t="s">
        <v>112</v>
      </c>
      <c r="C52" s="28">
        <v>12106.749694206999</v>
      </c>
      <c r="D52" s="27">
        <v>18317.596795728001</v>
      </c>
      <c r="E52" s="27">
        <v>24333.811514133002</v>
      </c>
      <c r="F52" s="27">
        <v>39455.863929332998</v>
      </c>
      <c r="G52" s="27">
        <v>36457.666666666999</v>
      </c>
      <c r="H52" s="27">
        <v>29232.706666667</v>
      </c>
      <c r="I52" s="27">
        <v>16308.28</v>
      </c>
      <c r="J52" s="27">
        <v>12182.373333333</v>
      </c>
      <c r="K52" s="27">
        <v>2387.4666666666999</v>
      </c>
      <c r="L52" s="27">
        <v>2256.44</v>
      </c>
      <c r="M52" s="27">
        <v>2186.7199999999998</v>
      </c>
      <c r="N52" s="27">
        <v>2034.0666666667</v>
      </c>
      <c r="O52" s="27">
        <v>8864.6933333333</v>
      </c>
      <c r="P52" s="27">
        <v>1931.2666666667001</v>
      </c>
      <c r="Q52" s="27">
        <v>2077.1999999999998</v>
      </c>
      <c r="R52" s="27">
        <v>2149.6133333333</v>
      </c>
      <c r="S52" s="27">
        <v>1853.7066666666999</v>
      </c>
      <c r="T52" s="27">
        <v>8011.7866666666996</v>
      </c>
      <c r="U52" s="27">
        <v>1961</v>
      </c>
      <c r="V52" s="27">
        <v>2075</v>
      </c>
      <c r="W52" s="27">
        <v>2206</v>
      </c>
      <c r="X52" s="27">
        <v>1899</v>
      </c>
      <c r="Y52" s="27">
        <v>8141</v>
      </c>
      <c r="Z52" s="27">
        <v>1883</v>
      </c>
      <c r="AA52" s="27">
        <v>1852</v>
      </c>
      <c r="AB52" s="27">
        <v>1710.666667</v>
      </c>
      <c r="AC52" s="27">
        <v>2007.2666670000001</v>
      </c>
      <c r="AD52" s="27">
        <v>7452.5333330000003</v>
      </c>
      <c r="AE52" s="27">
        <v>1735.9333329999999</v>
      </c>
      <c r="AF52" s="27">
        <v>1752.586667</v>
      </c>
      <c r="AG52" s="29" t="s">
        <v>39</v>
      </c>
      <c r="AI52" s="83">
        <f t="shared" si="7"/>
        <v>-8.4567825451418707E-2</v>
      </c>
      <c r="AK52" s="109">
        <f t="shared" si="5"/>
        <v>3717.9333340000003</v>
      </c>
      <c r="AL52" s="104">
        <f t="shared" si="1"/>
        <v>3488.52</v>
      </c>
      <c r="AM52" s="110">
        <f t="shared" si="6"/>
        <v>-6.1704531359410404E-2</v>
      </c>
      <c r="AN52" s="1"/>
      <c r="AO52" s="109">
        <f t="shared" si="2"/>
        <v>1752.586667</v>
      </c>
      <c r="AP52" s="104" t="s">
        <v>97</v>
      </c>
      <c r="AQ52" s="110" t="s">
        <v>97</v>
      </c>
    </row>
    <row r="53" spans="1:43" ht="12.95" customHeight="1">
      <c r="A53" s="10"/>
      <c r="B53" s="33" t="s">
        <v>92</v>
      </c>
      <c r="C53" s="30">
        <v>6683.00395256917</v>
      </c>
      <c r="D53" s="26">
        <v>302.58249641319946</v>
      </c>
      <c r="E53" s="26">
        <v>6764.0234948604993</v>
      </c>
      <c r="F53" s="26">
        <v>8176.141859215476</v>
      </c>
      <c r="G53" s="26">
        <v>8613.8211382113823</v>
      </c>
      <c r="H53" s="26">
        <v>4013.6618613909163</v>
      </c>
      <c r="I53" s="26">
        <v>3783.4186837613138</v>
      </c>
      <c r="J53" s="26">
        <v>4402.6725638733351</v>
      </c>
      <c r="K53" s="26">
        <v>1162.0082815734988</v>
      </c>
      <c r="L53" s="26">
        <v>1811.6977225672877</v>
      </c>
      <c r="M53" s="26">
        <v>4856.1076604554864</v>
      </c>
      <c r="N53" s="26">
        <v>466.04554865424427</v>
      </c>
      <c r="O53" s="26">
        <v>8295.8592132505182</v>
      </c>
      <c r="P53" s="26">
        <v>695.48387096774195</v>
      </c>
      <c r="Q53" s="26">
        <v>2534.0092165898618</v>
      </c>
      <c r="R53" s="26">
        <v>764.70046082949307</v>
      </c>
      <c r="S53" s="26">
        <v>1777.8801843317972</v>
      </c>
      <c r="T53" s="26">
        <v>5772.0737327188945</v>
      </c>
      <c r="U53" s="26">
        <v>-1090.2193762785193</v>
      </c>
      <c r="V53" s="26">
        <v>432.95268400880951</v>
      </c>
      <c r="W53" s="26">
        <v>1262.6480339214195</v>
      </c>
      <c r="X53" s="26">
        <v>1123.9997178440146</v>
      </c>
      <c r="Y53" s="26">
        <v>1729.3810594957245</v>
      </c>
      <c r="Z53" s="26">
        <v>772.69266329471907</v>
      </c>
      <c r="AA53" s="26">
        <v>582.27280143579708</v>
      </c>
      <c r="AB53" s="26">
        <v>476.15162886822213</v>
      </c>
      <c r="AC53" s="26">
        <v>439.30494371023008</v>
      </c>
      <c r="AD53" s="26">
        <v>2270.4220373089684</v>
      </c>
      <c r="AE53" s="26">
        <v>678.84368631594839</v>
      </c>
      <c r="AF53" s="26">
        <v>293.0112400290065</v>
      </c>
      <c r="AG53" s="31">
        <v>1460.4694935450329</v>
      </c>
      <c r="AI53" s="84">
        <f t="shared" si="7"/>
        <v>0.31285237850992059</v>
      </c>
      <c r="AK53" s="111">
        <f t="shared" si="5"/>
        <v>915.45657257845221</v>
      </c>
      <c r="AL53" s="105">
        <f t="shared" si="1"/>
        <v>971.85492634495495</v>
      </c>
      <c r="AM53" s="112">
        <f t="shared" si="6"/>
        <v>6.1606804141077429E-2</v>
      </c>
      <c r="AN53" s="1"/>
      <c r="AO53" s="111">
        <f t="shared" si="2"/>
        <v>293.0112400290065</v>
      </c>
      <c r="AP53" s="105">
        <f t="shared" si="3"/>
        <v>1460.4694935450329</v>
      </c>
      <c r="AQ53" s="112">
        <f t="shared" si="4"/>
        <v>3.9843463117676117</v>
      </c>
    </row>
    <row r="54" spans="1:43" ht="12.95" customHeight="1">
      <c r="A54" s="10"/>
      <c r="B54" s="20"/>
      <c r="C54" s="30"/>
      <c r="D54" s="26"/>
      <c r="E54" s="26"/>
      <c r="F54" s="26"/>
      <c r="G54" s="26"/>
      <c r="H54" s="26"/>
      <c r="I54" s="26"/>
      <c r="J54" s="26"/>
      <c r="K54" s="26" t="s">
        <v>39</v>
      </c>
      <c r="L54" s="26" t="s">
        <v>39</v>
      </c>
      <c r="M54" s="26" t="s">
        <v>39</v>
      </c>
      <c r="N54" s="26" t="s">
        <v>39</v>
      </c>
      <c r="O54" s="26" t="s">
        <v>39</v>
      </c>
      <c r="P54" s="26" t="s">
        <v>39</v>
      </c>
      <c r="Q54" s="26" t="s">
        <v>39</v>
      </c>
      <c r="R54" s="26" t="s">
        <v>39</v>
      </c>
      <c r="S54" s="26" t="s">
        <v>39</v>
      </c>
      <c r="T54" s="26" t="s">
        <v>39</v>
      </c>
      <c r="U54" s="26"/>
      <c r="V54" s="26"/>
      <c r="W54" s="26"/>
      <c r="X54" s="26"/>
      <c r="Y54" s="26"/>
      <c r="Z54" s="26"/>
      <c r="AA54" s="26"/>
      <c r="AB54" s="26"/>
      <c r="AC54" s="26"/>
      <c r="AD54" s="26"/>
      <c r="AE54" s="26"/>
      <c r="AF54" s="26"/>
      <c r="AG54" s="31"/>
      <c r="AI54" s="84"/>
      <c r="AK54" s="111"/>
      <c r="AL54" s="105"/>
      <c r="AM54" s="112"/>
      <c r="AN54" s="1"/>
      <c r="AO54" s="111"/>
      <c r="AP54" s="105"/>
      <c r="AQ54" s="112"/>
    </row>
    <row r="55" spans="1:43" ht="12.95" customHeight="1">
      <c r="A55" s="10"/>
      <c r="B55" s="22" t="s">
        <v>87</v>
      </c>
      <c r="C55" s="30"/>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31"/>
      <c r="AH55" s="2"/>
      <c r="AI55" s="84"/>
      <c r="AK55" s="111"/>
      <c r="AL55" s="105"/>
      <c r="AM55" s="112"/>
      <c r="AO55" s="111"/>
      <c r="AP55" s="105"/>
      <c r="AQ55" s="112"/>
    </row>
    <row r="56" spans="1:43" ht="12.95" customHeight="1">
      <c r="A56" s="10"/>
      <c r="B56" s="24" t="s">
        <v>7</v>
      </c>
      <c r="C56" s="28">
        <v>77903.439952771572</v>
      </c>
      <c r="D56" s="27">
        <v>5556.6712689845617</v>
      </c>
      <c r="E56" s="27">
        <v>56752.908966461328</v>
      </c>
      <c r="F56" s="27">
        <v>7143.2748538011692</v>
      </c>
      <c r="G56" s="27">
        <v>11139.205334815226</v>
      </c>
      <c r="H56" s="27">
        <v>-21694.039735099337</v>
      </c>
      <c r="I56" s="27">
        <v>17182.412689578407</v>
      </c>
      <c r="J56" s="27">
        <v>7371.4652956298196</v>
      </c>
      <c r="K56" s="27">
        <v>-242.93110314615691</v>
      </c>
      <c r="L56" s="27">
        <v>-3008.0977034382054</v>
      </c>
      <c r="M56" s="27">
        <v>3592.1943448825173</v>
      </c>
      <c r="N56" s="27">
        <v>-4105.9338908801274</v>
      </c>
      <c r="O56" s="27">
        <v>-3764.768352581973</v>
      </c>
      <c r="P56" s="27">
        <v>3997.6117818760777</v>
      </c>
      <c r="Q56" s="27">
        <v>-4045.3761443545177</v>
      </c>
      <c r="R56" s="27">
        <v>-2234.3107337136789</v>
      </c>
      <c r="S56" s="27">
        <v>2309.9376409712086</v>
      </c>
      <c r="T56" s="27">
        <v>29.189332625713146</v>
      </c>
      <c r="U56" s="27">
        <v>-1338.879645036051</v>
      </c>
      <c r="V56" s="27">
        <v>92.068774265113703</v>
      </c>
      <c r="W56" s="27">
        <v>-3548.53022739878</v>
      </c>
      <c r="X56" s="27">
        <v>-3343.3166943982251</v>
      </c>
      <c r="Y56" s="27">
        <v>-8139.767054908486</v>
      </c>
      <c r="Z56" s="27">
        <v>-29179.475837664493</v>
      </c>
      <c r="AA56" s="27">
        <v>4971.8013933429174</v>
      </c>
      <c r="AB56" s="27">
        <v>-1157.8016145084596</v>
      </c>
      <c r="AC56" s="27">
        <v>-10332.854141324782</v>
      </c>
      <c r="AD56" s="27">
        <v>-35698.330200154815</v>
      </c>
      <c r="AE56" s="27">
        <v>1662.2269579115609</v>
      </c>
      <c r="AF56" s="27">
        <v>-548.77378203013302</v>
      </c>
      <c r="AG56" s="29">
        <v>2487.6673713883015</v>
      </c>
      <c r="AH56" s="36"/>
      <c r="AI56" s="83" t="s">
        <v>97</v>
      </c>
      <c r="AK56" s="109">
        <f t="shared" si="5"/>
        <v>-11490.655755833242</v>
      </c>
      <c r="AL56" s="104">
        <f t="shared" si="1"/>
        <v>1113.4531758814278</v>
      </c>
      <c r="AM56" s="110" t="s">
        <v>97</v>
      </c>
      <c r="AO56" s="109">
        <f t="shared" si="2"/>
        <v>-548.77378203013302</v>
      </c>
      <c r="AP56" s="104">
        <f t="shared" si="3"/>
        <v>2487.6673713883015</v>
      </c>
      <c r="AQ56" s="110" t="s">
        <v>97</v>
      </c>
    </row>
    <row r="57" spans="1:43" ht="12.95" customHeight="1">
      <c r="A57" s="10"/>
      <c r="B57" s="20" t="s">
        <v>10</v>
      </c>
      <c r="C57" s="30">
        <v>6984</v>
      </c>
      <c r="D57" s="26">
        <v>7298</v>
      </c>
      <c r="E57" s="26">
        <v>12534</v>
      </c>
      <c r="F57" s="81">
        <v>15150</v>
      </c>
      <c r="G57" s="26">
        <v>14163.083559514</v>
      </c>
      <c r="H57" s="26">
        <v>15043.689056992</v>
      </c>
      <c r="I57" s="26">
        <v>21881.654064077</v>
      </c>
      <c r="J57" s="26">
        <v>28369.139250722001</v>
      </c>
      <c r="K57" s="26">
        <v>7196.3661213019996</v>
      </c>
      <c r="L57" s="26">
        <v>1190.6346777690001</v>
      </c>
      <c r="M57" s="26">
        <v>6419.1917672170002</v>
      </c>
      <c r="N57" s="26">
        <v>6629.5954573278004</v>
      </c>
      <c r="O57" s="26">
        <v>21435.788023616002</v>
      </c>
      <c r="P57" s="26">
        <v>5442.9711135522002</v>
      </c>
      <c r="Q57" s="26">
        <v>3111.9244066471001</v>
      </c>
      <c r="R57" s="26">
        <v>7601.1108699073002</v>
      </c>
      <c r="S57" s="26">
        <v>8381.2492122469994</v>
      </c>
      <c r="T57" s="26">
        <v>24537.255602353001</v>
      </c>
      <c r="U57" s="26">
        <v>2959.176465434</v>
      </c>
      <c r="V57" s="26">
        <v>4070.4389222250002</v>
      </c>
      <c r="W57" s="26">
        <v>9118.6025555115993</v>
      </c>
      <c r="X57" s="26">
        <v>2912.1955891931998</v>
      </c>
      <c r="Y57" s="26">
        <v>19060.413532364</v>
      </c>
      <c r="Z57" s="26">
        <v>3852.1825023495999</v>
      </c>
      <c r="AA57" s="26">
        <v>2655.0914006728999</v>
      </c>
      <c r="AB57" s="26">
        <v>2169.8066773539999</v>
      </c>
      <c r="AC57" s="26">
        <v>2369.5371622921002</v>
      </c>
      <c r="AD57" s="26">
        <v>11046.617742668999</v>
      </c>
      <c r="AE57" s="26">
        <v>2542.7264036911001</v>
      </c>
      <c r="AF57" s="26">
        <v>325.81040341161003</v>
      </c>
      <c r="AG57" s="31">
        <v>1792.5404321082999</v>
      </c>
      <c r="AH57" s="36"/>
      <c r="AI57" s="84">
        <f>(AD57-Y57)/Y57</f>
        <v>-0.42044186376585274</v>
      </c>
      <c r="AK57" s="111">
        <f t="shared" si="5"/>
        <v>4539.3438396461006</v>
      </c>
      <c r="AL57" s="105">
        <f t="shared" si="1"/>
        <v>2868.5368071027101</v>
      </c>
      <c r="AM57" s="112">
        <f t="shared" si="6"/>
        <v>-0.3680723671890101</v>
      </c>
      <c r="AO57" s="111">
        <f t="shared" si="2"/>
        <v>325.81040341161003</v>
      </c>
      <c r="AP57" s="105">
        <f t="shared" si="3"/>
        <v>1792.5404321082999</v>
      </c>
      <c r="AQ57" s="112">
        <f t="shared" si="4"/>
        <v>4.501790039048287</v>
      </c>
    </row>
    <row r="58" spans="1:43" ht="12.95" customHeight="1">
      <c r="A58" s="10"/>
      <c r="B58" s="24" t="s">
        <v>12</v>
      </c>
      <c r="C58" s="28">
        <v>13450.576207868447</v>
      </c>
      <c r="D58" s="27">
        <v>1589.0964159515397</v>
      </c>
      <c r="E58" s="27">
        <v>10907.988535312707</v>
      </c>
      <c r="F58" s="27">
        <v>-4198.0780545204943</v>
      </c>
      <c r="G58" s="27">
        <v>-400.60454528491994</v>
      </c>
      <c r="H58" s="27">
        <v>-12558.834516249533</v>
      </c>
      <c r="I58" s="27">
        <v>9590.0843724333608</v>
      </c>
      <c r="J58" s="27">
        <v>-18357.920193470374</v>
      </c>
      <c r="K58" s="27">
        <v>629.07187867136599</v>
      </c>
      <c r="L58" s="27">
        <v>-1358.8949410801381</v>
      </c>
      <c r="M58" s="27">
        <v>-602.19302929972594</v>
      </c>
      <c r="N58" s="27">
        <v>1967.3181672540852</v>
      </c>
      <c r="O58" s="27">
        <v>635.30207554558729</v>
      </c>
      <c r="P58" s="27">
        <v>-795.91364550518813</v>
      </c>
      <c r="Q58" s="27">
        <v>-1742.3959278836742</v>
      </c>
      <c r="R58" s="27">
        <v>5299.0905369569473</v>
      </c>
      <c r="S58" s="27">
        <v>825.63582323313233</v>
      </c>
      <c r="T58" s="27">
        <v>3586.4167868012178</v>
      </c>
      <c r="U58" s="27">
        <v>-1173.3131114877926</v>
      </c>
      <c r="V58" s="27">
        <v>2637.9100127873435</v>
      </c>
      <c r="W58" s="27">
        <v>-504.0592381122313</v>
      </c>
      <c r="X58" s="27">
        <v>1099.116781157998</v>
      </c>
      <c r="Y58" s="27">
        <v>2059.6544443453181</v>
      </c>
      <c r="Z58" s="27">
        <v>8162.4769715338443</v>
      </c>
      <c r="AA58" s="27">
        <v>-735.12806798597489</v>
      </c>
      <c r="AB58" s="27">
        <v>-1240.5657574136803</v>
      </c>
      <c r="AC58" s="27">
        <v>683.72258869673738</v>
      </c>
      <c r="AD58" s="27">
        <v>6870.5057348309265</v>
      </c>
      <c r="AE58" s="27">
        <v>-2652.2430160798408</v>
      </c>
      <c r="AF58" s="27">
        <v>-8032.5525129220277</v>
      </c>
      <c r="AG58" s="29">
        <v>114.95339301547865</v>
      </c>
      <c r="AH58" s="36"/>
      <c r="AI58" s="83">
        <f>(AD58-Y58)/Y58</f>
        <v>2.3357565166785959</v>
      </c>
      <c r="AK58" s="109">
        <f t="shared" si="5"/>
        <v>-556.84316871694296</v>
      </c>
      <c r="AL58" s="104">
        <f t="shared" si="1"/>
        <v>-10684.795529001869</v>
      </c>
      <c r="AM58" s="110" t="s">
        <v>97</v>
      </c>
      <c r="AO58" s="109">
        <f t="shared" si="2"/>
        <v>-8032.5525129220277</v>
      </c>
      <c r="AP58" s="104">
        <f t="shared" si="3"/>
        <v>114.95339301547865</v>
      </c>
      <c r="AQ58" s="110" t="s">
        <v>97</v>
      </c>
    </row>
    <row r="59" spans="1:43" ht="12.95" customHeight="1">
      <c r="A59" s="10"/>
      <c r="B59" s="20" t="s">
        <v>18</v>
      </c>
      <c r="C59" s="30">
        <v>20299.584523630532</v>
      </c>
      <c r="D59" s="26">
        <v>19596.86499524715</v>
      </c>
      <c r="E59" s="26">
        <v>70003.283130889482</v>
      </c>
      <c r="F59" s="26">
        <v>72407.593912495649</v>
      </c>
      <c r="G59" s="26">
        <v>5169.6105109709988</v>
      </c>
      <c r="H59" s="26">
        <v>-37263.657872138159</v>
      </c>
      <c r="I59" s="26">
        <v>23628.281407337461</v>
      </c>
      <c r="J59" s="26">
        <v>15050.060940945097</v>
      </c>
      <c r="K59" s="26">
        <v>895.49766371755834</v>
      </c>
      <c r="L59" s="26">
        <v>-3347.1858430274033</v>
      </c>
      <c r="M59" s="26">
        <v>-2014.8897874915522</v>
      </c>
      <c r="N59" s="26">
        <v>1779.1996929981301</v>
      </c>
      <c r="O59" s="26">
        <v>-2687.3782738032673</v>
      </c>
      <c r="P59" s="26">
        <v>3044.4040579642856</v>
      </c>
      <c r="Q59" s="26">
        <v>-2201.2484916328885</v>
      </c>
      <c r="R59" s="26">
        <v>2775.6145260642825</v>
      </c>
      <c r="S59" s="26">
        <v>5412.6971430978792</v>
      </c>
      <c r="T59" s="26">
        <v>9031.467231194687</v>
      </c>
      <c r="U59" s="26">
        <v>1554.5527339412736</v>
      </c>
      <c r="V59" s="26">
        <v>-3025.9722128699036</v>
      </c>
      <c r="W59" s="26">
        <v>2660.0935371103965</v>
      </c>
      <c r="X59" s="26">
        <v>-29285.328653194552</v>
      </c>
      <c r="Y59" s="26">
        <v>-28096.654591431048</v>
      </c>
      <c r="Z59" s="26">
        <v>-7598.4316587394896</v>
      </c>
      <c r="AA59" s="26">
        <v>-49.481718948142408</v>
      </c>
      <c r="AB59" s="26">
        <v>2063.8801474845568</v>
      </c>
      <c r="AC59" s="26">
        <v>52840.406939446788</v>
      </c>
      <c r="AD59" s="26">
        <v>47256.373709243715</v>
      </c>
      <c r="AE59" s="26">
        <v>20286.632565397413</v>
      </c>
      <c r="AF59" s="26">
        <v>176.12561356774617</v>
      </c>
      <c r="AG59" s="31">
        <v>1732.2713471875034</v>
      </c>
      <c r="AH59" s="36"/>
      <c r="AI59" s="84" t="s">
        <v>97</v>
      </c>
      <c r="AK59" s="111">
        <f t="shared" si="5"/>
        <v>54904.287086931348</v>
      </c>
      <c r="AL59" s="105">
        <f t="shared" si="1"/>
        <v>20462.758178965159</v>
      </c>
      <c r="AM59" s="112">
        <f t="shared" si="6"/>
        <v>-0.62730126799450181</v>
      </c>
      <c r="AO59" s="111">
        <f t="shared" si="2"/>
        <v>176.12561356774617</v>
      </c>
      <c r="AP59" s="105">
        <f t="shared" si="3"/>
        <v>1732.2713471875034</v>
      </c>
      <c r="AQ59" s="112">
        <f t="shared" si="4"/>
        <v>8.8354311567589843</v>
      </c>
    </row>
    <row r="60" spans="1:43" ht="12.95" customHeight="1">
      <c r="A60" s="10"/>
      <c r="B60" s="24" t="s">
        <v>19</v>
      </c>
      <c r="C60" s="28" t="s">
        <v>39</v>
      </c>
      <c r="D60" s="27" t="s">
        <v>39</v>
      </c>
      <c r="E60" s="27" t="s">
        <v>39</v>
      </c>
      <c r="F60" s="27" t="s">
        <v>39</v>
      </c>
      <c r="G60" s="27" t="s">
        <v>39</v>
      </c>
      <c r="H60" s="27" t="s">
        <v>39</v>
      </c>
      <c r="I60" s="27" t="s">
        <v>39</v>
      </c>
      <c r="J60" s="27" t="s">
        <v>39</v>
      </c>
      <c r="K60" s="27">
        <v>144.52300695602918</v>
      </c>
      <c r="L60" s="27">
        <v>64.215167057660224</v>
      </c>
      <c r="M60" s="27">
        <v>143.07417527098065</v>
      </c>
      <c r="N60" s="27">
        <v>59.704962207593844</v>
      </c>
      <c r="O60" s="27">
        <v>411.5173114922639</v>
      </c>
      <c r="P60" s="27">
        <v>-33.988070752776636</v>
      </c>
      <c r="Q60" s="27">
        <v>169.67468805704098</v>
      </c>
      <c r="R60" s="27">
        <v>410.37638831756476</v>
      </c>
      <c r="S60" s="27">
        <v>-107.12326888797477</v>
      </c>
      <c r="T60" s="27">
        <v>438.93973673385437</v>
      </c>
      <c r="U60" s="27">
        <v>681.49854317148129</v>
      </c>
      <c r="V60" s="27">
        <v>-604.33932466539954</v>
      </c>
      <c r="W60" s="27">
        <v>-50.40330987800246</v>
      </c>
      <c r="X60" s="27">
        <v>643.53684453141534</v>
      </c>
      <c r="Y60" s="27">
        <v>670.29275315949451</v>
      </c>
      <c r="Z60" s="27">
        <v>-42.635928405411313</v>
      </c>
      <c r="AA60" s="27">
        <v>-354.81932497665827</v>
      </c>
      <c r="AB60" s="27">
        <v>407.63622638510896</v>
      </c>
      <c r="AC60" s="27">
        <v>-488.9681294158936</v>
      </c>
      <c r="AD60" s="27">
        <v>-478.78715641285419</v>
      </c>
      <c r="AE60" s="27">
        <v>-124.87616104607703</v>
      </c>
      <c r="AF60" s="27">
        <v>-222.53964291125382</v>
      </c>
      <c r="AG60" s="29">
        <v>198.07849279292756</v>
      </c>
      <c r="AH60" s="36"/>
      <c r="AI60" s="83" t="s">
        <v>97</v>
      </c>
      <c r="AK60" s="109">
        <f t="shared" si="5"/>
        <v>-81.331903030784645</v>
      </c>
      <c r="AL60" s="104">
        <f t="shared" si="1"/>
        <v>-347.41580395733087</v>
      </c>
      <c r="AM60" s="110" t="s">
        <v>97</v>
      </c>
      <c r="AO60" s="109">
        <f t="shared" si="2"/>
        <v>-222.53964291125382</v>
      </c>
      <c r="AP60" s="104">
        <f t="shared" si="3"/>
        <v>198.07849279292756</v>
      </c>
      <c r="AQ60" s="110" t="s">
        <v>97</v>
      </c>
    </row>
    <row r="61" spans="1:43" ht="12.95" customHeight="1">
      <c r="A61" s="10"/>
      <c r="B61" s="20" t="s">
        <v>22</v>
      </c>
      <c r="C61" s="30">
        <v>116107.38255033558</v>
      </c>
      <c r="D61" s="26">
        <v>128556.54575122381</v>
      </c>
      <c r="E61" s="26">
        <v>191162.21765913756</v>
      </c>
      <c r="F61" s="26">
        <v>105764.61988304093</v>
      </c>
      <c r="G61" s="26">
        <v>204341.48374548485</v>
      </c>
      <c r="H61" s="26">
        <v>222022.51655629138</v>
      </c>
      <c r="I61" s="26">
        <v>412774.45387505216</v>
      </c>
      <c r="J61" s="81">
        <v>410088.68894601543</v>
      </c>
      <c r="K61" s="26">
        <v>92449.223416965353</v>
      </c>
      <c r="L61" s="26">
        <v>183675.82636399841</v>
      </c>
      <c r="M61" s="26">
        <v>100857.56006902961</v>
      </c>
      <c r="N61" s="26">
        <v>245101.55316606929</v>
      </c>
      <c r="O61" s="26">
        <v>622084.1630160627</v>
      </c>
      <c r="P61" s="26">
        <v>56204.059970810667</v>
      </c>
      <c r="Q61" s="26">
        <v>-26794.480562558045</v>
      </c>
      <c r="R61" s="26">
        <v>125235.50484277564</v>
      </c>
      <c r="S61" s="26">
        <v>47725.88563088762</v>
      </c>
      <c r="T61" s="26">
        <v>202370.96988191587</v>
      </c>
      <c r="U61" s="26">
        <v>121943.42762063228</v>
      </c>
      <c r="V61" s="26">
        <v>11726.012201885746</v>
      </c>
      <c r="W61" s="26">
        <v>220065.44647809208</v>
      </c>
      <c r="X61" s="26">
        <v>241677.20465890184</v>
      </c>
      <c r="Y61" s="26">
        <v>595412.09095951193</v>
      </c>
      <c r="Z61" s="26">
        <v>13499.944708614397</v>
      </c>
      <c r="AA61" s="26">
        <v>-14853.477828154373</v>
      </c>
      <c r="AB61" s="26">
        <v>109785.46942386376</v>
      </c>
      <c r="AC61" s="26">
        <v>307.42010394780493</v>
      </c>
      <c r="AD61" s="26">
        <v>108739.35640827159</v>
      </c>
      <c r="AE61" s="26">
        <v>18283.431006925945</v>
      </c>
      <c r="AF61" s="26">
        <v>109302.76036511602</v>
      </c>
      <c r="AG61" s="31">
        <v>-221640.826873385</v>
      </c>
      <c r="AH61" s="36"/>
      <c r="AI61" s="84">
        <f>(AD61-Y61)/Y61</f>
        <v>-0.81737126595290144</v>
      </c>
      <c r="AK61" s="111">
        <f t="shared" si="5"/>
        <v>110092.88952781157</v>
      </c>
      <c r="AL61" s="105">
        <f t="shared" si="1"/>
        <v>127586.19137204197</v>
      </c>
      <c r="AM61" s="112">
        <f t="shared" si="6"/>
        <v>0.15889583713588751</v>
      </c>
      <c r="AO61" s="111">
        <f t="shared" si="2"/>
        <v>109302.76036511602</v>
      </c>
      <c r="AP61" s="105">
        <f t="shared" si="3"/>
        <v>-221640.826873385</v>
      </c>
      <c r="AQ61" s="112" t="s">
        <v>97</v>
      </c>
    </row>
    <row r="62" spans="1:43" ht="12.95" customHeight="1">
      <c r="A62" s="10"/>
      <c r="B62" s="24" t="s">
        <v>23</v>
      </c>
      <c r="C62" s="28">
        <v>189850.85756897839</v>
      </c>
      <c r="D62" s="27">
        <v>313142.96472950926</v>
      </c>
      <c r="E62" s="27">
        <v>334443.5318275154</v>
      </c>
      <c r="F62" s="27">
        <v>282343.56725146197</v>
      </c>
      <c r="G62" s="27">
        <v>339085.85718255071</v>
      </c>
      <c r="H62" s="27">
        <v>135773.50993377483</v>
      </c>
      <c r="I62" s="27">
        <v>349931.82134409348</v>
      </c>
      <c r="J62" s="27">
        <v>259371.46529562981</v>
      </c>
      <c r="K62" s="27">
        <v>98620.735430771281</v>
      </c>
      <c r="L62" s="27">
        <v>79291.119076065312</v>
      </c>
      <c r="M62" s="27">
        <v>92100.092924465687</v>
      </c>
      <c r="N62" s="27">
        <v>111205.36306916235</v>
      </c>
      <c r="O62" s="27">
        <v>381217.31050046463</v>
      </c>
      <c r="P62" s="27">
        <v>8210.1631949051334</v>
      </c>
      <c r="Q62" s="27">
        <v>45117.420724426163</v>
      </c>
      <c r="R62" s="27">
        <v>71946.397770996409</v>
      </c>
      <c r="S62" s="27">
        <v>5244.7923577020028</v>
      </c>
      <c r="T62" s="27">
        <v>130518.77404802971</v>
      </c>
      <c r="U62" s="27">
        <v>-17285.635052689962</v>
      </c>
      <c r="V62" s="27">
        <v>47731.558513588468</v>
      </c>
      <c r="W62" s="27">
        <v>207454.24292845259</v>
      </c>
      <c r="X62" s="27">
        <v>-88727.676095396571</v>
      </c>
      <c r="Y62" s="27">
        <v>149172.49029395453</v>
      </c>
      <c r="Z62" s="27">
        <v>63003.428065907334</v>
      </c>
      <c r="AA62" s="27">
        <v>13501.05053632644</v>
      </c>
      <c r="AB62" s="27">
        <v>87751.852261417676</v>
      </c>
      <c r="AC62" s="27">
        <v>13236.757713148292</v>
      </c>
      <c r="AD62" s="27">
        <v>177493.08857679972</v>
      </c>
      <c r="AE62" s="27">
        <v>135888.11933937133</v>
      </c>
      <c r="AF62" s="27">
        <v>14810.293632464532</v>
      </c>
      <c r="AG62" s="29">
        <v>74614.752172891705</v>
      </c>
      <c r="AH62" s="36"/>
      <c r="AI62" s="83">
        <f>(AD62-Y62)/Y62</f>
        <v>0.18985134743703436</v>
      </c>
      <c r="AK62" s="109">
        <f t="shared" si="5"/>
        <v>100988.60997456597</v>
      </c>
      <c r="AL62" s="104">
        <f t="shared" si="1"/>
        <v>150698.41297183587</v>
      </c>
      <c r="AM62" s="110">
        <f t="shared" si="6"/>
        <v>0.49223177752213182</v>
      </c>
      <c r="AO62" s="109">
        <f t="shared" si="2"/>
        <v>14810.293632464532</v>
      </c>
      <c r="AP62" s="104">
        <f t="shared" si="3"/>
        <v>74614.752172891705</v>
      </c>
      <c r="AQ62" s="110">
        <f t="shared" si="4"/>
        <v>4.0380332777018211</v>
      </c>
    </row>
    <row r="63" spans="1:43" ht="12.95" customHeight="1">
      <c r="A63" s="10"/>
      <c r="B63" s="19" t="s">
        <v>73</v>
      </c>
      <c r="C63" s="30">
        <v>9723.1217856722324</v>
      </c>
      <c r="D63" s="26">
        <v>18379.312125834702</v>
      </c>
      <c r="E63" s="26">
        <v>21663.301887599177</v>
      </c>
      <c r="F63" s="26">
        <v>13857.479730097506</v>
      </c>
      <c r="G63" s="26">
        <v>11892.464142501683</v>
      </c>
      <c r="H63" s="26">
        <v>12799.066149237686</v>
      </c>
      <c r="I63" s="26">
        <v>18290.259323122697</v>
      </c>
      <c r="J63" s="26">
        <v>7129.5202952029531</v>
      </c>
      <c r="K63" s="26" t="s">
        <v>39</v>
      </c>
      <c r="L63" s="26" t="s">
        <v>39</v>
      </c>
      <c r="M63" s="26" t="s">
        <v>39</v>
      </c>
      <c r="N63" s="26" t="s">
        <v>39</v>
      </c>
      <c r="O63" s="26">
        <v>2734.2973768313136</v>
      </c>
      <c r="P63" s="26">
        <v>5116.9831658371113</v>
      </c>
      <c r="Q63" s="26">
        <v>5861.3004470088445</v>
      </c>
      <c r="R63" s="26">
        <v>2659.0685730589989</v>
      </c>
      <c r="S63" s="26">
        <v>3871.9525726785655</v>
      </c>
      <c r="T63" s="26">
        <v>17509.304758583519</v>
      </c>
      <c r="U63" s="26">
        <v>3345.5784839000585</v>
      </c>
      <c r="V63" s="26">
        <v>1724.8156596467029</v>
      </c>
      <c r="W63" s="26">
        <v>4707.5221473661877</v>
      </c>
      <c r="X63" s="26">
        <v>2041.5362580234471</v>
      </c>
      <c r="Y63" s="26">
        <v>11819.452548936395</v>
      </c>
      <c r="Z63" s="26">
        <v>6531.2745620040059</v>
      </c>
      <c r="AA63" s="26">
        <v>1226.5409092061561</v>
      </c>
      <c r="AB63" s="26">
        <v>2355.8226211302958</v>
      </c>
      <c r="AC63" s="26">
        <v>4036.8905453715674</v>
      </c>
      <c r="AD63" s="26">
        <v>14150.528637712025</v>
      </c>
      <c r="AE63" s="26">
        <v>3027.829085088043</v>
      </c>
      <c r="AF63" s="26">
        <v>-1961.483334636333</v>
      </c>
      <c r="AG63" s="31">
        <v>2558.2402427251413</v>
      </c>
      <c r="AH63" s="36"/>
      <c r="AI63" s="84">
        <f>(AD63-Y63)/Y63</f>
        <v>0.19722369366298592</v>
      </c>
      <c r="AK63" s="111">
        <f t="shared" si="5"/>
        <v>6392.7131665018633</v>
      </c>
      <c r="AL63" s="105">
        <f t="shared" si="1"/>
        <v>1066.34575045171</v>
      </c>
      <c r="AM63" s="112">
        <f t="shared" si="6"/>
        <v>-0.83319355605700951</v>
      </c>
      <c r="AO63" s="111">
        <f t="shared" si="2"/>
        <v>-1961.483334636333</v>
      </c>
      <c r="AP63" s="105">
        <f t="shared" si="3"/>
        <v>2558.2402427251413</v>
      </c>
      <c r="AQ63" s="112" t="s">
        <v>97</v>
      </c>
    </row>
    <row r="64" spans="1:43" ht="12.95" customHeight="1">
      <c r="A64" s="10"/>
      <c r="B64" s="76" t="s">
        <v>26</v>
      </c>
      <c r="C64" s="77">
        <v>3461.7325379070344</v>
      </c>
      <c r="D64" s="78">
        <v>10599.76151625455</v>
      </c>
      <c r="E64" s="78">
        <v>2875.5783709787815</v>
      </c>
      <c r="F64" s="78">
        <v>3541.9152046783624</v>
      </c>
      <c r="G64" s="78">
        <v>1611.4198388441234</v>
      </c>
      <c r="H64" s="78">
        <v>2424.1721854304637</v>
      </c>
      <c r="I64" s="78">
        <v>7434.9241686378173</v>
      </c>
      <c r="J64" s="78">
        <v>8859.897172236504</v>
      </c>
      <c r="K64" s="78">
        <v>33.187309172972256</v>
      </c>
      <c r="L64" s="78">
        <v>-1594.3183326695871</v>
      </c>
      <c r="M64" s="78">
        <v>2749.2366918890216</v>
      </c>
      <c r="N64" s="78">
        <v>1514.6687906544537</v>
      </c>
      <c r="O64" s="78">
        <v>2702.7744590468606</v>
      </c>
      <c r="P64" s="78">
        <v>-1402.4147538808543</v>
      </c>
      <c r="Q64" s="78">
        <v>3923.3116624651716</v>
      </c>
      <c r="R64" s="78">
        <v>1435.5844500464375</v>
      </c>
      <c r="S64" s="78">
        <v>-981.82300650126035</v>
      </c>
      <c r="T64" s="78">
        <v>2977.3119278227409</v>
      </c>
      <c r="U64" s="78">
        <v>574.59789240155294</v>
      </c>
      <c r="V64" s="78">
        <v>5164.7254575707157</v>
      </c>
      <c r="W64" s="78">
        <v>1026.0676650027731</v>
      </c>
      <c r="X64" s="78">
        <v>278.42484747642817</v>
      </c>
      <c r="Y64" s="78">
        <v>7042.706600110926</v>
      </c>
      <c r="Z64" s="78">
        <v>2536.7687714254121</v>
      </c>
      <c r="AA64" s="78">
        <v>1735.0436801946257</v>
      </c>
      <c r="AB64" s="78">
        <v>809.46588521508352</v>
      </c>
      <c r="AC64" s="78">
        <v>1112.4626783147187</v>
      </c>
      <c r="AD64" s="78">
        <v>6192.635187437797</v>
      </c>
      <c r="AE64" s="78">
        <v>2526.3718700053278</v>
      </c>
      <c r="AF64" s="78">
        <v>2312.7680633454306</v>
      </c>
      <c r="AG64" s="79">
        <v>815.12802443035002</v>
      </c>
      <c r="AH64" s="36"/>
      <c r="AI64" s="86">
        <f>(AD64-Y64)/Y64</f>
        <v>-0.12070237494484579</v>
      </c>
      <c r="AK64" s="115">
        <f t="shared" si="5"/>
        <v>1921.9285635298022</v>
      </c>
      <c r="AL64" s="116">
        <f t="shared" si="1"/>
        <v>4839.1399333507579</v>
      </c>
      <c r="AM64" s="117">
        <f t="shared" si="6"/>
        <v>1.5178562955863579</v>
      </c>
      <c r="AO64" s="115">
        <f t="shared" si="2"/>
        <v>2312.7680633454306</v>
      </c>
      <c r="AP64" s="116">
        <f t="shared" si="3"/>
        <v>815.12802443035002</v>
      </c>
      <c r="AQ64" s="117">
        <f t="shared" si="4"/>
        <v>-0.64755306104873167</v>
      </c>
    </row>
    <row r="65" spans="1:35" ht="12" customHeight="1">
      <c r="A65" s="10"/>
      <c r="B65" s="58" t="s">
        <v>67</v>
      </c>
      <c r="C65" s="11"/>
      <c r="D65" s="11"/>
      <c r="E65" s="11"/>
      <c r="F65" s="11"/>
      <c r="G65" s="11"/>
      <c r="H65" s="11"/>
      <c r="I65" s="11"/>
      <c r="J65" s="11"/>
      <c r="K65" s="11"/>
      <c r="L65" s="11"/>
      <c r="M65" s="11"/>
      <c r="N65" s="11"/>
      <c r="O65" s="11"/>
      <c r="P65" s="11"/>
      <c r="Q65" s="11"/>
      <c r="R65" s="11"/>
      <c r="S65" s="11"/>
      <c r="T65" s="11"/>
      <c r="U65" s="11"/>
      <c r="V65" s="11"/>
      <c r="W65" s="11"/>
      <c r="X65" s="11"/>
      <c r="AC65" s="11"/>
      <c r="AD65" s="11"/>
      <c r="AE65" s="11"/>
      <c r="AF65" s="11"/>
      <c r="AG65" s="11"/>
      <c r="AH65" s="36"/>
      <c r="AI65" s="36"/>
    </row>
    <row r="66" spans="1:35">
      <c r="A66" s="11"/>
      <c r="B66" s="10" t="s">
        <v>64</v>
      </c>
      <c r="C66" s="11"/>
      <c r="D66" s="11"/>
      <c r="E66" s="11"/>
      <c r="F66" s="11"/>
      <c r="G66" s="11"/>
      <c r="H66" s="11"/>
      <c r="I66" s="11"/>
      <c r="J66" s="11"/>
      <c r="K66" s="11"/>
      <c r="L66" s="11"/>
      <c r="M66" s="11"/>
      <c r="N66" s="11"/>
      <c r="O66" s="11"/>
      <c r="P66" s="11"/>
      <c r="Q66" s="11"/>
      <c r="R66" s="11"/>
      <c r="S66" s="11"/>
      <c r="T66" s="11"/>
      <c r="U66" s="11"/>
      <c r="V66" s="11"/>
      <c r="W66" s="11"/>
      <c r="X66" s="11"/>
      <c r="Y66" s="68"/>
      <c r="AC66" s="11"/>
      <c r="AD66" s="11"/>
      <c r="AE66" s="11"/>
      <c r="AF66" s="11"/>
      <c r="AG66" s="11"/>
      <c r="AH66" s="36"/>
      <c r="AI66" s="36"/>
    </row>
    <row r="67" spans="1:35">
      <c r="A67" s="11"/>
      <c r="B67" s="10" t="s">
        <v>63</v>
      </c>
      <c r="C67" s="11"/>
      <c r="D67" s="11"/>
      <c r="E67" s="11"/>
      <c r="F67" s="11"/>
      <c r="G67" s="11"/>
      <c r="H67" s="11"/>
      <c r="I67" s="11"/>
      <c r="J67" s="11"/>
      <c r="K67" s="11"/>
      <c r="L67" s="11"/>
      <c r="M67" s="11"/>
      <c r="N67" s="11"/>
      <c r="O67" s="11"/>
      <c r="P67" s="11"/>
      <c r="Q67" s="11"/>
      <c r="R67" s="11"/>
      <c r="S67" s="11"/>
      <c r="T67" s="11"/>
      <c r="U67" s="11"/>
      <c r="V67" s="11"/>
      <c r="W67" s="11"/>
      <c r="X67" s="11"/>
      <c r="AC67" s="11"/>
      <c r="AD67" s="11"/>
      <c r="AE67" s="11"/>
      <c r="AF67" s="11"/>
      <c r="AG67" s="11"/>
      <c r="AH67" s="36"/>
      <c r="AI67" s="36"/>
    </row>
    <row r="68" spans="1:35">
      <c r="A68" s="11"/>
      <c r="B68" s="11"/>
      <c r="C68" s="11"/>
      <c r="D68" s="11"/>
      <c r="E68" s="11"/>
      <c r="F68" s="11"/>
      <c r="G68" s="11"/>
      <c r="H68" s="11"/>
      <c r="I68" s="11"/>
      <c r="J68" s="11"/>
      <c r="K68" s="11"/>
      <c r="L68" s="11"/>
      <c r="M68" s="11"/>
      <c r="N68" s="11"/>
      <c r="O68" s="11"/>
      <c r="P68" s="11"/>
      <c r="Q68" s="11"/>
      <c r="R68" s="11"/>
      <c r="S68" s="11"/>
      <c r="T68" s="11"/>
      <c r="U68" s="11"/>
      <c r="V68" s="11"/>
      <c r="W68" s="11"/>
      <c r="X68" s="11"/>
      <c r="AC68" s="11"/>
      <c r="AD68" s="11"/>
      <c r="AE68" s="11"/>
      <c r="AF68" s="11"/>
      <c r="AG68" s="11"/>
      <c r="AH68" s="36"/>
      <c r="AI68" s="36"/>
    </row>
    <row r="69" spans="1:35">
      <c r="B69" s="4"/>
      <c r="U69" s="4"/>
      <c r="V69" s="4"/>
      <c r="W69" s="4"/>
      <c r="X69" s="4"/>
      <c r="Y69" s="4"/>
      <c r="Z69" s="4"/>
      <c r="AA69" s="4"/>
      <c r="AB69" s="4"/>
      <c r="AC69" s="4"/>
      <c r="AD69" s="4"/>
      <c r="AE69" s="4"/>
      <c r="AF69" s="4"/>
      <c r="AG69" s="4"/>
      <c r="AH69" s="36"/>
      <c r="AI69" s="36"/>
    </row>
    <row r="70" spans="1:35">
      <c r="U70" s="4"/>
      <c r="V70" s="4"/>
      <c r="W70" s="4"/>
      <c r="X70" s="4"/>
      <c r="Y70" s="4"/>
      <c r="Z70" s="4"/>
      <c r="AA70" s="4"/>
      <c r="AB70" s="4"/>
    </row>
  </sheetData>
  <mergeCells count="6">
    <mergeCell ref="AO3:AQ3"/>
    <mergeCell ref="C2:T2"/>
    <mergeCell ref="K3:O3"/>
    <mergeCell ref="P3:T3"/>
    <mergeCell ref="U3:Y3"/>
    <mergeCell ref="AK3:AM3"/>
  </mergeCells>
  <hyperlinks>
    <hyperlink ref="B65" location="'Notes to Tables'!A1" display="Notes to tables"/>
  </hyperlinks>
  <pageMargins left="0.23622047244094491" right="0.23622047244094491" top="0.74803149606299213" bottom="0.74803149606299213" header="0.31496062992125984" footer="0.31496062992125984"/>
  <pageSetup paperSize="9" scale="80" orientation="portrait" r:id="rId1"/>
  <ignoredErrors>
    <ignoredError sqref="AK5:AL5 AK9:AM11 AL6 AK7:AL7 AK8:AL8 AK13:AM13 AK12:AL12 AK15:AM18 AL14 AK20:AM29 AK19:AL19 AK31:AM36 AK30:AL30 AK38:AM55 AL37 AK57:AM57 AK56:AL56 AK59:AM59 AK58:AL58 AK61:AM64 AK60:AL60"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71"/>
  <sheetViews>
    <sheetView workbookViewId="0">
      <selection activeCell="B2" sqref="B2"/>
    </sheetView>
  </sheetViews>
  <sheetFormatPr defaultColWidth="11.42578125" defaultRowHeight="11.25"/>
  <cols>
    <col min="1" max="1" width="2" style="15" customWidth="1"/>
    <col min="2" max="2" width="17.5703125" style="7" customWidth="1"/>
    <col min="3" max="14" width="12.28515625" style="9" customWidth="1"/>
    <col min="15" max="15" width="2" style="15" customWidth="1"/>
    <col min="16" max="16" width="14.28515625" style="15" customWidth="1"/>
    <col min="17" max="20" width="11.28515625" style="7" customWidth="1"/>
    <col min="21" max="16384" width="11.42578125" style="7"/>
  </cols>
  <sheetData>
    <row r="1" spans="1:28" s="15" customFormat="1">
      <c r="A1" s="14"/>
      <c r="B1" s="14"/>
      <c r="C1" s="10"/>
      <c r="D1" s="10"/>
      <c r="E1" s="10"/>
      <c r="F1" s="10"/>
      <c r="G1" s="10"/>
      <c r="H1" s="10"/>
      <c r="I1" s="10"/>
      <c r="J1" s="10"/>
      <c r="K1" s="10"/>
      <c r="L1" s="10"/>
      <c r="M1" s="10"/>
      <c r="N1" s="10"/>
      <c r="O1" s="14"/>
    </row>
    <row r="2" spans="1:28" s="56" customFormat="1" ht="24" customHeight="1">
      <c r="A2" s="54"/>
      <c r="B2" s="57" t="s">
        <v>41</v>
      </c>
      <c r="C2" s="184" t="s">
        <v>42</v>
      </c>
      <c r="D2" s="184"/>
      <c r="E2" s="184"/>
      <c r="F2" s="184"/>
      <c r="G2" s="184"/>
      <c r="H2" s="184"/>
      <c r="I2" s="184"/>
      <c r="J2" s="184"/>
      <c r="K2" s="184"/>
      <c r="L2" s="184"/>
      <c r="M2" s="184"/>
      <c r="N2" s="141"/>
      <c r="O2" s="41"/>
      <c r="P2" s="73"/>
      <c r="Q2" s="55"/>
    </row>
    <row r="3" spans="1:28" ht="12.95" customHeight="1">
      <c r="B3" s="16" t="s">
        <v>44</v>
      </c>
      <c r="C3" s="142">
        <v>2005</v>
      </c>
      <c r="D3" s="70">
        <v>2006</v>
      </c>
      <c r="E3" s="70">
        <v>2007</v>
      </c>
      <c r="F3" s="70">
        <v>2008</v>
      </c>
      <c r="G3" s="70">
        <v>2009</v>
      </c>
      <c r="H3" s="70">
        <v>2010</v>
      </c>
      <c r="I3" s="70">
        <v>2011</v>
      </c>
      <c r="J3" s="70">
        <v>2012</v>
      </c>
      <c r="K3" s="70">
        <v>2013</v>
      </c>
      <c r="L3" s="70">
        <v>2014</v>
      </c>
      <c r="M3" s="70">
        <v>2015</v>
      </c>
      <c r="N3" s="71" t="s">
        <v>120</v>
      </c>
      <c r="O3" s="12"/>
      <c r="P3" s="12"/>
      <c r="Q3" s="1"/>
      <c r="R3" s="6"/>
      <c r="S3" s="121"/>
      <c r="T3" s="6"/>
    </row>
    <row r="4" spans="1:28" ht="12.95" customHeight="1">
      <c r="B4" s="127" t="s">
        <v>56</v>
      </c>
      <c r="C4" s="38">
        <v>10469191.021065429</v>
      </c>
      <c r="D4" s="25">
        <v>12928262.320565758</v>
      </c>
      <c r="E4" s="25">
        <v>15734339.826397797</v>
      </c>
      <c r="F4" s="25">
        <v>12948337.547424916</v>
      </c>
      <c r="G4" s="25">
        <v>15556673.240906527</v>
      </c>
      <c r="H4" s="25">
        <v>16849469.08630069</v>
      </c>
      <c r="I4" s="25">
        <v>16898628.367445193</v>
      </c>
      <c r="J4" s="25">
        <v>18220799.41847454</v>
      </c>
      <c r="K4" s="25">
        <v>19983078.329073217</v>
      </c>
      <c r="L4" s="25">
        <v>19678465.859275494</v>
      </c>
      <c r="M4" s="25">
        <v>19669470.784495093</v>
      </c>
      <c r="N4" s="34">
        <v>20437594.456462294</v>
      </c>
      <c r="O4" s="12"/>
      <c r="P4" s="12"/>
      <c r="Q4" s="147"/>
      <c r="R4" s="147"/>
      <c r="S4" s="147"/>
      <c r="T4" s="147"/>
      <c r="U4" s="147"/>
      <c r="V4" s="148"/>
      <c r="W4" s="146"/>
      <c r="X4" s="147"/>
      <c r="Y4" s="148"/>
      <c r="Z4" s="146"/>
      <c r="AA4" s="147"/>
      <c r="AB4" s="121"/>
    </row>
    <row r="5" spans="1:28" ht="12.95" customHeight="1">
      <c r="A5" s="14"/>
      <c r="B5" s="128" t="s">
        <v>6</v>
      </c>
      <c r="C5" s="28">
        <v>205360.2347762289</v>
      </c>
      <c r="D5" s="27">
        <v>264651.9538047777</v>
      </c>
      <c r="E5" s="27">
        <v>341250.7718091206</v>
      </c>
      <c r="F5" s="27">
        <v>244302.1483021483</v>
      </c>
      <c r="G5" s="27">
        <v>364581.09077861498</v>
      </c>
      <c r="H5" s="27">
        <v>449768.26913304196</v>
      </c>
      <c r="I5" s="27">
        <v>418813.73146455415</v>
      </c>
      <c r="J5" s="27">
        <v>476541.46290708566</v>
      </c>
      <c r="K5" s="27">
        <v>456976.95035460999</v>
      </c>
      <c r="L5" s="27">
        <v>446383.69422572176</v>
      </c>
      <c r="M5" s="27">
        <v>390277.6357127201</v>
      </c>
      <c r="N5" s="29">
        <v>401500.72358900146</v>
      </c>
      <c r="O5" s="11"/>
      <c r="P5" s="74"/>
      <c r="Q5" s="8"/>
      <c r="R5" s="8"/>
      <c r="S5" s="8"/>
      <c r="T5" s="8"/>
      <c r="V5" s="149"/>
      <c r="W5" s="149"/>
    </row>
    <row r="6" spans="1:28" ht="12.95" customHeight="1">
      <c r="A6" s="14"/>
      <c r="B6" s="129" t="s">
        <v>45</v>
      </c>
      <c r="C6" s="30">
        <v>75494.997953285361</v>
      </c>
      <c r="D6" s="26">
        <v>109893.32279731332</v>
      </c>
      <c r="E6" s="26">
        <v>155947.29868982776</v>
      </c>
      <c r="F6" s="26">
        <v>154769.6590118302</v>
      </c>
      <c r="G6" s="26">
        <v>176778.56216683474</v>
      </c>
      <c r="H6" s="26">
        <v>187856.76109032604</v>
      </c>
      <c r="I6" s="26">
        <v>199306.5079570449</v>
      </c>
      <c r="J6" s="26">
        <v>215786.2796833773</v>
      </c>
      <c r="K6" s="26">
        <v>238357.46793545719</v>
      </c>
      <c r="L6" s="26">
        <v>224039.09190239166</v>
      </c>
      <c r="M6" s="26">
        <v>210530.21230266741</v>
      </c>
      <c r="N6" s="31">
        <v>206186.36028249183</v>
      </c>
      <c r="O6" s="11"/>
      <c r="P6" s="74"/>
      <c r="Q6" s="8"/>
      <c r="R6" s="3"/>
      <c r="S6" s="3"/>
      <c r="T6" s="3"/>
      <c r="U6" s="3"/>
      <c r="V6" s="3"/>
      <c r="W6" s="3"/>
      <c r="X6" s="3"/>
      <c r="Y6" s="3"/>
      <c r="Z6" s="3"/>
      <c r="AA6" s="3"/>
      <c r="AB6" s="3"/>
    </row>
    <row r="7" spans="1:28" ht="12.95" customHeight="1">
      <c r="A7" s="14"/>
      <c r="B7" s="128" t="s">
        <v>77</v>
      </c>
      <c r="C7" s="28"/>
      <c r="D7" s="27"/>
      <c r="E7" s="27"/>
      <c r="F7" s="27"/>
      <c r="G7" s="27"/>
      <c r="H7" s="27"/>
      <c r="I7" s="27"/>
      <c r="J7" s="27">
        <v>419639.84168865433</v>
      </c>
      <c r="K7" s="27">
        <v>465527.51344642119</v>
      </c>
      <c r="L7" s="27">
        <v>554624.2564040306</v>
      </c>
      <c r="M7" s="27">
        <v>590437.67011431686</v>
      </c>
      <c r="N7" s="29">
        <v>568672.92083904287</v>
      </c>
      <c r="O7" s="10"/>
      <c r="P7" s="74"/>
      <c r="Q7" s="8"/>
      <c r="R7" s="8"/>
      <c r="S7" s="8"/>
      <c r="T7" s="8"/>
    </row>
    <row r="8" spans="1:28" ht="12.95" customHeight="1">
      <c r="A8" s="14"/>
      <c r="B8" s="129" t="s">
        <v>9</v>
      </c>
      <c r="C8" s="30">
        <v>692286.81837698573</v>
      </c>
      <c r="D8" s="26">
        <v>781885.18963446026</v>
      </c>
      <c r="E8" s="26">
        <v>951295.41544378106</v>
      </c>
      <c r="F8" s="26">
        <v>644823.61587457138</v>
      </c>
      <c r="G8" s="26">
        <v>892342.09268991882</v>
      </c>
      <c r="H8" s="26">
        <v>998466.38025776809</v>
      </c>
      <c r="I8" s="26">
        <v>891619.00097943202</v>
      </c>
      <c r="J8" s="26">
        <v>972041.8006430869</v>
      </c>
      <c r="K8" s="26">
        <v>1131176.6917293232</v>
      </c>
      <c r="L8" s="26">
        <v>1125916.8893870162</v>
      </c>
      <c r="M8" s="26">
        <v>1097053.4682080925</v>
      </c>
      <c r="N8" s="31">
        <v>1251957.9950845311</v>
      </c>
      <c r="O8" s="11"/>
      <c r="P8" s="74"/>
      <c r="Q8" s="8"/>
      <c r="R8" s="8"/>
      <c r="S8" s="8"/>
      <c r="T8" s="8"/>
    </row>
    <row r="9" spans="1:28" ht="12.95" customHeight="1">
      <c r="A9" s="14"/>
      <c r="B9" s="128" t="s">
        <v>46</v>
      </c>
      <c r="C9" s="28"/>
      <c r="D9" s="27"/>
      <c r="E9" s="27"/>
      <c r="F9" s="27"/>
      <c r="G9" s="27">
        <v>52201.998578564002</v>
      </c>
      <c r="H9" s="27">
        <v>59016.632928400999</v>
      </c>
      <c r="I9" s="27">
        <v>75306.68647837</v>
      </c>
      <c r="J9" s="27">
        <v>94556.516853837005</v>
      </c>
      <c r="K9" s="27">
        <v>101256.93458496001</v>
      </c>
      <c r="L9" s="27">
        <v>105278.83611547</v>
      </c>
      <c r="M9" s="27">
        <v>106715.85708528</v>
      </c>
      <c r="N9" s="29">
        <v>115432.23454929001</v>
      </c>
      <c r="O9" s="11"/>
      <c r="P9" s="74"/>
      <c r="Q9" s="8"/>
      <c r="R9" s="8"/>
      <c r="S9" s="8"/>
      <c r="T9" s="8"/>
    </row>
    <row r="10" spans="1:28" ht="12.95" customHeight="1">
      <c r="A10" s="14"/>
      <c r="B10" s="129" t="s">
        <v>11</v>
      </c>
      <c r="C10" s="30">
        <v>3610.4075158613955</v>
      </c>
      <c r="D10" s="26">
        <v>5017.2104920294305</v>
      </c>
      <c r="E10" s="26">
        <v>8556.4657079646022</v>
      </c>
      <c r="F10" s="26">
        <v>12531.125136332386</v>
      </c>
      <c r="G10" s="26">
        <v>14804.685373316348</v>
      </c>
      <c r="H10" s="26">
        <v>14922.707297821958</v>
      </c>
      <c r="I10" s="26">
        <v>13214.363089267803</v>
      </c>
      <c r="J10" s="26">
        <v>17368.03132002792</v>
      </c>
      <c r="K10" s="26">
        <v>20626.527747059416</v>
      </c>
      <c r="L10" s="26">
        <v>18235.438381361128</v>
      </c>
      <c r="M10" s="26">
        <v>18591.363196906219</v>
      </c>
      <c r="N10" s="31">
        <v>17941.493701002379</v>
      </c>
      <c r="O10" s="11"/>
      <c r="P10" s="74"/>
      <c r="Q10" s="8"/>
      <c r="R10" s="8"/>
      <c r="S10" s="8"/>
      <c r="T10" s="8"/>
    </row>
    <row r="11" spans="1:28" ht="12.95" customHeight="1">
      <c r="A11" s="14"/>
      <c r="B11" s="128" t="s">
        <v>47</v>
      </c>
      <c r="C11" s="28">
        <v>88091.586154551638</v>
      </c>
      <c r="D11" s="27">
        <v>105907.28476821193</v>
      </c>
      <c r="E11" s="27">
        <v>127245.86288416077</v>
      </c>
      <c r="F11" s="27">
        <v>141105.6873651947</v>
      </c>
      <c r="G11" s="27">
        <v>153871.35314294524</v>
      </c>
      <c r="H11" s="27">
        <v>165375.09130101724</v>
      </c>
      <c r="I11" s="27">
        <v>176065.16290726818</v>
      </c>
      <c r="J11" s="27">
        <v>183986.85303316783</v>
      </c>
      <c r="K11" s="27">
        <v>157753.06224250374</v>
      </c>
      <c r="L11" s="27">
        <v>167394.87698892408</v>
      </c>
      <c r="M11" s="27">
        <v>168879.79502196194</v>
      </c>
      <c r="N11" s="29">
        <v>175999.88656987294</v>
      </c>
      <c r="O11" s="11"/>
      <c r="P11" s="74"/>
      <c r="Q11" s="8"/>
      <c r="R11" s="8"/>
      <c r="S11" s="8"/>
      <c r="T11" s="8"/>
    </row>
    <row r="12" spans="1:28" ht="12.95" customHeight="1">
      <c r="A12" s="14"/>
      <c r="B12" s="129" t="s">
        <v>13</v>
      </c>
      <c r="C12" s="30">
        <v>1891.9429043293617</v>
      </c>
      <c r="D12" s="26">
        <v>3459.5021730541293</v>
      </c>
      <c r="E12" s="26">
        <v>5948.1819520094214</v>
      </c>
      <c r="F12" s="26">
        <v>6445.7898399443284</v>
      </c>
      <c r="G12" s="26">
        <v>6262.4981991067571</v>
      </c>
      <c r="H12" s="26">
        <v>5544.6806520577238</v>
      </c>
      <c r="I12" s="26">
        <v>4804.9514814335616</v>
      </c>
      <c r="J12" s="26">
        <v>6063.9287598944584</v>
      </c>
      <c r="K12" s="26">
        <v>6892.2686525996414</v>
      </c>
      <c r="L12" s="26">
        <v>6423.0885030957879</v>
      </c>
      <c r="M12" s="26">
        <v>6218.3745236799132</v>
      </c>
      <c r="N12" s="31">
        <v>6575.5444292189313</v>
      </c>
      <c r="O12" s="11"/>
      <c r="P12" s="74"/>
      <c r="Q12" s="8"/>
      <c r="R12" s="8"/>
      <c r="S12" s="8"/>
      <c r="T12" s="8"/>
    </row>
    <row r="13" spans="1:28" ht="12.95" customHeight="1">
      <c r="A13" s="14"/>
      <c r="B13" s="128" t="s">
        <v>14</v>
      </c>
      <c r="C13" s="28"/>
      <c r="D13" s="27"/>
      <c r="E13" s="27"/>
      <c r="F13" s="27"/>
      <c r="G13" s="27"/>
      <c r="H13" s="27"/>
      <c r="I13" s="27"/>
      <c r="J13" s="27"/>
      <c r="K13" s="27">
        <v>145333.05750930906</v>
      </c>
      <c r="L13" s="27">
        <v>117307.27206507223</v>
      </c>
      <c r="M13" s="27">
        <v>94545.454545454544</v>
      </c>
      <c r="N13" s="29">
        <v>111106.77769579424</v>
      </c>
      <c r="O13" s="10"/>
      <c r="P13" s="74"/>
      <c r="Q13" s="8"/>
      <c r="R13" s="8"/>
      <c r="S13" s="8"/>
      <c r="T13" s="8"/>
    </row>
    <row r="14" spans="1:28" ht="12.95" customHeight="1">
      <c r="A14" s="14"/>
      <c r="B14" s="129" t="s">
        <v>15</v>
      </c>
      <c r="C14" s="30">
        <v>625564.85903031728</v>
      </c>
      <c r="D14" s="26">
        <v>823516.20703279343</v>
      </c>
      <c r="E14" s="26">
        <v>1010036.6907110261</v>
      </c>
      <c r="F14" s="26">
        <v>934280.46207376476</v>
      </c>
      <c r="G14" s="26">
        <v>1120570.5220435672</v>
      </c>
      <c r="H14" s="26">
        <v>1172979.1489878809</v>
      </c>
      <c r="I14" s="26">
        <v>1247922.3406921464</v>
      </c>
      <c r="J14" s="26">
        <v>1272327.0363197098</v>
      </c>
      <c r="K14" s="26">
        <v>1325442.7974696318</v>
      </c>
      <c r="L14" s="26">
        <v>1294150.5378805392</v>
      </c>
      <c r="M14" s="26">
        <v>1254275.1858124114</v>
      </c>
      <c r="N14" s="31">
        <v>1259354.7370235058</v>
      </c>
      <c r="O14" s="11"/>
      <c r="P14" s="74"/>
      <c r="Q14" s="8"/>
      <c r="R14" s="8"/>
      <c r="S14" s="8"/>
      <c r="T14" s="8"/>
    </row>
    <row r="15" spans="1:28" ht="12.95" customHeight="1">
      <c r="A15" s="14"/>
      <c r="B15" s="128" t="s">
        <v>16</v>
      </c>
      <c r="C15" s="28">
        <v>831337.73740710155</v>
      </c>
      <c r="D15" s="27">
        <v>1042288.9503490058</v>
      </c>
      <c r="E15" s="27">
        <v>1311074.63565435</v>
      </c>
      <c r="F15" s="27">
        <v>1249812.1085594988</v>
      </c>
      <c r="G15" s="27">
        <v>1357952.7445613022</v>
      </c>
      <c r="H15" s="27">
        <v>1383601.0154997329</v>
      </c>
      <c r="I15" s="27">
        <v>1432696.3384655195</v>
      </c>
      <c r="J15" s="80">
        <v>1344221.635883905</v>
      </c>
      <c r="K15" s="27">
        <v>1448430.5613018894</v>
      </c>
      <c r="L15" s="27">
        <v>1389793.6141799199</v>
      </c>
      <c r="M15" s="27">
        <v>1342449.646162221</v>
      </c>
      <c r="N15" s="29">
        <v>1335722.5677242542</v>
      </c>
      <c r="O15" s="11"/>
      <c r="P15" s="74"/>
      <c r="Q15" s="8"/>
      <c r="R15" s="8"/>
      <c r="S15" s="8"/>
      <c r="T15" s="8"/>
    </row>
    <row r="16" spans="1:28" ht="12.95" customHeight="1">
      <c r="A16" s="14"/>
      <c r="B16" s="129" t="s">
        <v>17</v>
      </c>
      <c r="C16" s="30">
        <v>13601.509968149108</v>
      </c>
      <c r="D16" s="26">
        <v>22418.016594231529</v>
      </c>
      <c r="E16" s="26">
        <v>31650.228176063592</v>
      </c>
      <c r="F16" s="26">
        <v>37234.516353514264</v>
      </c>
      <c r="G16" s="26">
        <v>39456.850597896555</v>
      </c>
      <c r="H16" s="26">
        <v>42622.928915018711</v>
      </c>
      <c r="I16" s="26">
        <v>48041.143744339497</v>
      </c>
      <c r="J16" s="26">
        <v>44960.422163588388</v>
      </c>
      <c r="K16" s="26">
        <v>36299.820714384223</v>
      </c>
      <c r="L16" s="26">
        <v>32431.443605985191</v>
      </c>
      <c r="M16" s="26">
        <v>27287.786076330973</v>
      </c>
      <c r="N16" s="31">
        <v>22431.722627395382</v>
      </c>
      <c r="O16" s="11"/>
      <c r="P16" s="74"/>
      <c r="Q16" s="8"/>
      <c r="R16" s="8"/>
      <c r="S16" s="8"/>
      <c r="T16" s="8"/>
    </row>
    <row r="17" spans="1:20" ht="12.95" customHeight="1">
      <c r="A17" s="14"/>
      <c r="B17" s="128" t="s">
        <v>48</v>
      </c>
      <c r="C17" s="28">
        <v>8636.5115396104502</v>
      </c>
      <c r="D17" s="27">
        <v>13665.951642833019</v>
      </c>
      <c r="E17" s="27">
        <v>19288.278909015069</v>
      </c>
      <c r="F17" s="27">
        <v>19913.983539676305</v>
      </c>
      <c r="G17" s="27">
        <v>21623.316384995429</v>
      </c>
      <c r="H17" s="27">
        <v>22315.286815766191</v>
      </c>
      <c r="I17" s="27">
        <v>26356.748734265748</v>
      </c>
      <c r="J17" s="27">
        <v>37717.169823424403</v>
      </c>
      <c r="K17" s="27">
        <v>38317.663325460213</v>
      </c>
      <c r="L17" s="27">
        <v>40663.111614333822</v>
      </c>
      <c r="M17" s="27">
        <v>35334.653075393362</v>
      </c>
      <c r="N17" s="29">
        <v>24675.862552351118</v>
      </c>
      <c r="O17" s="11"/>
      <c r="P17" s="74"/>
      <c r="Q17" s="8"/>
      <c r="R17" s="8"/>
      <c r="S17" s="8"/>
      <c r="T17" s="8"/>
    </row>
    <row r="18" spans="1:20" ht="12.95" customHeight="1">
      <c r="A18" s="14"/>
      <c r="B18" s="129" t="s">
        <v>49</v>
      </c>
      <c r="C18" s="30">
        <v>10097.7294379168</v>
      </c>
      <c r="D18" s="26">
        <v>14008.408396636642</v>
      </c>
      <c r="E18" s="26">
        <v>25171.737299118715</v>
      </c>
      <c r="F18" s="26">
        <v>9412.2104648084078</v>
      </c>
      <c r="G18" s="26">
        <v>10179.732429826399</v>
      </c>
      <c r="H18" s="26">
        <v>11466.375426668625</v>
      </c>
      <c r="I18" s="26">
        <v>11520.756254583979</v>
      </c>
      <c r="J18" s="26">
        <v>12305.348412173607</v>
      </c>
      <c r="K18" s="26">
        <v>9503.182618704539</v>
      </c>
      <c r="L18" s="26">
        <v>8414.8620961386914</v>
      </c>
      <c r="M18" s="26">
        <v>7636.6136558481794</v>
      </c>
      <c r="N18" s="31">
        <v>5888.6279028541039</v>
      </c>
      <c r="O18" s="11"/>
      <c r="P18" s="74"/>
      <c r="Q18" s="8"/>
      <c r="R18" s="8"/>
      <c r="S18" s="8"/>
      <c r="T18" s="8"/>
    </row>
    <row r="19" spans="1:20" ht="12.95" customHeight="1">
      <c r="A19" s="14"/>
      <c r="B19" s="128" t="s">
        <v>20</v>
      </c>
      <c r="C19" s="28"/>
      <c r="D19" s="27"/>
      <c r="E19" s="27"/>
      <c r="F19" s="27"/>
      <c r="G19" s="27"/>
      <c r="H19" s="27"/>
      <c r="I19" s="27"/>
      <c r="J19" s="27">
        <v>412011.87335092347</v>
      </c>
      <c r="K19" s="27">
        <v>535082.05764722114</v>
      </c>
      <c r="L19" s="27">
        <v>619373.558334345</v>
      </c>
      <c r="M19" s="27">
        <v>909667.93685356562</v>
      </c>
      <c r="N19" s="29">
        <v>841980.60503847373</v>
      </c>
      <c r="O19" s="11"/>
      <c r="P19" s="74"/>
      <c r="Q19" s="8"/>
      <c r="R19" s="8"/>
      <c r="S19" s="8"/>
      <c r="T19" s="8"/>
    </row>
    <row r="20" spans="1:20" ht="12.95" customHeight="1">
      <c r="A20" s="14"/>
      <c r="B20" s="129" t="s">
        <v>96</v>
      </c>
      <c r="C20" s="30">
        <v>23113.9</v>
      </c>
      <c r="D20" s="26">
        <v>39328.699999999997</v>
      </c>
      <c r="E20" s="26">
        <v>49840.5</v>
      </c>
      <c r="F20" s="26">
        <v>54417.1</v>
      </c>
      <c r="G20" s="26">
        <v>57438.2</v>
      </c>
      <c r="H20" s="26">
        <v>67892.899999999994</v>
      </c>
      <c r="I20" s="26">
        <v>72176.7</v>
      </c>
      <c r="J20" s="26">
        <v>72564.899999999994</v>
      </c>
      <c r="K20" s="26">
        <v>77745.3</v>
      </c>
      <c r="L20" s="26">
        <v>79011.199999999997</v>
      </c>
      <c r="M20" s="26">
        <v>84695.6</v>
      </c>
      <c r="N20" s="31">
        <v>98112.1</v>
      </c>
      <c r="O20" s="11"/>
      <c r="P20" s="74"/>
      <c r="Q20" s="8"/>
      <c r="R20" s="8"/>
      <c r="S20" s="8"/>
      <c r="T20" s="8"/>
    </row>
    <row r="21" spans="1:20" ht="12.95" customHeight="1">
      <c r="A21" s="14"/>
      <c r="B21" s="128" t="s">
        <v>21</v>
      </c>
      <c r="C21" s="28"/>
      <c r="D21" s="27"/>
      <c r="E21" s="27"/>
      <c r="F21" s="27"/>
      <c r="G21" s="27"/>
      <c r="H21" s="27"/>
      <c r="I21" s="27"/>
      <c r="J21" s="27"/>
      <c r="K21" s="27">
        <v>536039.45111019176</v>
      </c>
      <c r="L21" s="27">
        <v>490650.29865242203</v>
      </c>
      <c r="M21" s="27">
        <v>468366.2841589548</v>
      </c>
      <c r="N21" s="29">
        <v>472327.05280910718</v>
      </c>
      <c r="O21" s="11"/>
      <c r="P21" s="74"/>
      <c r="Q21" s="8"/>
      <c r="R21" s="39"/>
      <c r="S21" s="39"/>
      <c r="T21" s="39"/>
    </row>
    <row r="22" spans="1:20" ht="12.95" customHeight="1">
      <c r="A22" s="14"/>
      <c r="B22" s="129" t="s">
        <v>90</v>
      </c>
      <c r="C22" s="30">
        <v>386581.33423751802</v>
      </c>
      <c r="D22" s="26">
        <v>449567.42292343249</v>
      </c>
      <c r="E22" s="26">
        <v>542614.03508771933</v>
      </c>
      <c r="F22" s="26">
        <v>680331.32818879141</v>
      </c>
      <c r="G22" s="26">
        <v>740965.24274460215</v>
      </c>
      <c r="H22" s="26">
        <v>831109.99244903098</v>
      </c>
      <c r="I22" s="26">
        <v>955854.34894493048</v>
      </c>
      <c r="J22" s="26">
        <v>1037699.5520513552</v>
      </c>
      <c r="K22" s="26">
        <v>1118008.8832161915</v>
      </c>
      <c r="L22" s="26">
        <v>1152006.9230826618</v>
      </c>
      <c r="M22" s="26">
        <v>1228766.8049792531</v>
      </c>
      <c r="N22" s="31">
        <v>1315146.4041095891</v>
      </c>
      <c r="O22" s="11"/>
      <c r="P22" s="74"/>
      <c r="Q22" s="8"/>
      <c r="R22" s="8"/>
      <c r="S22" s="8"/>
      <c r="T22" s="8"/>
    </row>
    <row r="23" spans="1:20" ht="12.95" customHeight="1">
      <c r="A23" s="14"/>
      <c r="B23" s="128" t="s">
        <v>82</v>
      </c>
      <c r="C23" s="28">
        <v>38683.1</v>
      </c>
      <c r="D23" s="27">
        <v>49187</v>
      </c>
      <c r="E23" s="27">
        <v>74776.5</v>
      </c>
      <c r="F23" s="27">
        <v>97953.1</v>
      </c>
      <c r="G23" s="27">
        <v>121278.8</v>
      </c>
      <c r="H23" s="27">
        <v>144031.9</v>
      </c>
      <c r="I23" s="27">
        <v>172413.2</v>
      </c>
      <c r="J23" s="27">
        <v>202875.3</v>
      </c>
      <c r="K23" s="27">
        <v>238812.1</v>
      </c>
      <c r="L23" s="27">
        <v>260502.39999999999</v>
      </c>
      <c r="M23" s="27">
        <v>285931.8</v>
      </c>
      <c r="N23" s="29">
        <v>306145</v>
      </c>
      <c r="O23" s="11"/>
      <c r="P23" s="74"/>
      <c r="Q23" s="8"/>
      <c r="R23" s="8"/>
      <c r="S23" s="8"/>
      <c r="T23" s="8"/>
    </row>
    <row r="24" spans="1:20" ht="12.95" customHeight="1">
      <c r="A24" s="14"/>
      <c r="B24" s="129" t="s">
        <v>109</v>
      </c>
      <c r="C24" s="30">
        <v>279.58004010852898</v>
      </c>
      <c r="D24" s="26">
        <v>478.07190833662588</v>
      </c>
      <c r="E24" s="26">
        <v>939.20211982923593</v>
      </c>
      <c r="F24" s="26">
        <v>1031.3152400835072</v>
      </c>
      <c r="G24" s="26">
        <v>891.80233395764287</v>
      </c>
      <c r="H24" s="26">
        <v>893.90700160342067</v>
      </c>
      <c r="I24" s="26">
        <v>864.27739681718197</v>
      </c>
      <c r="J24" s="26">
        <v>1113.4564643799472</v>
      </c>
      <c r="K24" s="26">
        <v>1599.7793407805821</v>
      </c>
      <c r="L24" s="26">
        <v>1360.9323782930678</v>
      </c>
      <c r="M24" s="26">
        <v>1424.0609689711487</v>
      </c>
      <c r="N24" s="31">
        <v>1524.1909982080742</v>
      </c>
      <c r="O24" s="11"/>
      <c r="P24" s="74"/>
      <c r="Q24" s="8"/>
      <c r="R24" s="8"/>
      <c r="S24" s="8"/>
      <c r="T24" s="8"/>
    </row>
    <row r="25" spans="1:20" ht="12.95" customHeight="1">
      <c r="A25" s="14"/>
      <c r="B25" s="128" t="s">
        <v>50</v>
      </c>
      <c r="C25" s="28"/>
      <c r="D25" s="27"/>
      <c r="E25" s="27"/>
      <c r="F25" s="27"/>
      <c r="G25" s="27"/>
      <c r="H25" s="27"/>
      <c r="I25" s="27"/>
      <c r="J25" s="27"/>
      <c r="K25" s="27">
        <v>152496.20741966626</v>
      </c>
      <c r="L25" s="27">
        <v>181428.91829549594</v>
      </c>
      <c r="M25" s="27">
        <v>193598.25802939574</v>
      </c>
      <c r="N25" s="29">
        <v>211845.68356698641</v>
      </c>
      <c r="O25" s="11"/>
      <c r="P25" s="74"/>
      <c r="Q25" s="8"/>
      <c r="R25" s="8"/>
      <c r="S25" s="8"/>
      <c r="T25" s="8"/>
    </row>
    <row r="26" spans="1:20" ht="12.95" customHeight="1">
      <c r="A26" s="14"/>
      <c r="B26" s="129" t="s">
        <v>113</v>
      </c>
      <c r="C26" s="30">
        <v>53855</v>
      </c>
      <c r="D26" s="26">
        <v>60964</v>
      </c>
      <c r="E26" s="26">
        <v>75270</v>
      </c>
      <c r="F26" s="26">
        <v>66148</v>
      </c>
      <c r="G26" s="26">
        <v>112491.23839282</v>
      </c>
      <c r="H26" s="26">
        <v>146243.90647982</v>
      </c>
      <c r="I26" s="26">
        <v>154480.12723747999</v>
      </c>
      <c r="J26" s="26">
        <v>192935.72482251</v>
      </c>
      <c r="K26" s="26">
        <v>185040.99140401001</v>
      </c>
      <c r="L26" s="26">
        <v>187833.29918038999</v>
      </c>
      <c r="M26" s="26">
        <v>185588.02931549001</v>
      </c>
      <c r="N26" s="31"/>
      <c r="O26" s="11"/>
      <c r="P26" s="74"/>
      <c r="Q26" s="8"/>
      <c r="R26" s="8"/>
      <c r="S26" s="8"/>
      <c r="T26" s="8"/>
    </row>
    <row r="27" spans="1:20" ht="12.95" customHeight="1">
      <c r="A27" s="14"/>
      <c r="B27" s="128" t="s">
        <v>51</v>
      </c>
      <c r="C27" s="28">
        <v>637111.00625221187</v>
      </c>
      <c r="D27" s="27">
        <v>803915.84354010283</v>
      </c>
      <c r="E27" s="27">
        <v>945455.1744442808</v>
      </c>
      <c r="F27" s="27">
        <v>898571.74669450242</v>
      </c>
      <c r="G27" s="27">
        <v>965221.87004754355</v>
      </c>
      <c r="H27" s="27">
        <v>968130.27792624268</v>
      </c>
      <c r="I27" s="27">
        <v>996012.16198732052</v>
      </c>
      <c r="J27" s="27">
        <v>1001416.4907651715</v>
      </c>
      <c r="K27" s="27">
        <v>1147114.0532340368</v>
      </c>
      <c r="L27" s="27">
        <v>1044222.2896685686</v>
      </c>
      <c r="M27" s="27">
        <v>1229814.806750136</v>
      </c>
      <c r="N27" s="29">
        <v>1397756.7197217245</v>
      </c>
      <c r="O27" s="11"/>
      <c r="P27" s="74"/>
      <c r="Q27" s="8"/>
      <c r="R27" s="8"/>
      <c r="S27" s="8"/>
      <c r="T27" s="8"/>
    </row>
    <row r="28" spans="1:20" ht="12.95" customHeight="1">
      <c r="A28" s="14"/>
      <c r="B28" s="129" t="s">
        <v>24</v>
      </c>
      <c r="C28" s="30">
        <v>11777.732352139548</v>
      </c>
      <c r="D28" s="26">
        <v>12768.600875335309</v>
      </c>
      <c r="E28" s="26">
        <v>14995.356037151701</v>
      </c>
      <c r="F28" s="26">
        <v>13870.762466736087</v>
      </c>
      <c r="G28" s="26">
        <v>13801.241339491917</v>
      </c>
      <c r="H28" s="26">
        <v>16052.982092644666</v>
      </c>
      <c r="I28" s="26">
        <v>19099.884303895102</v>
      </c>
      <c r="J28" s="26">
        <v>19129.685833811829</v>
      </c>
      <c r="K28" s="26">
        <v>18385.006561679787</v>
      </c>
      <c r="L28" s="26">
        <v>17995.772332263368</v>
      </c>
      <c r="M28" s="26">
        <v>17025.953571184004</v>
      </c>
      <c r="N28" s="31">
        <v>16740.296843425545</v>
      </c>
      <c r="O28" s="11"/>
      <c r="P28" s="74"/>
      <c r="Q28" s="8"/>
      <c r="R28" s="8"/>
      <c r="S28" s="8"/>
      <c r="T28" s="8"/>
    </row>
    <row r="29" spans="1:20" ht="12.95" customHeight="1">
      <c r="A29" s="14"/>
      <c r="B29" s="128" t="s">
        <v>94</v>
      </c>
      <c r="C29" s="28"/>
      <c r="D29" s="27"/>
      <c r="E29" s="27"/>
      <c r="F29" s="27"/>
      <c r="G29" s="27"/>
      <c r="H29" s="27"/>
      <c r="I29" s="27"/>
      <c r="J29" s="27"/>
      <c r="K29" s="27">
        <v>181736.37724304677</v>
      </c>
      <c r="L29" s="27">
        <v>162027.86002691792</v>
      </c>
      <c r="M29" s="27">
        <v>172431.66855845629</v>
      </c>
      <c r="N29" s="29">
        <v>178313.68909512763</v>
      </c>
      <c r="O29" s="11"/>
      <c r="P29" s="74"/>
      <c r="Q29" s="8"/>
      <c r="R29" s="8"/>
      <c r="S29" s="8"/>
      <c r="T29" s="8"/>
    </row>
    <row r="30" spans="1:20" ht="12.95" customHeight="1">
      <c r="A30" s="14"/>
      <c r="B30" s="129" t="s">
        <v>52</v>
      </c>
      <c r="C30" s="30">
        <v>1776.2816409124355</v>
      </c>
      <c r="D30" s="26">
        <v>4402.1890482407916</v>
      </c>
      <c r="E30" s="26">
        <v>7279.603165633087</v>
      </c>
      <c r="F30" s="26">
        <v>8204.1176820498968</v>
      </c>
      <c r="G30" s="26">
        <v>11502.652812741177</v>
      </c>
      <c r="H30" s="26">
        <v>16406.549216625619</v>
      </c>
      <c r="I30" s="26">
        <v>18927.605782173581</v>
      </c>
      <c r="J30" s="26">
        <v>26102.109949670925</v>
      </c>
      <c r="K30" s="26">
        <v>27725</v>
      </c>
      <c r="L30" s="26">
        <v>21796.589872262772</v>
      </c>
      <c r="M30" s="26">
        <v>22280.792596959833</v>
      </c>
      <c r="N30" s="31">
        <v>27075.945732538945</v>
      </c>
      <c r="O30" s="11"/>
      <c r="P30" s="74"/>
      <c r="Q30" s="8"/>
      <c r="R30" s="8"/>
      <c r="S30" s="8"/>
      <c r="T30" s="8"/>
    </row>
    <row r="31" spans="1:20" ht="12.95" customHeight="1">
      <c r="A31" s="14"/>
      <c r="B31" s="128" t="s">
        <v>53</v>
      </c>
      <c r="C31" s="28">
        <v>30970.862333372654</v>
      </c>
      <c r="D31" s="27">
        <v>39101.804293428162</v>
      </c>
      <c r="E31" s="27">
        <v>48075.960547622555</v>
      </c>
      <c r="F31" s="27">
        <v>42669.450243562977</v>
      </c>
      <c r="G31" s="27">
        <v>44739.951015703788</v>
      </c>
      <c r="H31" s="27">
        <v>43968.46606092999</v>
      </c>
      <c r="I31" s="27">
        <v>54411.954974770342</v>
      </c>
      <c r="J31" s="27">
        <v>49919.525065963062</v>
      </c>
      <c r="K31" s="27">
        <v>53080.954351123983</v>
      </c>
      <c r="L31" s="27">
        <v>46785.237343693094</v>
      </c>
      <c r="M31" s="27">
        <v>47738.70440936309</v>
      </c>
      <c r="N31" s="29">
        <v>49140.929693264465</v>
      </c>
      <c r="O31" s="11"/>
      <c r="P31" s="74"/>
      <c r="Q31" s="8"/>
      <c r="R31" s="8"/>
      <c r="S31" s="8"/>
      <c r="T31" s="8"/>
    </row>
    <row r="32" spans="1:20" ht="12.95" customHeight="1">
      <c r="A32" s="14"/>
      <c r="B32" s="129" t="s">
        <v>27</v>
      </c>
      <c r="C32" s="30"/>
      <c r="D32" s="26"/>
      <c r="E32" s="26"/>
      <c r="F32" s="26"/>
      <c r="G32" s="26"/>
      <c r="H32" s="26">
        <v>3456.4631213254947</v>
      </c>
      <c r="I32" s="26">
        <v>4021.484021218786</v>
      </c>
      <c r="J32" s="26">
        <v>4764.6899736147761</v>
      </c>
      <c r="K32" s="26">
        <v>4829.8620879878636</v>
      </c>
      <c r="L32" s="26">
        <v>2820.0966371251666</v>
      </c>
      <c r="M32" s="26">
        <v>2462.2449646162222</v>
      </c>
      <c r="N32" s="31">
        <v>2650.5407378517971</v>
      </c>
      <c r="O32" s="11"/>
      <c r="P32" s="74"/>
      <c r="Q32" s="8"/>
      <c r="R32" s="8"/>
      <c r="S32" s="8"/>
      <c r="T32" s="8"/>
    </row>
    <row r="33" spans="1:21" ht="12.95" customHeight="1">
      <c r="A33" s="14"/>
      <c r="B33" s="128" t="s">
        <v>28</v>
      </c>
      <c r="C33" s="28">
        <v>3275.9013094255047</v>
      </c>
      <c r="D33" s="27">
        <v>4518.2814697747926</v>
      </c>
      <c r="E33" s="27">
        <v>7492.2743559546598</v>
      </c>
      <c r="F33" s="27">
        <v>8469.231106471816</v>
      </c>
      <c r="G33" s="27">
        <v>8850.3097536378045</v>
      </c>
      <c r="H33" s="27">
        <v>8146.7129877071093</v>
      </c>
      <c r="I33" s="27">
        <v>7826.3682235735541</v>
      </c>
      <c r="J33" s="27">
        <v>7532.9815303430078</v>
      </c>
      <c r="K33" s="27">
        <v>7142.4631085367537</v>
      </c>
      <c r="L33" s="27">
        <v>6476.8459390554817</v>
      </c>
      <c r="M33" s="27">
        <v>5997.1965160587915</v>
      </c>
      <c r="N33" s="29">
        <v>6022.5044798144836</v>
      </c>
      <c r="O33" s="11"/>
      <c r="P33" s="74"/>
      <c r="Q33" s="8"/>
      <c r="R33" s="8"/>
      <c r="S33" s="8"/>
      <c r="T33" s="8"/>
    </row>
    <row r="34" spans="1:21" ht="12.95" customHeight="1">
      <c r="A34" s="14"/>
      <c r="B34" s="129" t="s">
        <v>65</v>
      </c>
      <c r="C34" s="30"/>
      <c r="D34" s="26"/>
      <c r="E34" s="26"/>
      <c r="F34" s="26"/>
      <c r="G34" s="26"/>
      <c r="H34" s="26"/>
      <c r="I34" s="26"/>
      <c r="J34" s="26"/>
      <c r="K34" s="26">
        <v>519351.81354295963</v>
      </c>
      <c r="L34" s="26">
        <v>494476.14422726724</v>
      </c>
      <c r="M34" s="26">
        <v>466260.20685900928</v>
      </c>
      <c r="N34" s="31">
        <v>482688.94276378205</v>
      </c>
      <c r="O34" s="11"/>
      <c r="P34" s="74"/>
      <c r="Q34" s="8"/>
      <c r="R34" s="8"/>
      <c r="S34" s="8"/>
      <c r="T34" s="8"/>
    </row>
    <row r="35" spans="1:21" ht="12.95" customHeight="1">
      <c r="A35" s="14"/>
      <c r="B35" s="128" t="s">
        <v>74</v>
      </c>
      <c r="C35" s="28"/>
      <c r="D35" s="27"/>
      <c r="E35" s="27"/>
      <c r="F35" s="27"/>
      <c r="G35" s="27"/>
      <c r="H35" s="27"/>
      <c r="I35" s="27"/>
      <c r="J35" s="27"/>
      <c r="K35" s="27">
        <v>414533.45371898252</v>
      </c>
      <c r="L35" s="27">
        <v>377440.60698498046</v>
      </c>
      <c r="M35" s="27">
        <v>357510.07013553218</v>
      </c>
      <c r="N35" s="29">
        <v>360827.94464920217</v>
      </c>
      <c r="O35" s="11"/>
      <c r="P35" s="74"/>
      <c r="Q35" s="8"/>
      <c r="R35" s="8"/>
      <c r="S35" s="8"/>
      <c r="T35" s="8"/>
    </row>
    <row r="36" spans="1:21" ht="12.95" customHeight="1">
      <c r="A36" s="14"/>
      <c r="B36" s="129" t="s">
        <v>116</v>
      </c>
      <c r="C36" s="30"/>
      <c r="D36" s="26"/>
      <c r="E36" s="26"/>
      <c r="F36" s="26"/>
      <c r="G36" s="26"/>
      <c r="H36" s="26"/>
      <c r="I36" s="26"/>
      <c r="J36" s="26"/>
      <c r="K36" s="26"/>
      <c r="L36" s="26">
        <v>1003619.6312200991</v>
      </c>
      <c r="M36" s="26">
        <v>1038853.3375547827</v>
      </c>
      <c r="N36" s="31">
        <v>1088413.2897402239</v>
      </c>
      <c r="O36" s="11"/>
      <c r="P36" s="74"/>
      <c r="Q36" s="8"/>
      <c r="R36" s="8"/>
      <c r="S36" s="8"/>
      <c r="T36" s="8"/>
    </row>
    <row r="37" spans="1:21" ht="12.95" customHeight="1">
      <c r="A37" s="14"/>
      <c r="B37" s="128" t="s">
        <v>32</v>
      </c>
      <c r="C37" s="28">
        <v>8315</v>
      </c>
      <c r="D37" s="27">
        <v>8866</v>
      </c>
      <c r="E37" s="27">
        <v>12210</v>
      </c>
      <c r="F37" s="27">
        <v>17846</v>
      </c>
      <c r="G37" s="27">
        <v>22248</v>
      </c>
      <c r="H37" s="27">
        <v>22506</v>
      </c>
      <c r="I37" s="27">
        <v>27652</v>
      </c>
      <c r="J37" s="27">
        <v>30936</v>
      </c>
      <c r="K37" s="27">
        <v>33317.89</v>
      </c>
      <c r="L37" s="27">
        <v>39513.269999999997</v>
      </c>
      <c r="M37" s="27">
        <v>35602.18</v>
      </c>
      <c r="N37" s="29">
        <v>38453.72</v>
      </c>
      <c r="O37" s="11"/>
      <c r="P37" s="74"/>
      <c r="Q37" s="8"/>
      <c r="R37" s="8"/>
      <c r="S37" s="8"/>
      <c r="T37" s="8"/>
    </row>
    <row r="38" spans="1:21" ht="12.95" customHeight="1">
      <c r="A38" s="14"/>
      <c r="B38" s="129" t="s">
        <v>33</v>
      </c>
      <c r="C38" s="30">
        <v>1239197.6584022038</v>
      </c>
      <c r="D38" s="26">
        <v>1462942.6776599924</v>
      </c>
      <c r="E38" s="26">
        <v>1846986.5758365057</v>
      </c>
      <c r="F38" s="26">
        <v>1631562.6822157432</v>
      </c>
      <c r="G38" s="26">
        <v>1643017.4927113703</v>
      </c>
      <c r="H38" s="26">
        <v>1686191.2961803381</v>
      </c>
      <c r="I38" s="26">
        <v>1728555.967841682</v>
      </c>
      <c r="J38" s="26">
        <v>1693954.5526274261</v>
      </c>
      <c r="K38" s="26">
        <v>1796164.3610013176</v>
      </c>
      <c r="L38" s="26">
        <v>1681282.9717496487</v>
      </c>
      <c r="M38" s="26">
        <v>1557448.132780083</v>
      </c>
      <c r="N38" s="31">
        <v>1491974.4125968756</v>
      </c>
      <c r="O38" s="11"/>
      <c r="P38" s="74"/>
      <c r="Q38" s="8"/>
      <c r="R38" s="8"/>
      <c r="S38" s="8"/>
      <c r="T38" s="8"/>
    </row>
    <row r="39" spans="1:21" ht="12.95" customHeight="1">
      <c r="A39" s="14"/>
      <c r="B39" s="128" t="s">
        <v>34</v>
      </c>
      <c r="C39" s="28">
        <v>3637996</v>
      </c>
      <c r="D39" s="27">
        <v>4470343</v>
      </c>
      <c r="E39" s="27">
        <v>5274991</v>
      </c>
      <c r="F39" s="27">
        <v>3102418</v>
      </c>
      <c r="G39" s="27">
        <v>4322122</v>
      </c>
      <c r="H39" s="27">
        <v>4809587</v>
      </c>
      <c r="I39" s="27">
        <v>4514327</v>
      </c>
      <c r="J39" s="27">
        <v>5222874</v>
      </c>
      <c r="K39" s="27">
        <v>6254171</v>
      </c>
      <c r="L39" s="27">
        <v>6276784</v>
      </c>
      <c r="M39" s="27">
        <v>6007773</v>
      </c>
      <c r="N39" s="29">
        <v>6361419</v>
      </c>
      <c r="O39" s="11"/>
      <c r="P39" s="74"/>
      <c r="Q39" s="8"/>
      <c r="R39" s="8"/>
      <c r="S39" s="8"/>
      <c r="T39" s="8"/>
    </row>
    <row r="40" spans="1:21" ht="12.95" customHeight="1">
      <c r="A40" s="14"/>
      <c r="B40" s="129" t="s">
        <v>85</v>
      </c>
      <c r="C40" s="30">
        <v>11683869.376982696</v>
      </c>
      <c r="D40" s="26">
        <v>14684467.82239547</v>
      </c>
      <c r="E40" s="26">
        <v>18237120.82487822</v>
      </c>
      <c r="F40" s="26">
        <v>15329700.090765139</v>
      </c>
      <c r="G40" s="26">
        <v>18300890.640897866</v>
      </c>
      <c r="H40" s="26">
        <v>20037530.350927617</v>
      </c>
      <c r="I40" s="26">
        <v>20396345.730813995</v>
      </c>
      <c r="J40" s="26">
        <v>22238952.739809908</v>
      </c>
      <c r="K40" s="26">
        <v>24373786.164228301</v>
      </c>
      <c r="L40" s="26">
        <v>24552159.376716737</v>
      </c>
      <c r="M40" s="26">
        <v>24885443.015758779</v>
      </c>
      <c r="N40" s="31">
        <v>26322513.52483014</v>
      </c>
      <c r="O40" s="11"/>
      <c r="P40" s="11"/>
      <c r="Q40" s="8"/>
      <c r="R40" s="8"/>
      <c r="S40" s="8"/>
      <c r="T40" s="8"/>
    </row>
    <row r="41" spans="1:21" s="3" customFormat="1" ht="12.95" customHeight="1">
      <c r="A41" s="10"/>
      <c r="B41" s="130" t="s">
        <v>75</v>
      </c>
      <c r="C41" s="143">
        <v>4921053.0960309524</v>
      </c>
      <c r="D41" s="119">
        <v>6169342.6574186012</v>
      </c>
      <c r="E41" s="119">
        <v>7678598.1206062324</v>
      </c>
      <c r="F41" s="119">
        <v>7445923.03472804</v>
      </c>
      <c r="G41" s="119">
        <v>8159933.9030004479</v>
      </c>
      <c r="H41" s="119">
        <v>8454060.0366546679</v>
      </c>
      <c r="I41" s="119">
        <v>8648436.1996022873</v>
      </c>
      <c r="J41" s="119">
        <v>8887121.8391977139</v>
      </c>
      <c r="K41" s="119">
        <v>9405319.9373207316</v>
      </c>
      <c r="L41" s="119">
        <v>9093931.4470121898</v>
      </c>
      <c r="M41" s="119">
        <v>9310854.8103857376</v>
      </c>
      <c r="N41" s="120">
        <v>9372600.8893199936</v>
      </c>
      <c r="O41" s="11"/>
      <c r="P41" s="11"/>
      <c r="Q41" s="4"/>
      <c r="R41" s="4"/>
      <c r="S41" s="4"/>
      <c r="T41" s="4"/>
      <c r="U41" s="4"/>
    </row>
    <row r="42" spans="1:21" s="3" customFormat="1" ht="12.95" customHeight="1">
      <c r="A42" s="10"/>
      <c r="B42" s="129" t="s">
        <v>62</v>
      </c>
      <c r="C42" s="30">
        <v>8360230.5818275716</v>
      </c>
      <c r="D42" s="26">
        <v>10320909.593757015</v>
      </c>
      <c r="E42" s="26">
        <v>12610724.121863073</v>
      </c>
      <c r="F42" s="26">
        <v>9791921.4069368578</v>
      </c>
      <c r="G42" s="26">
        <v>12061773.370891662</v>
      </c>
      <c r="H42" s="26">
        <v>13180729.129337296</v>
      </c>
      <c r="I42" s="26">
        <v>13239952.247450337</v>
      </c>
      <c r="J42" s="26">
        <v>14362004.413592633</v>
      </c>
      <c r="K42" s="26">
        <v>16117095.851222504</v>
      </c>
      <c r="L42" s="26">
        <v>16150163.607948886</v>
      </c>
      <c r="M42" s="26">
        <v>15841167.38598739</v>
      </c>
      <c r="N42" s="31">
        <v>16772128.542365246</v>
      </c>
      <c r="O42" s="11"/>
      <c r="P42" s="11"/>
      <c r="Q42" s="4"/>
      <c r="R42" s="4"/>
      <c r="S42" s="4"/>
      <c r="T42" s="4"/>
      <c r="U42" s="4"/>
    </row>
    <row r="43" spans="1:21" s="3" customFormat="1" ht="12.95" customHeight="1">
      <c r="A43" s="10"/>
      <c r="B43" s="130" t="s">
        <v>54</v>
      </c>
      <c r="C43" s="143">
        <v>8012652.9384439895</v>
      </c>
      <c r="D43" s="119">
        <v>9793143.5924044624</v>
      </c>
      <c r="E43" s="119">
        <v>11858381.378995616</v>
      </c>
      <c r="F43" s="119">
        <v>9111900.5489027556</v>
      </c>
      <c r="G43" s="119">
        <v>11183993.370298799</v>
      </c>
      <c r="H43" s="119">
        <v>12134138.837368159</v>
      </c>
      <c r="I43" s="119">
        <v>12063993.77874646</v>
      </c>
      <c r="J43" s="119">
        <v>12981387.276336873</v>
      </c>
      <c r="K43" s="119">
        <v>14523581.677587165</v>
      </c>
      <c r="L43" s="119">
        <v>14344817.898338318</v>
      </c>
      <c r="M43" s="119">
        <v>13853532.167129226</v>
      </c>
      <c r="N43" s="120">
        <v>14419589.642252354</v>
      </c>
      <c r="O43" s="11"/>
      <c r="P43" s="11"/>
      <c r="Q43" s="4"/>
      <c r="R43" s="4"/>
      <c r="S43" s="4"/>
      <c r="T43" s="4"/>
      <c r="U43" s="4"/>
    </row>
    <row r="44" spans="1:21" s="3" customFormat="1" ht="12.95" customHeight="1">
      <c r="A44" s="10"/>
      <c r="B44" s="129" t="s">
        <v>55</v>
      </c>
      <c r="C44" s="30">
        <v>347577.64338358201</v>
      </c>
      <c r="D44" s="26">
        <v>527766.00135255139</v>
      </c>
      <c r="E44" s="26">
        <v>752342.74286745733</v>
      </c>
      <c r="F44" s="26">
        <v>680020.85803410213</v>
      </c>
      <c r="G44" s="26">
        <v>877780.00059286284</v>
      </c>
      <c r="H44" s="26">
        <v>1046590.2919691377</v>
      </c>
      <c r="I44" s="26">
        <v>1175958.4687038779</v>
      </c>
      <c r="J44" s="26">
        <v>1380617.1372557604</v>
      </c>
      <c r="K44" s="26">
        <v>1593514.1736353391</v>
      </c>
      <c r="L44" s="26">
        <v>1805345.7096105691</v>
      </c>
      <c r="M44" s="26">
        <v>1987635.2188581633</v>
      </c>
      <c r="N44" s="31">
        <v>2352538.9001128916</v>
      </c>
      <c r="O44" s="11"/>
      <c r="P44" s="11"/>
      <c r="Q44" s="4"/>
      <c r="R44" s="4"/>
      <c r="S44" s="4"/>
      <c r="T44" s="4"/>
      <c r="U44" s="4"/>
    </row>
    <row r="45" spans="1:21" s="3" customFormat="1" ht="12.95" customHeight="1">
      <c r="A45" s="10"/>
      <c r="B45" s="128" t="s">
        <v>124</v>
      </c>
      <c r="C45" s="28">
        <v>23339.9</v>
      </c>
      <c r="D45" s="27">
        <v>25896.6</v>
      </c>
      <c r="E45" s="27">
        <v>27543.4</v>
      </c>
      <c r="F45" s="27">
        <v>28788.799999999999</v>
      </c>
      <c r="G45" s="27">
        <v>29536</v>
      </c>
      <c r="H45" s="27">
        <v>30328</v>
      </c>
      <c r="I45" s="27">
        <v>32891</v>
      </c>
      <c r="J45" s="27">
        <v>32919.199999999997</v>
      </c>
      <c r="K45" s="27">
        <v>34517.199999999997</v>
      </c>
      <c r="L45" s="27">
        <v>36179.699999999997</v>
      </c>
      <c r="M45" s="27">
        <v>37843</v>
      </c>
      <c r="N45" s="29">
        <v>39735</v>
      </c>
      <c r="O45" s="11"/>
      <c r="P45" s="75"/>
      <c r="Q45" s="4"/>
      <c r="R45" s="4"/>
      <c r="S45" s="4"/>
      <c r="T45" s="4"/>
      <c r="U45" s="4"/>
    </row>
    <row r="46" spans="1:21" ht="12.95" customHeight="1">
      <c r="A46" s="14"/>
      <c r="B46" s="129" t="s">
        <v>110</v>
      </c>
      <c r="C46" s="30">
        <v>75829.871012629999</v>
      </c>
      <c r="D46" s="26">
        <v>106325.41273368</v>
      </c>
      <c r="E46" s="26">
        <v>124742.64370373001</v>
      </c>
      <c r="F46" s="26">
        <v>130629.57945357</v>
      </c>
      <c r="G46" s="26">
        <v>133523.21276610999</v>
      </c>
      <c r="H46" s="26">
        <v>149337.48964884001</v>
      </c>
      <c r="I46" s="26">
        <v>159813.89231145999</v>
      </c>
      <c r="J46" s="26">
        <v>206350</v>
      </c>
      <c r="K46" s="26">
        <v>206023</v>
      </c>
      <c r="L46" s="26">
        <v>207851</v>
      </c>
      <c r="M46" s="26">
        <v>184909</v>
      </c>
      <c r="N46" s="31">
        <v>201767</v>
      </c>
      <c r="O46" s="14"/>
      <c r="P46" s="75"/>
      <c r="Q46" s="4"/>
      <c r="R46" s="4"/>
      <c r="S46" s="4"/>
      <c r="T46" s="4"/>
      <c r="U46" s="9"/>
    </row>
    <row r="47" spans="1:21" ht="12.95" customHeight="1">
      <c r="A47" s="14"/>
      <c r="B47" s="128" t="s">
        <v>36</v>
      </c>
      <c r="C47" s="28">
        <v>64492.948364085001</v>
      </c>
      <c r="D47" s="27">
        <v>90630</v>
      </c>
      <c r="E47" s="27">
        <v>115960.15470717</v>
      </c>
      <c r="F47" s="27">
        <v>185693.93</v>
      </c>
      <c r="G47" s="27">
        <v>245750</v>
      </c>
      <c r="H47" s="27">
        <v>317210</v>
      </c>
      <c r="I47" s="27">
        <v>424780</v>
      </c>
      <c r="J47" s="27">
        <v>531900</v>
      </c>
      <c r="K47" s="27">
        <v>660480.03</v>
      </c>
      <c r="L47" s="27">
        <v>882640</v>
      </c>
      <c r="M47" s="27">
        <v>1095908.5819999999</v>
      </c>
      <c r="N47" s="29">
        <v>1317238.0789999999</v>
      </c>
      <c r="O47" s="14"/>
      <c r="P47" s="75"/>
      <c r="Q47" s="4"/>
      <c r="R47" s="4"/>
      <c r="S47" s="4"/>
      <c r="T47" s="4"/>
    </row>
    <row r="48" spans="1:21" ht="12.95" customHeight="1">
      <c r="A48" s="14"/>
      <c r="B48" s="129" t="s">
        <v>91</v>
      </c>
      <c r="C48" s="30">
        <v>12832.304449129</v>
      </c>
      <c r="D48" s="26">
        <v>27035.635665047001</v>
      </c>
      <c r="E48" s="26">
        <v>44080.350120511997</v>
      </c>
      <c r="F48" s="26">
        <v>63337.818594572003</v>
      </c>
      <c r="G48" s="26">
        <v>80839.245929733996</v>
      </c>
      <c r="H48" s="26">
        <v>96911.415807238998</v>
      </c>
      <c r="I48" s="26">
        <v>109519.09834272999</v>
      </c>
      <c r="J48" s="26">
        <v>118072.31</v>
      </c>
      <c r="K48" s="26">
        <v>119837.53</v>
      </c>
      <c r="L48" s="26">
        <v>132740.54999999999</v>
      </c>
      <c r="M48" s="26">
        <v>139038.29</v>
      </c>
      <c r="N48" s="31">
        <v>144085.57999999999</v>
      </c>
      <c r="O48" s="14"/>
      <c r="P48" s="75"/>
      <c r="Q48" s="4"/>
      <c r="R48" s="4"/>
      <c r="S48" s="4"/>
      <c r="T48" s="4"/>
    </row>
    <row r="49" spans="1:20" ht="12.95" customHeight="1">
      <c r="A49" s="14"/>
      <c r="B49" s="128" t="s">
        <v>37</v>
      </c>
      <c r="C49" s="28"/>
      <c r="D49" s="27"/>
      <c r="E49" s="27"/>
      <c r="F49" s="27"/>
      <c r="G49" s="27"/>
      <c r="H49" s="27">
        <v>6672</v>
      </c>
      <c r="I49" s="27">
        <v>6204</v>
      </c>
      <c r="J49" s="27">
        <v>12401</v>
      </c>
      <c r="K49" s="27">
        <v>19350.255337929</v>
      </c>
      <c r="L49" s="27">
        <v>25396</v>
      </c>
      <c r="M49" s="27">
        <v>29351</v>
      </c>
      <c r="N49" s="29">
        <v>59134.44</v>
      </c>
      <c r="O49" s="14"/>
      <c r="P49" s="75"/>
      <c r="Q49" s="4"/>
      <c r="R49" s="4"/>
      <c r="S49" s="4"/>
      <c r="T49" s="4"/>
    </row>
    <row r="50" spans="1:20" ht="12.95" customHeight="1">
      <c r="A50" s="14"/>
      <c r="B50" s="129" t="s">
        <v>38</v>
      </c>
      <c r="C50" s="30">
        <v>139241</v>
      </c>
      <c r="D50" s="26">
        <v>232881</v>
      </c>
      <c r="E50" s="26">
        <v>363481</v>
      </c>
      <c r="F50" s="26">
        <v>197273</v>
      </c>
      <c r="G50" s="26">
        <v>288289</v>
      </c>
      <c r="H50" s="26">
        <v>336355</v>
      </c>
      <c r="I50" s="26">
        <v>315742</v>
      </c>
      <c r="J50" s="26">
        <v>332836</v>
      </c>
      <c r="K50" s="26">
        <v>385322</v>
      </c>
      <c r="L50" s="26">
        <v>329817</v>
      </c>
      <c r="M50" s="26">
        <v>282651</v>
      </c>
      <c r="N50" s="31">
        <v>334275</v>
      </c>
      <c r="O50" s="14"/>
      <c r="P50" s="75"/>
      <c r="Q50" s="4"/>
      <c r="R50" s="4"/>
      <c r="S50" s="4"/>
      <c r="T50" s="4"/>
    </row>
    <row r="51" spans="1:20" ht="12.95" customHeight="1">
      <c r="A51" s="14"/>
      <c r="B51" s="128" t="s">
        <v>112</v>
      </c>
      <c r="C51" s="28" t="s">
        <v>39</v>
      </c>
      <c r="D51" s="27" t="s">
        <v>39</v>
      </c>
      <c r="E51" s="27">
        <v>17047.466666666998</v>
      </c>
      <c r="F51" s="27">
        <v>20444</v>
      </c>
      <c r="G51" s="27">
        <v>22621.200000000001</v>
      </c>
      <c r="H51" s="27">
        <v>26528</v>
      </c>
      <c r="I51" s="27">
        <v>29957.918666666999</v>
      </c>
      <c r="J51" s="27">
        <v>34359.466666667002</v>
      </c>
      <c r="K51" s="27">
        <v>39302.76</v>
      </c>
      <c r="L51" s="27">
        <v>44698.75</v>
      </c>
      <c r="M51" s="27">
        <v>63250.911670000001</v>
      </c>
      <c r="N51" s="29">
        <v>80668.374169999996</v>
      </c>
      <c r="O51" s="14"/>
      <c r="P51" s="75"/>
      <c r="Q51" s="4"/>
      <c r="R51" s="4"/>
      <c r="S51" s="4"/>
      <c r="T51" s="4"/>
    </row>
    <row r="52" spans="1:20" ht="12.95" customHeight="1">
      <c r="A52" s="14"/>
      <c r="B52" s="129" t="s">
        <v>92</v>
      </c>
      <c r="C52" s="30">
        <v>31037.628458498024</v>
      </c>
      <c r="D52" s="26">
        <v>41102.152080344335</v>
      </c>
      <c r="E52" s="26">
        <v>55213.6563876652</v>
      </c>
      <c r="F52" s="26">
        <v>49438.366469639979</v>
      </c>
      <c r="G52" s="26">
        <v>70189.701897018967</v>
      </c>
      <c r="H52" s="26">
        <v>83248.386513058693</v>
      </c>
      <c r="I52" s="26">
        <v>97050.559383020794</v>
      </c>
      <c r="J52" s="26">
        <v>111779.1605890933</v>
      </c>
      <c r="K52" s="26">
        <v>128681.39829740989</v>
      </c>
      <c r="L52" s="26">
        <v>146022.70961056903</v>
      </c>
      <c r="M52" s="26">
        <v>154683.43518816339</v>
      </c>
      <c r="N52" s="31">
        <v>175635.42694289159</v>
      </c>
      <c r="O52" s="14"/>
      <c r="P52" s="75"/>
    </row>
    <row r="53" spans="1:20" ht="12.95" customHeight="1">
      <c r="A53" s="14"/>
      <c r="B53" s="131"/>
      <c r="C53" s="144"/>
      <c r="D53" s="37"/>
      <c r="E53" s="37"/>
      <c r="F53" s="37"/>
      <c r="G53" s="37"/>
      <c r="H53" s="37"/>
      <c r="I53" s="37"/>
      <c r="J53" s="37"/>
      <c r="K53" s="37"/>
      <c r="L53" s="37"/>
      <c r="M53" s="37"/>
      <c r="N53" s="21"/>
      <c r="O53" s="14"/>
      <c r="P53" s="11"/>
    </row>
    <row r="54" spans="1:20" ht="12.95" customHeight="1">
      <c r="A54" s="14"/>
      <c r="B54" s="132" t="s">
        <v>66</v>
      </c>
      <c r="C54" s="144"/>
      <c r="D54" s="37"/>
      <c r="E54" s="37"/>
      <c r="F54" s="37"/>
      <c r="G54" s="37"/>
      <c r="H54" s="37"/>
      <c r="I54" s="37"/>
      <c r="J54" s="37"/>
      <c r="K54" s="37"/>
      <c r="L54" s="37"/>
      <c r="M54" s="37"/>
      <c r="N54" s="21"/>
      <c r="O54" s="14"/>
      <c r="P54" s="12"/>
    </row>
    <row r="55" spans="1:20" ht="12.95" customHeight="1">
      <c r="A55" s="14"/>
      <c r="B55" s="133" t="s">
        <v>7</v>
      </c>
      <c r="C55" s="145">
        <v>146920.37159726318</v>
      </c>
      <c r="D55" s="17">
        <v>188768.60266034506</v>
      </c>
      <c r="E55" s="17">
        <v>273833.35786839394</v>
      </c>
      <c r="F55" s="17">
        <v>274503.82741823239</v>
      </c>
      <c r="G55" s="17">
        <v>303650.77078230801</v>
      </c>
      <c r="H55" s="17">
        <v>281580.70550507749</v>
      </c>
      <c r="I55" s="17">
        <v>296958.20934144134</v>
      </c>
      <c r="J55" s="17">
        <v>327843.00791556726</v>
      </c>
      <c r="K55" s="17">
        <v>350721.27982347267</v>
      </c>
      <c r="L55" s="17">
        <v>325179.07004977542</v>
      </c>
      <c r="M55" s="17">
        <v>291068.04572672839</v>
      </c>
      <c r="N55" s="18">
        <v>254942.5529672183</v>
      </c>
      <c r="O55" s="14"/>
      <c r="P55" s="11"/>
      <c r="Q55" s="8"/>
      <c r="R55" s="8"/>
      <c r="S55" s="8"/>
      <c r="T55" s="8"/>
    </row>
    <row r="56" spans="1:20" ht="12.95" customHeight="1">
      <c r="A56" s="14"/>
      <c r="B56" s="134" t="s">
        <v>8</v>
      </c>
      <c r="C56" s="30"/>
      <c r="D56" s="26"/>
      <c r="E56" s="26"/>
      <c r="F56" s="26">
        <v>295153.79262352124</v>
      </c>
      <c r="G56" s="26">
        <v>326062.52701339865</v>
      </c>
      <c r="H56" s="26">
        <v>328655.79903794767</v>
      </c>
      <c r="I56" s="26">
        <v>301459.43847845774</v>
      </c>
      <c r="J56" s="26">
        <v>441720.8443271768</v>
      </c>
      <c r="K56" s="26">
        <v>491170.87298303685</v>
      </c>
      <c r="L56" s="26">
        <v>577205.29318926798</v>
      </c>
      <c r="M56" s="26">
        <v>610211.21393576486</v>
      </c>
      <c r="N56" s="31">
        <v>590556.55106988514</v>
      </c>
      <c r="O56" s="14"/>
      <c r="P56" s="11"/>
      <c r="Q56" s="8"/>
      <c r="R56" s="8"/>
      <c r="S56" s="8"/>
      <c r="T56" s="8"/>
    </row>
    <row r="57" spans="1:20" ht="12.95" customHeight="1">
      <c r="A57" s="14"/>
      <c r="B57" s="135" t="s">
        <v>10</v>
      </c>
      <c r="C57" s="28" t="s">
        <v>39</v>
      </c>
      <c r="D57" s="27" t="s">
        <v>39</v>
      </c>
      <c r="E57" s="27" t="s">
        <v>39</v>
      </c>
      <c r="F57" s="27" t="s">
        <v>39</v>
      </c>
      <c r="G57" s="27">
        <v>54118.176594564</v>
      </c>
      <c r="H57" s="27">
        <v>62368.586786401</v>
      </c>
      <c r="I57" s="27">
        <v>79934.968445370003</v>
      </c>
      <c r="J57" s="27">
        <v>98588.832201429002</v>
      </c>
      <c r="K57" s="27">
        <v>104909.91050781</v>
      </c>
      <c r="L57" s="27">
        <v>110187.64546106</v>
      </c>
      <c r="M57" s="27">
        <v>111389.91119887</v>
      </c>
      <c r="N57" s="29">
        <v>120172.76195787999</v>
      </c>
      <c r="O57" s="11"/>
      <c r="P57" s="11"/>
      <c r="Q57" s="8"/>
      <c r="R57" s="8"/>
      <c r="S57" s="8"/>
      <c r="T57" s="8"/>
    </row>
    <row r="58" spans="1:20" ht="12.95" customHeight="1">
      <c r="A58" s="14"/>
      <c r="B58" s="134" t="s">
        <v>12</v>
      </c>
      <c r="C58" s="30">
        <v>109311.99696399488</v>
      </c>
      <c r="D58" s="26">
        <v>121536.42384105962</v>
      </c>
      <c r="E58" s="26">
        <v>151300.2364066194</v>
      </c>
      <c r="F58" s="26">
        <v>160328.45196200855</v>
      </c>
      <c r="G58" s="26">
        <v>174239.79650826685</v>
      </c>
      <c r="H58" s="26">
        <v>181889.44114870043</v>
      </c>
      <c r="I58" s="26">
        <v>191085.35226956281</v>
      </c>
      <c r="J58" s="26">
        <v>194995.67068968565</v>
      </c>
      <c r="K58" s="26">
        <v>174144.69673176049</v>
      </c>
      <c r="L58" s="26">
        <v>195913.51651582969</v>
      </c>
      <c r="M58" s="26">
        <v>189333.52855051245</v>
      </c>
      <c r="N58" s="31">
        <v>202577.98321234118</v>
      </c>
      <c r="O58" s="10"/>
      <c r="P58" s="11"/>
      <c r="Q58" s="8"/>
      <c r="R58" s="8"/>
      <c r="S58" s="8"/>
      <c r="T58" s="8"/>
    </row>
    <row r="59" spans="1:20" ht="12.95" customHeight="1">
      <c r="A59" s="14"/>
      <c r="B59" s="135" t="s">
        <v>18</v>
      </c>
      <c r="C59" s="28" t="s">
        <v>39</v>
      </c>
      <c r="D59" s="27">
        <v>58422.930390649104</v>
      </c>
      <c r="E59" s="27">
        <v>135100.38107444011</v>
      </c>
      <c r="F59" s="27">
        <v>191368.32929776216</v>
      </c>
      <c r="G59" s="27">
        <v>189119.35290868054</v>
      </c>
      <c r="H59" s="27">
        <v>147239.19985589845</v>
      </c>
      <c r="I59" s="27">
        <v>165299.73804335462</v>
      </c>
      <c r="J59" s="27">
        <v>190480.42671977627</v>
      </c>
      <c r="K59" s="27">
        <v>190201.07756921899</v>
      </c>
      <c r="L59" s="27">
        <v>166110.22645021917</v>
      </c>
      <c r="M59" s="27">
        <v>146760.73879217109</v>
      </c>
      <c r="N59" s="29">
        <v>185795.61006843951</v>
      </c>
      <c r="O59" s="10"/>
      <c r="P59" s="11"/>
      <c r="Q59" s="8"/>
      <c r="R59" s="8"/>
      <c r="S59" s="8"/>
      <c r="T59" s="8"/>
    </row>
    <row r="60" spans="1:20" ht="12.95" customHeight="1">
      <c r="A60" s="14"/>
      <c r="B60" s="134" t="s">
        <v>19</v>
      </c>
      <c r="C60" s="30" t="s">
        <v>39</v>
      </c>
      <c r="D60" s="26" t="s">
        <v>39</v>
      </c>
      <c r="E60" s="26" t="s">
        <v>39</v>
      </c>
      <c r="F60" s="26" t="s">
        <v>39</v>
      </c>
      <c r="G60" s="26" t="s">
        <v>39</v>
      </c>
      <c r="H60" s="26" t="s">
        <v>39</v>
      </c>
      <c r="I60" s="26" t="s">
        <v>39</v>
      </c>
      <c r="J60" s="26" t="s">
        <v>39</v>
      </c>
      <c r="K60" s="26">
        <v>13856.39920553529</v>
      </c>
      <c r="L60" s="26">
        <v>11569.511426319936</v>
      </c>
      <c r="M60" s="26">
        <v>11078.872659057535</v>
      </c>
      <c r="N60" s="31">
        <v>9331.2621875553978</v>
      </c>
      <c r="O60" s="11"/>
      <c r="P60" s="11"/>
      <c r="Q60" s="8"/>
      <c r="R60" s="8"/>
      <c r="S60" s="8"/>
      <c r="T60" s="8"/>
    </row>
    <row r="61" spans="1:20" ht="12.95" customHeight="1">
      <c r="A61" s="14"/>
      <c r="B61" s="134" t="s">
        <v>22</v>
      </c>
      <c r="C61" s="30" t="s">
        <v>39</v>
      </c>
      <c r="D61" s="26" t="s">
        <v>39</v>
      </c>
      <c r="E61" s="26" t="s">
        <v>39</v>
      </c>
      <c r="F61" s="26" t="s">
        <v>39</v>
      </c>
      <c r="G61" s="26" t="s">
        <v>39</v>
      </c>
      <c r="H61" s="26" t="s">
        <v>39</v>
      </c>
      <c r="I61" s="26" t="s">
        <v>39</v>
      </c>
      <c r="J61" s="26">
        <v>3056390.5013192613</v>
      </c>
      <c r="K61" s="26">
        <v>3521715.6254309751</v>
      </c>
      <c r="L61" s="26">
        <v>3827058.3950467403</v>
      </c>
      <c r="M61" s="26">
        <v>4383909.6352749048</v>
      </c>
      <c r="N61" s="31">
        <v>4419155.6867292086</v>
      </c>
      <c r="O61" s="11"/>
      <c r="P61" s="11"/>
      <c r="Q61" s="8"/>
      <c r="R61" s="8"/>
      <c r="S61" s="8"/>
      <c r="T61" s="8"/>
    </row>
    <row r="62" spans="1:20" ht="12.95" customHeight="1">
      <c r="A62" s="14"/>
      <c r="B62" s="135" t="s">
        <v>23</v>
      </c>
      <c r="C62" s="28">
        <v>2111940.0731390822</v>
      </c>
      <c r="D62" s="27">
        <v>2824712.630053997</v>
      </c>
      <c r="E62" s="27">
        <v>3353099.9558368907</v>
      </c>
      <c r="F62" s="27">
        <v>3466043.2846207377</v>
      </c>
      <c r="G62" s="27">
        <v>3990000.1440714593</v>
      </c>
      <c r="H62" s="27">
        <v>4020547.4345269916</v>
      </c>
      <c r="I62" s="27">
        <v>4362773.96817182</v>
      </c>
      <c r="J62" s="27">
        <v>4709122.4274406331</v>
      </c>
      <c r="K62" s="27">
        <v>5349122.0521307411</v>
      </c>
      <c r="L62" s="27">
        <v>4980294.4033021731</v>
      </c>
      <c r="M62" s="27">
        <v>4936957.1039738702</v>
      </c>
      <c r="N62" s="29">
        <v>5125820.7020132812</v>
      </c>
      <c r="O62" s="10"/>
      <c r="P62" s="11"/>
      <c r="Q62" s="8"/>
      <c r="R62" s="8"/>
      <c r="S62" s="8"/>
      <c r="T62" s="8"/>
    </row>
    <row r="63" spans="1:20" ht="12.95" customHeight="1">
      <c r="A63" s="14"/>
      <c r="B63" s="134" t="s">
        <v>25</v>
      </c>
      <c r="C63" s="30"/>
      <c r="D63" s="26"/>
      <c r="E63" s="26"/>
      <c r="F63" s="26"/>
      <c r="G63" s="26"/>
      <c r="H63" s="26"/>
      <c r="I63" s="26"/>
      <c r="J63" s="26"/>
      <c r="K63" s="26">
        <v>182855.47459662164</v>
      </c>
      <c r="L63" s="26">
        <v>163695.42395693136</v>
      </c>
      <c r="M63" s="26">
        <v>174387.51418842224</v>
      </c>
      <c r="N63" s="31">
        <v>181043.50348027845</v>
      </c>
      <c r="O63" s="10"/>
      <c r="Q63" s="8"/>
      <c r="R63" s="8"/>
      <c r="S63" s="8"/>
      <c r="T63" s="8"/>
    </row>
    <row r="64" spans="1:20" ht="12.95" customHeight="1">
      <c r="A64" s="14"/>
      <c r="B64" s="135" t="s">
        <v>73</v>
      </c>
      <c r="C64" s="28">
        <v>3615.7717684571985</v>
      </c>
      <c r="D64" s="27">
        <v>10302.666989417261</v>
      </c>
      <c r="E64" s="27">
        <v>15006.821531890429</v>
      </c>
      <c r="F64" s="27">
        <v>16958.639136423484</v>
      </c>
      <c r="G64" s="27">
        <v>21025.404163334035</v>
      </c>
      <c r="H64" s="27">
        <v>24213.56210451739</v>
      </c>
      <c r="I64" s="27">
        <v>29174.13823374495</v>
      </c>
      <c r="J64" s="27">
        <v>30898.761130468447</v>
      </c>
      <c r="K64" s="27">
        <v>30657.470119521913</v>
      </c>
      <c r="L64" s="27">
        <v>24390.396897810217</v>
      </c>
      <c r="M64" s="27">
        <v>23588.628848273565</v>
      </c>
      <c r="N64" s="29">
        <v>29194.841241356211</v>
      </c>
      <c r="O64" s="11"/>
      <c r="P64" s="11"/>
      <c r="Q64" s="8"/>
      <c r="R64" s="8"/>
      <c r="S64" s="8"/>
      <c r="T64" s="8"/>
    </row>
    <row r="65" spans="1:25" s="15" customFormat="1" ht="12.75">
      <c r="A65" s="14"/>
      <c r="B65" s="134" t="s">
        <v>26</v>
      </c>
      <c r="C65" s="30">
        <v>40925.209390114433</v>
      </c>
      <c r="D65" s="26">
        <v>52062.610298959567</v>
      </c>
      <c r="E65" s="26">
        <v>67726.468423376995</v>
      </c>
      <c r="F65" s="26">
        <v>62772.915796798879</v>
      </c>
      <c r="G65" s="26">
        <v>66992.854055611577</v>
      </c>
      <c r="H65" s="26">
        <v>62285.288615713522</v>
      </c>
      <c r="I65" s="26">
        <v>61450.381679389313</v>
      </c>
      <c r="J65" s="26">
        <v>56969.656992084434</v>
      </c>
      <c r="K65" s="26">
        <v>60741.966625293069</v>
      </c>
      <c r="L65" s="26">
        <v>54780.866820444338</v>
      </c>
      <c r="M65" s="26">
        <v>56708.764289602615</v>
      </c>
      <c r="N65" s="31">
        <v>57575.629809212609</v>
      </c>
      <c r="O65" s="11"/>
      <c r="Q65" s="11"/>
      <c r="R65" s="40"/>
    </row>
    <row r="66" spans="1:25" s="15" customFormat="1" ht="12.75">
      <c r="A66" s="14"/>
      <c r="B66" s="135" t="s">
        <v>29</v>
      </c>
      <c r="C66" s="28"/>
      <c r="D66" s="27"/>
      <c r="E66" s="27"/>
      <c r="F66" s="27"/>
      <c r="G66" s="27"/>
      <c r="H66" s="27"/>
      <c r="I66" s="27"/>
      <c r="J66" s="27"/>
      <c r="K66" s="27">
        <v>549788.99462143157</v>
      </c>
      <c r="L66" s="27">
        <v>518941.36214641255</v>
      </c>
      <c r="M66" s="27">
        <v>492513.88132825261</v>
      </c>
      <c r="N66" s="29">
        <v>516837.77801201644</v>
      </c>
      <c r="O66" s="11"/>
      <c r="Q66" s="11"/>
      <c r="R66" s="40"/>
    </row>
    <row r="67" spans="1:25" s="15" customFormat="1" ht="12.75">
      <c r="A67" s="14"/>
      <c r="B67" s="134" t="s">
        <v>30</v>
      </c>
      <c r="C67" s="30">
        <v>207835.87153196623</v>
      </c>
      <c r="D67" s="26">
        <v>262358.25418099179</v>
      </c>
      <c r="E67" s="26">
        <v>331571.17690161045</v>
      </c>
      <c r="F67" s="26">
        <v>322893.95199999999</v>
      </c>
      <c r="G67" s="26">
        <v>353375.95189254504</v>
      </c>
      <c r="H67" s="26">
        <v>374398.55731254752</v>
      </c>
      <c r="I67" s="26">
        <v>379286.11873339431</v>
      </c>
      <c r="J67" s="26">
        <v>389228.99531093857</v>
      </c>
      <c r="K67" s="26">
        <v>440946.79161866807</v>
      </c>
      <c r="L67" s="26">
        <v>402119.27720187162</v>
      </c>
      <c r="M67" s="26">
        <v>374401.8339493887</v>
      </c>
      <c r="N67" s="31">
        <v>377872.26059897151</v>
      </c>
      <c r="O67" s="11"/>
      <c r="Q67" s="11"/>
      <c r="R67" s="40"/>
    </row>
    <row r="68" spans="1:25" s="3" customFormat="1" ht="12" customHeight="1">
      <c r="A68" s="10"/>
      <c r="B68" s="136" t="s">
        <v>31</v>
      </c>
      <c r="C68" s="77"/>
      <c r="D68" s="78"/>
      <c r="E68" s="78"/>
      <c r="F68" s="78"/>
      <c r="G68" s="78"/>
      <c r="H68" s="78"/>
      <c r="I68" s="78"/>
      <c r="J68" s="78"/>
      <c r="K68" s="137"/>
      <c r="L68" s="78">
        <v>1094223.8352040239</v>
      </c>
      <c r="M68" s="78">
        <v>1136649.2673456306</v>
      </c>
      <c r="N68" s="79">
        <v>1196780.6643742386</v>
      </c>
      <c r="O68" s="11"/>
      <c r="P68" s="11"/>
      <c r="Q68" s="11"/>
      <c r="R68" s="11"/>
      <c r="S68" s="11"/>
      <c r="T68" s="11"/>
      <c r="U68" s="11"/>
      <c r="W68" s="36"/>
      <c r="X68" s="36"/>
      <c r="Y68" s="36"/>
    </row>
    <row r="69" spans="1:25" s="3" customFormat="1">
      <c r="A69" s="11"/>
      <c r="B69" s="58" t="s">
        <v>67</v>
      </c>
      <c r="C69" s="11"/>
      <c r="D69" s="11"/>
      <c r="E69" s="11"/>
      <c r="F69" s="11"/>
      <c r="G69" s="11"/>
      <c r="H69" s="11"/>
      <c r="I69" s="11"/>
      <c r="J69" s="11"/>
      <c r="K69" s="11"/>
      <c r="L69" s="11"/>
      <c r="M69" s="11"/>
      <c r="N69" s="11"/>
      <c r="O69" s="11"/>
      <c r="P69" s="11"/>
      <c r="Q69" s="11"/>
      <c r="R69" s="11"/>
      <c r="S69" s="11"/>
      <c r="T69" s="11"/>
      <c r="W69" s="36"/>
      <c r="X69" s="36"/>
      <c r="Y69" s="36"/>
    </row>
    <row r="70" spans="1:25" s="3" customFormat="1">
      <c r="A70" s="11"/>
      <c r="B70" s="10" t="s">
        <v>64</v>
      </c>
      <c r="C70" s="11"/>
      <c r="D70" s="11"/>
      <c r="E70" s="11"/>
      <c r="F70" s="11"/>
      <c r="G70" s="11"/>
      <c r="H70" s="11"/>
      <c r="I70" s="11"/>
      <c r="J70" s="11"/>
      <c r="K70" s="11"/>
      <c r="L70" s="11"/>
      <c r="M70" s="11"/>
      <c r="N70" s="11"/>
      <c r="O70" s="11"/>
      <c r="P70" s="11"/>
      <c r="Q70" s="11"/>
      <c r="R70" s="11"/>
      <c r="S70" s="11"/>
      <c r="T70" s="11"/>
      <c r="W70" s="36"/>
      <c r="X70" s="36"/>
      <c r="Y70" s="36"/>
    </row>
    <row r="71" spans="1:25">
      <c r="B71" s="10" t="s">
        <v>63</v>
      </c>
      <c r="C71" s="15"/>
      <c r="D71" s="15"/>
      <c r="E71" s="15"/>
      <c r="F71" s="15"/>
      <c r="G71" s="15"/>
      <c r="H71" s="15"/>
      <c r="I71" s="15"/>
      <c r="J71" s="15"/>
      <c r="K71" s="15"/>
      <c r="L71" s="15"/>
      <c r="M71" s="15"/>
      <c r="N71" s="15"/>
    </row>
  </sheetData>
  <mergeCells count="1">
    <mergeCell ref="C2:M2"/>
  </mergeCells>
  <hyperlinks>
    <hyperlink ref="B69"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71"/>
  <sheetViews>
    <sheetView workbookViewId="0">
      <selection activeCell="B2" sqref="B2"/>
    </sheetView>
  </sheetViews>
  <sheetFormatPr defaultColWidth="11.42578125" defaultRowHeight="11.25"/>
  <cols>
    <col min="1" max="1" width="2" style="15" customWidth="1"/>
    <col min="2" max="2" width="17.5703125" style="7" customWidth="1"/>
    <col min="3" max="14" width="12.28515625" style="9" customWidth="1"/>
    <col min="15" max="15" width="2" style="15" customWidth="1"/>
    <col min="16" max="16" width="14.28515625" style="15" customWidth="1"/>
    <col min="17" max="20" width="11.28515625" style="7" customWidth="1"/>
    <col min="21" max="16384" width="11.42578125" style="7"/>
  </cols>
  <sheetData>
    <row r="1" spans="1:28" s="15" customFormat="1">
      <c r="A1" s="14"/>
      <c r="B1" s="14"/>
      <c r="C1" s="10"/>
      <c r="D1" s="10"/>
      <c r="E1" s="10"/>
      <c r="F1" s="10"/>
      <c r="G1" s="10"/>
      <c r="H1" s="10"/>
      <c r="I1" s="10"/>
      <c r="J1" s="10"/>
      <c r="K1" s="10"/>
      <c r="L1" s="10"/>
      <c r="M1" s="10"/>
      <c r="N1" s="10"/>
      <c r="O1" s="14"/>
    </row>
    <row r="2" spans="1:28" s="56" customFormat="1" ht="24" customHeight="1">
      <c r="A2" s="54"/>
      <c r="B2" s="57" t="s">
        <v>43</v>
      </c>
      <c r="C2" s="184" t="s">
        <v>57</v>
      </c>
      <c r="D2" s="184"/>
      <c r="E2" s="184"/>
      <c r="F2" s="184"/>
      <c r="G2" s="184"/>
      <c r="H2" s="184"/>
      <c r="I2" s="184"/>
      <c r="J2" s="184"/>
      <c r="K2" s="184"/>
      <c r="L2" s="184"/>
      <c r="M2" s="184"/>
      <c r="N2" s="141"/>
      <c r="O2" s="41"/>
      <c r="P2" s="73"/>
      <c r="Q2" s="55"/>
    </row>
    <row r="3" spans="1:28" ht="12.95" customHeight="1">
      <c r="B3" s="16" t="s">
        <v>44</v>
      </c>
      <c r="C3" s="142">
        <v>2005</v>
      </c>
      <c r="D3" s="70">
        <v>2006</v>
      </c>
      <c r="E3" s="70">
        <v>2007</v>
      </c>
      <c r="F3" s="70">
        <v>2008</v>
      </c>
      <c r="G3" s="70">
        <v>2009</v>
      </c>
      <c r="H3" s="70">
        <v>2010</v>
      </c>
      <c r="I3" s="70">
        <v>2011</v>
      </c>
      <c r="J3" s="70">
        <v>2012</v>
      </c>
      <c r="K3" s="70">
        <v>2013</v>
      </c>
      <c r="L3" s="70">
        <v>2014</v>
      </c>
      <c r="M3" s="70">
        <v>2015</v>
      </c>
      <c r="N3" s="71" t="s">
        <v>120</v>
      </c>
      <c r="O3" s="12"/>
      <c r="P3" s="12"/>
      <c r="Q3" s="1"/>
      <c r="R3" s="6"/>
      <c r="S3" s="121"/>
      <c r="T3" s="6"/>
    </row>
    <row r="4" spans="1:28" ht="12.95" customHeight="1">
      <c r="B4" s="127" t="s">
        <v>56</v>
      </c>
      <c r="C4" s="38">
        <v>8777775.3477021158</v>
      </c>
      <c r="D4" s="25">
        <v>10651509.144812176</v>
      </c>
      <c r="E4" s="25">
        <v>12862449.257088134</v>
      </c>
      <c r="F4" s="25">
        <v>10476298.146691553</v>
      </c>
      <c r="G4" s="25">
        <v>12216122.772336461</v>
      </c>
      <c r="H4" s="25">
        <v>13124053.133449785</v>
      </c>
      <c r="I4" s="25">
        <v>13356679.460188065</v>
      </c>
      <c r="J4" s="25">
        <v>14732462.504909927</v>
      </c>
      <c r="K4" s="25">
        <v>16277602.842220519</v>
      </c>
      <c r="L4" s="25">
        <v>16700543.574405527</v>
      </c>
      <c r="M4" s="25">
        <v>16812944.925153974</v>
      </c>
      <c r="N4" s="34">
        <v>18063058.871047087</v>
      </c>
      <c r="O4" s="12"/>
      <c r="P4" s="12"/>
      <c r="Q4" s="147"/>
      <c r="R4" s="147"/>
      <c r="S4" s="147"/>
      <c r="T4" s="148"/>
      <c r="U4" s="146"/>
      <c r="V4" s="25"/>
      <c r="W4" s="25"/>
      <c r="X4" s="25"/>
      <c r="Y4" s="25"/>
      <c r="Z4" s="25"/>
      <c r="AA4" s="25"/>
      <c r="AB4" s="34"/>
    </row>
    <row r="5" spans="1:28" ht="12.95" customHeight="1">
      <c r="A5" s="14"/>
      <c r="B5" s="128" t="s">
        <v>6</v>
      </c>
      <c r="C5" s="28">
        <v>247738.81144534115</v>
      </c>
      <c r="D5" s="27">
        <v>301968.83404524601</v>
      </c>
      <c r="E5" s="27">
        <v>391967.89274058398</v>
      </c>
      <c r="F5" s="27">
        <v>307840.60984060983</v>
      </c>
      <c r="G5" s="27">
        <v>439445.64047362754</v>
      </c>
      <c r="H5" s="27">
        <v>527096.24961886369</v>
      </c>
      <c r="I5" s="27">
        <v>554930.93642088154</v>
      </c>
      <c r="J5" s="27">
        <v>615116.01290188334</v>
      </c>
      <c r="K5" s="27">
        <v>568854.60992907803</v>
      </c>
      <c r="L5" s="27">
        <v>561902.88713910757</v>
      </c>
      <c r="M5" s="27">
        <v>535933.36742894712</v>
      </c>
      <c r="N5" s="29">
        <v>576028.9435600579</v>
      </c>
      <c r="O5" s="11"/>
      <c r="P5" s="74"/>
      <c r="Q5" s="8"/>
      <c r="R5" s="8"/>
      <c r="S5" s="8"/>
      <c r="T5" s="68"/>
      <c r="U5" s="68"/>
    </row>
    <row r="6" spans="1:28" ht="12.95" customHeight="1">
      <c r="A6" s="14"/>
      <c r="B6" s="129" t="s">
        <v>45</v>
      </c>
      <c r="C6" s="30">
        <v>83770.730618143207</v>
      </c>
      <c r="D6" s="26">
        <v>113347.82036085869</v>
      </c>
      <c r="E6" s="26">
        <v>164585.60282643899</v>
      </c>
      <c r="F6" s="26">
        <v>150658.31593597773</v>
      </c>
      <c r="G6" s="26">
        <v>174486.38524708254</v>
      </c>
      <c r="H6" s="26">
        <v>166477.81934794228</v>
      </c>
      <c r="I6" s="26">
        <v>158862.72480269117</v>
      </c>
      <c r="J6" s="26">
        <v>171696.56992084431</v>
      </c>
      <c r="K6" s="26">
        <v>186590.81505999173</v>
      </c>
      <c r="L6" s="26">
        <v>182784.99453684594</v>
      </c>
      <c r="M6" s="26">
        <v>164897.11486118671</v>
      </c>
      <c r="N6" s="31">
        <v>154199.43080004217</v>
      </c>
      <c r="O6" s="11"/>
      <c r="P6" s="74"/>
      <c r="Q6" s="8"/>
      <c r="R6" s="3"/>
      <c r="S6" s="3"/>
      <c r="T6" s="3"/>
      <c r="U6" s="3"/>
      <c r="V6" s="3"/>
      <c r="W6" s="3"/>
      <c r="X6" s="3"/>
      <c r="Y6" s="3"/>
      <c r="Z6" s="3"/>
      <c r="AA6" s="3"/>
      <c r="AB6" s="3"/>
    </row>
    <row r="7" spans="1:28" ht="12.95" customHeight="1">
      <c r="A7" s="14"/>
      <c r="B7" s="128" t="s">
        <v>77</v>
      </c>
      <c r="C7" s="28"/>
      <c r="D7" s="27"/>
      <c r="E7" s="27"/>
      <c r="F7" s="27"/>
      <c r="G7" s="27"/>
      <c r="H7" s="27"/>
      <c r="I7" s="27"/>
      <c r="J7" s="27">
        <v>486226.25329815305</v>
      </c>
      <c r="K7" s="27">
        <v>482945.80057923048</v>
      </c>
      <c r="L7" s="27">
        <v>496519.36384606047</v>
      </c>
      <c r="M7" s="27">
        <v>524094.71965160588</v>
      </c>
      <c r="N7" s="29">
        <v>475045.85221882578</v>
      </c>
      <c r="O7" s="10"/>
      <c r="P7" s="74"/>
      <c r="Q7" s="8"/>
      <c r="R7" s="8"/>
      <c r="S7" s="8"/>
      <c r="T7" s="8"/>
    </row>
    <row r="8" spans="1:28" ht="12.95" customHeight="1">
      <c r="A8" s="14"/>
      <c r="B8" s="129" t="s">
        <v>9</v>
      </c>
      <c r="C8" s="30">
        <v>638650.06440532417</v>
      </c>
      <c r="D8" s="26">
        <v>706840.56976145529</v>
      </c>
      <c r="E8" s="26">
        <v>1032966.2989575954</v>
      </c>
      <c r="F8" s="26">
        <v>620191.08280254784</v>
      </c>
      <c r="G8" s="26">
        <v>867469.6607740086</v>
      </c>
      <c r="H8" s="26">
        <v>983889.49945049465</v>
      </c>
      <c r="I8" s="26">
        <v>862698.33496571996</v>
      </c>
      <c r="J8" s="26">
        <v>953502.81350482313</v>
      </c>
      <c r="K8" s="26">
        <v>982529.13533834578</v>
      </c>
      <c r="L8" s="26">
        <v>994711.61307009228</v>
      </c>
      <c r="M8" s="26">
        <v>796651.01156069373</v>
      </c>
      <c r="N8" s="31">
        <v>974226.55842705001</v>
      </c>
      <c r="O8" s="11"/>
      <c r="P8" s="74"/>
      <c r="Q8" s="8"/>
      <c r="R8" s="8"/>
      <c r="S8" s="8"/>
      <c r="T8" s="8"/>
    </row>
    <row r="9" spans="1:28" ht="12.95" customHeight="1">
      <c r="A9" s="14"/>
      <c r="B9" s="128" t="s">
        <v>46</v>
      </c>
      <c r="C9" s="28"/>
      <c r="D9" s="27"/>
      <c r="E9" s="27"/>
      <c r="F9" s="27"/>
      <c r="G9" s="27">
        <v>129121.36408712</v>
      </c>
      <c r="H9" s="27">
        <v>159342.63366560999</v>
      </c>
      <c r="I9" s="27">
        <v>171098.46155762</v>
      </c>
      <c r="J9" s="27">
        <v>202528.44760655999</v>
      </c>
      <c r="K9" s="27">
        <v>212165.70855548</v>
      </c>
      <c r="L9" s="27">
        <v>223081.60591904999</v>
      </c>
      <c r="M9" s="27">
        <v>229009.24299348</v>
      </c>
      <c r="N9" s="29">
        <v>246054.05226435</v>
      </c>
      <c r="O9" s="11"/>
      <c r="P9" s="74"/>
      <c r="Q9" s="8"/>
      <c r="R9" s="8"/>
      <c r="S9" s="8"/>
      <c r="T9" s="8"/>
    </row>
    <row r="10" spans="1:28" ht="12.95" customHeight="1">
      <c r="A10" s="14"/>
      <c r="B10" s="129" t="s">
        <v>11</v>
      </c>
      <c r="C10" s="30">
        <v>60662.274280136648</v>
      </c>
      <c r="D10" s="26">
        <v>79837.939722562849</v>
      </c>
      <c r="E10" s="26">
        <v>112395.53097345133</v>
      </c>
      <c r="F10" s="26">
        <v>113172.93924873747</v>
      </c>
      <c r="G10" s="26">
        <v>125828.75466849595</v>
      </c>
      <c r="H10" s="26">
        <v>128505.48776585532</v>
      </c>
      <c r="I10" s="26">
        <v>120569.27783350048</v>
      </c>
      <c r="J10" s="26">
        <v>136493.86771906438</v>
      </c>
      <c r="K10" s="26">
        <v>134084.55393586008</v>
      </c>
      <c r="L10" s="26">
        <v>121511.82447227818</v>
      </c>
      <c r="M10" s="26">
        <v>116627.81985175636</v>
      </c>
      <c r="N10" s="31">
        <v>117207.41756698779</v>
      </c>
      <c r="O10" s="11"/>
      <c r="P10" s="74"/>
      <c r="Q10" s="8"/>
      <c r="R10" s="8"/>
      <c r="S10" s="8"/>
      <c r="T10" s="8"/>
    </row>
    <row r="11" spans="1:28" ht="12.95" customHeight="1">
      <c r="A11" s="14"/>
      <c r="B11" s="128" t="s">
        <v>47</v>
      </c>
      <c r="C11" s="28">
        <v>74650.938473458678</v>
      </c>
      <c r="D11" s="27">
        <v>92079.470198675495</v>
      </c>
      <c r="E11" s="27">
        <v>111288.41607565012</v>
      </c>
      <c r="F11" s="27">
        <v>103946.72115639308</v>
      </c>
      <c r="G11" s="27">
        <v>103229.6604617104</v>
      </c>
      <c r="H11" s="27">
        <v>96983.948835800693</v>
      </c>
      <c r="I11" s="27">
        <v>98423.141186299094</v>
      </c>
      <c r="J11" s="27">
        <v>98319.520771854193</v>
      </c>
      <c r="K11" s="27">
        <v>74943.373916899145</v>
      </c>
      <c r="L11" s="27">
        <v>95766.491325513765</v>
      </c>
      <c r="M11" s="27">
        <v>91481.991215226939</v>
      </c>
      <c r="N11" s="29">
        <v>97115.755444646085</v>
      </c>
      <c r="O11" s="11"/>
      <c r="P11" s="74"/>
      <c r="Q11" s="8"/>
      <c r="R11" s="8"/>
      <c r="S11" s="8"/>
      <c r="T11" s="8"/>
    </row>
    <row r="12" spans="1:28" ht="12.95" customHeight="1">
      <c r="A12" s="14"/>
      <c r="B12" s="129" t="s">
        <v>13</v>
      </c>
      <c r="C12" s="30">
        <v>11191.57720891825</v>
      </c>
      <c r="D12" s="26">
        <v>12119.320426708811</v>
      </c>
      <c r="E12" s="26">
        <v>15670.543206241719</v>
      </c>
      <c r="F12" s="26">
        <v>15449.826026443981</v>
      </c>
      <c r="G12" s="26">
        <v>15841.809537530613</v>
      </c>
      <c r="H12" s="26">
        <v>15550.893907001606</v>
      </c>
      <c r="I12" s="26">
        <v>16348.746280243238</v>
      </c>
      <c r="J12" s="26">
        <v>18934.465699208446</v>
      </c>
      <c r="K12" s="26">
        <v>22082.556888705007</v>
      </c>
      <c r="L12" s="26">
        <v>20895.957265994901</v>
      </c>
      <c r="M12" s="26">
        <v>18862.318998366904</v>
      </c>
      <c r="N12" s="31">
        <v>19369.316960050593</v>
      </c>
      <c r="O12" s="11"/>
      <c r="P12" s="74"/>
      <c r="Q12" s="8"/>
      <c r="R12" s="8"/>
      <c r="S12" s="8"/>
      <c r="T12" s="8"/>
    </row>
    <row r="13" spans="1:28" ht="12.95" customHeight="1">
      <c r="A13" s="14"/>
      <c r="B13" s="128" t="s">
        <v>14</v>
      </c>
      <c r="C13" s="28"/>
      <c r="D13" s="27"/>
      <c r="E13" s="27"/>
      <c r="F13" s="27"/>
      <c r="G13" s="27"/>
      <c r="H13" s="27"/>
      <c r="I13" s="27"/>
      <c r="J13" s="27"/>
      <c r="K13" s="27">
        <v>88762.929251137772</v>
      </c>
      <c r="L13" s="27">
        <v>93895.83586257133</v>
      </c>
      <c r="M13" s="27">
        <v>81626.565051714759</v>
      </c>
      <c r="N13" s="29">
        <v>80732.581427216195</v>
      </c>
      <c r="O13" s="10"/>
      <c r="P13" s="74"/>
      <c r="Q13" s="8"/>
      <c r="R13" s="8"/>
      <c r="S13" s="8"/>
      <c r="T13" s="8"/>
    </row>
    <row r="14" spans="1:28" ht="12.95" customHeight="1">
      <c r="A14" s="14"/>
      <c r="B14" s="129" t="s">
        <v>15</v>
      </c>
      <c r="C14" s="30">
        <v>371436.25339153002</v>
      </c>
      <c r="D14" s="26">
        <v>493763.54668773874</v>
      </c>
      <c r="E14" s="26">
        <v>623627.85956131318</v>
      </c>
      <c r="F14" s="26">
        <v>563039.79540709814</v>
      </c>
      <c r="G14" s="26">
        <v>648064.60452384374</v>
      </c>
      <c r="H14" s="26">
        <v>630691.97362672375</v>
      </c>
      <c r="I14" s="26">
        <v>698832.2315554535</v>
      </c>
      <c r="J14" s="26">
        <v>680337.22723773087</v>
      </c>
      <c r="K14" s="26">
        <v>761382.72030444071</v>
      </c>
      <c r="L14" s="26">
        <v>700026.62550481979</v>
      </c>
      <c r="M14" s="26">
        <v>688355.12451670109</v>
      </c>
      <c r="N14" s="31">
        <v>697561.62951320759</v>
      </c>
      <c r="O14" s="11"/>
      <c r="P14" s="74"/>
      <c r="Q14" s="8"/>
      <c r="R14" s="8"/>
      <c r="S14" s="8"/>
      <c r="T14" s="8"/>
    </row>
    <row r="15" spans="1:28" ht="12.95" customHeight="1">
      <c r="A15" s="14"/>
      <c r="B15" s="128" t="s">
        <v>16</v>
      </c>
      <c r="C15" s="28">
        <v>647785.77326884505</v>
      </c>
      <c r="D15" s="27">
        <v>836233.37284340838</v>
      </c>
      <c r="E15" s="27">
        <v>1012729.2801413219</v>
      </c>
      <c r="F15" s="27">
        <v>927427.97494780784</v>
      </c>
      <c r="G15" s="27">
        <v>965013.68678864709</v>
      </c>
      <c r="H15" s="27">
        <v>959199.62586851954</v>
      </c>
      <c r="I15" s="27">
        <v>988550.91214904899</v>
      </c>
      <c r="J15" s="80">
        <v>863410.29023746704</v>
      </c>
      <c r="K15" s="27">
        <v>955167.56309474562</v>
      </c>
      <c r="L15" s="27">
        <v>860364.21027072961</v>
      </c>
      <c r="M15" s="27">
        <v>789228.08927599352</v>
      </c>
      <c r="N15" s="29">
        <v>786031.4114050807</v>
      </c>
      <c r="O15" s="11"/>
      <c r="P15" s="74"/>
      <c r="Q15" s="8"/>
      <c r="R15" s="8"/>
      <c r="S15" s="8"/>
      <c r="T15" s="8"/>
    </row>
    <row r="16" spans="1:28" ht="12.95" customHeight="1">
      <c r="A16" s="14"/>
      <c r="B16" s="129" t="s">
        <v>17</v>
      </c>
      <c r="C16" s="30">
        <v>29188.392119853721</v>
      </c>
      <c r="D16" s="26">
        <v>41288.028447254052</v>
      </c>
      <c r="E16" s="26">
        <v>53220.962755778004</v>
      </c>
      <c r="F16" s="26">
        <v>38121.085594989563</v>
      </c>
      <c r="G16" s="26">
        <v>42100.561878691828</v>
      </c>
      <c r="H16" s="26">
        <v>35025.387493319082</v>
      </c>
      <c r="I16" s="26">
        <v>29058.092896881873</v>
      </c>
      <c r="J16" s="26">
        <v>24762.532981530341</v>
      </c>
      <c r="K16" s="26">
        <v>25850.227554820027</v>
      </c>
      <c r="L16" s="26">
        <v>24567.13641449557</v>
      </c>
      <c r="M16" s="26">
        <v>26950.778184267827</v>
      </c>
      <c r="N16" s="31">
        <v>28383.093070591334</v>
      </c>
      <c r="O16" s="11"/>
      <c r="P16" s="74"/>
      <c r="Q16" s="8"/>
      <c r="R16" s="8"/>
      <c r="S16" s="8"/>
      <c r="T16" s="8"/>
    </row>
    <row r="17" spans="1:20" ht="12.95" customHeight="1">
      <c r="A17" s="14"/>
      <c r="B17" s="128" t="s">
        <v>48</v>
      </c>
      <c r="C17" s="28">
        <v>61110.292630396107</v>
      </c>
      <c r="D17" s="27">
        <v>80173.924092855435</v>
      </c>
      <c r="E17" s="27">
        <v>95462.656237327799</v>
      </c>
      <c r="F17" s="27">
        <v>88059.159379162127</v>
      </c>
      <c r="G17" s="27">
        <v>98872.351671521101</v>
      </c>
      <c r="H17" s="27">
        <v>90850.596473732439</v>
      </c>
      <c r="I17" s="27">
        <v>85330.848303745675</v>
      </c>
      <c r="J17" s="27">
        <v>104009.4611628428</v>
      </c>
      <c r="K17" s="27">
        <v>108578.7570953111</v>
      </c>
      <c r="L17" s="27">
        <v>99573.436270162667</v>
      </c>
      <c r="M17" s="27">
        <v>84333.949331891286</v>
      </c>
      <c r="N17" s="29">
        <v>79946.04578637339</v>
      </c>
      <c r="O17" s="11"/>
      <c r="P17" s="74"/>
      <c r="Q17" s="8"/>
      <c r="R17" s="8"/>
      <c r="S17" s="8"/>
      <c r="T17" s="8"/>
    </row>
    <row r="18" spans="1:20" ht="12.95" customHeight="1">
      <c r="A18" s="14"/>
      <c r="B18" s="129" t="s">
        <v>49</v>
      </c>
      <c r="C18" s="30">
        <v>4688.7265798666249</v>
      </c>
      <c r="D18" s="26">
        <v>7692.2129231148301</v>
      </c>
      <c r="E18" s="26">
        <v>16451.091886988077</v>
      </c>
      <c r="F18" s="26">
        <v>9215.0771194677382</v>
      </c>
      <c r="G18" s="26">
        <v>8622.4879999999994</v>
      </c>
      <c r="H18" s="26">
        <v>11784.068082709609</v>
      </c>
      <c r="I18" s="26">
        <v>12655.790074158585</v>
      </c>
      <c r="J18" s="26">
        <v>10367.351312749888</v>
      </c>
      <c r="K18" s="26">
        <v>7367.0072133587773</v>
      </c>
      <c r="L18" s="26">
        <v>7888.8573680063037</v>
      </c>
      <c r="M18" s="26">
        <v>7851.0207971454565</v>
      </c>
      <c r="N18" s="31">
        <v>9740.5867753944349</v>
      </c>
      <c r="O18" s="11"/>
      <c r="P18" s="74"/>
      <c r="Q18" s="8"/>
      <c r="R18" s="8"/>
      <c r="S18" s="8"/>
      <c r="T18" s="8"/>
    </row>
    <row r="19" spans="1:20" ht="12.95" customHeight="1">
      <c r="A19" s="14"/>
      <c r="B19" s="128" t="s">
        <v>20</v>
      </c>
      <c r="C19" s="28"/>
      <c r="D19" s="27"/>
      <c r="E19" s="27"/>
      <c r="F19" s="27"/>
      <c r="G19" s="27"/>
      <c r="H19" s="27"/>
      <c r="I19" s="27"/>
      <c r="J19" s="27">
        <v>383200.52770448546</v>
      </c>
      <c r="K19" s="27">
        <v>408786.37429320096</v>
      </c>
      <c r="L19" s="27">
        <v>416049.53259681922</v>
      </c>
      <c r="M19" s="27">
        <v>888221.01252041373</v>
      </c>
      <c r="N19" s="29">
        <v>842910.29830294091</v>
      </c>
      <c r="O19" s="11"/>
      <c r="P19" s="74"/>
      <c r="Q19" s="8"/>
      <c r="R19" s="8"/>
      <c r="S19" s="8"/>
      <c r="T19" s="8"/>
    </row>
    <row r="20" spans="1:20" ht="12.95" customHeight="1">
      <c r="A20" s="14"/>
      <c r="B20" s="129" t="s">
        <v>96</v>
      </c>
      <c r="C20" s="30">
        <v>30811.1</v>
      </c>
      <c r="D20" s="26">
        <v>43372</v>
      </c>
      <c r="E20" s="26">
        <v>49089</v>
      </c>
      <c r="F20" s="26">
        <v>48248</v>
      </c>
      <c r="G20" s="26">
        <v>56253</v>
      </c>
      <c r="H20" s="26">
        <v>60086</v>
      </c>
      <c r="I20" s="26">
        <v>64842</v>
      </c>
      <c r="J20" s="26">
        <v>75805</v>
      </c>
      <c r="K20" s="26">
        <v>86531</v>
      </c>
      <c r="L20" s="26">
        <v>89619</v>
      </c>
      <c r="M20" s="26">
        <v>99313</v>
      </c>
      <c r="N20" s="31">
        <v>107295</v>
      </c>
      <c r="O20" s="11"/>
      <c r="P20" s="74"/>
      <c r="Q20" s="8"/>
      <c r="R20" s="8"/>
      <c r="S20" s="8"/>
      <c r="T20" s="8"/>
    </row>
    <row r="21" spans="1:20" ht="12.95" customHeight="1">
      <c r="A21" s="14"/>
      <c r="B21" s="128" t="s">
        <v>21</v>
      </c>
      <c r="C21" s="28"/>
      <c r="D21" s="27"/>
      <c r="E21" s="27"/>
      <c r="F21" s="27"/>
      <c r="G21" s="27"/>
      <c r="H21" s="27"/>
      <c r="I21" s="27"/>
      <c r="J21" s="27"/>
      <c r="K21" s="27">
        <v>365003.51123982895</v>
      </c>
      <c r="L21" s="27">
        <v>352482.30180891103</v>
      </c>
      <c r="M21" s="27">
        <v>340515.13445835601</v>
      </c>
      <c r="N21" s="29">
        <v>344740.70728365134</v>
      </c>
      <c r="O21" s="11"/>
      <c r="P21" s="74"/>
      <c r="Q21" s="8"/>
      <c r="R21" s="39"/>
      <c r="S21" s="39"/>
      <c r="T21" s="39"/>
    </row>
    <row r="22" spans="1:20" ht="12.95" customHeight="1">
      <c r="A22" s="14"/>
      <c r="B22" s="129" t="s">
        <v>90</v>
      </c>
      <c r="C22" s="30">
        <v>100898.53352547258</v>
      </c>
      <c r="D22" s="26">
        <v>107633.54992311889</v>
      </c>
      <c r="E22" s="26">
        <v>132850.87719298244</v>
      </c>
      <c r="F22" s="26">
        <v>203372.12492796135</v>
      </c>
      <c r="G22" s="26">
        <v>200150.77844259338</v>
      </c>
      <c r="H22" s="26">
        <v>214889.52870902987</v>
      </c>
      <c r="I22" s="26">
        <v>225784.86875965004</v>
      </c>
      <c r="J22" s="26">
        <v>205753.6617519795</v>
      </c>
      <c r="K22" s="26">
        <v>170712.737073325</v>
      </c>
      <c r="L22" s="26">
        <v>171663.76961519365</v>
      </c>
      <c r="M22" s="26">
        <v>174146.05809128631</v>
      </c>
      <c r="N22" s="31">
        <v>190543.66438356164</v>
      </c>
      <c r="O22" s="11"/>
      <c r="P22" s="74"/>
      <c r="Q22" s="8"/>
      <c r="R22" s="8"/>
      <c r="S22" s="8"/>
      <c r="T22" s="8"/>
    </row>
    <row r="23" spans="1:20" ht="12.95" customHeight="1">
      <c r="A23" s="14"/>
      <c r="B23" s="128" t="s">
        <v>82</v>
      </c>
      <c r="C23" s="28">
        <v>104879.1</v>
      </c>
      <c r="D23" s="27">
        <v>115773.5</v>
      </c>
      <c r="E23" s="27">
        <v>121956.5</v>
      </c>
      <c r="F23" s="27">
        <v>94721.5</v>
      </c>
      <c r="G23" s="27">
        <v>121933.4</v>
      </c>
      <c r="H23" s="27">
        <v>135499.70000000001</v>
      </c>
      <c r="I23" s="27">
        <v>135178.29999999999</v>
      </c>
      <c r="J23" s="27">
        <v>157876.1</v>
      </c>
      <c r="K23" s="27">
        <v>180859.7</v>
      </c>
      <c r="L23" s="27">
        <v>179441</v>
      </c>
      <c r="M23" s="27">
        <v>179544.4</v>
      </c>
      <c r="N23" s="29">
        <v>184969.7</v>
      </c>
      <c r="O23" s="11"/>
      <c r="P23" s="74"/>
      <c r="Q23" s="8"/>
      <c r="R23" s="8"/>
      <c r="S23" s="8"/>
      <c r="T23" s="8"/>
    </row>
    <row r="24" spans="1:20" ht="12.95" customHeight="1">
      <c r="A24" s="14"/>
      <c r="B24" s="129" t="s">
        <v>109</v>
      </c>
      <c r="C24" s="30">
        <v>4907.3964846054032</v>
      </c>
      <c r="D24" s="26">
        <v>7509.5482681417097</v>
      </c>
      <c r="E24" s="26">
        <v>10992.197850728691</v>
      </c>
      <c r="F24" s="26">
        <v>11309.672929714683</v>
      </c>
      <c r="G24" s="26">
        <v>11630.888920904768</v>
      </c>
      <c r="H24" s="26">
        <v>10935.328701229289</v>
      </c>
      <c r="I24" s="26">
        <v>12111.52801138569</v>
      </c>
      <c r="J24" s="26">
        <v>13534.300791556729</v>
      </c>
      <c r="K24" s="26">
        <v>15956.419804164943</v>
      </c>
      <c r="L24" s="26">
        <v>15069.806968556513</v>
      </c>
      <c r="M24" s="26">
        <v>14742.514970059881</v>
      </c>
      <c r="N24" s="31">
        <v>14183.619690102245</v>
      </c>
      <c r="O24" s="11"/>
      <c r="P24" s="74"/>
      <c r="Q24" s="8"/>
      <c r="R24" s="8"/>
      <c r="S24" s="8"/>
      <c r="T24" s="8"/>
    </row>
    <row r="25" spans="1:20" ht="12.95" customHeight="1">
      <c r="A25" s="14"/>
      <c r="B25" s="128" t="s">
        <v>50</v>
      </c>
      <c r="C25" s="28"/>
      <c r="D25" s="27"/>
      <c r="E25" s="27"/>
      <c r="F25" s="27"/>
      <c r="G25" s="27"/>
      <c r="H25" s="27"/>
      <c r="I25" s="27"/>
      <c r="J25" s="27"/>
      <c r="K25" s="27">
        <v>175870.91435664048</v>
      </c>
      <c r="L25" s="27">
        <v>252430.49654000244</v>
      </c>
      <c r="M25" s="27">
        <v>213701.68753402287</v>
      </c>
      <c r="N25" s="29">
        <v>210484.87403815749</v>
      </c>
      <c r="O25" s="11"/>
      <c r="P25" s="74"/>
      <c r="Q25" s="8"/>
      <c r="R25" s="8"/>
      <c r="S25" s="8"/>
      <c r="T25" s="8"/>
    </row>
    <row r="26" spans="1:20" ht="12.95" customHeight="1">
      <c r="A26" s="14"/>
      <c r="B26" s="129" t="s">
        <v>113</v>
      </c>
      <c r="C26" s="30">
        <v>244412.0644</v>
      </c>
      <c r="D26" s="26">
        <v>278089.36810000002</v>
      </c>
      <c r="E26" s="26">
        <v>309030.1128</v>
      </c>
      <c r="F26" s="26">
        <v>261456.3805</v>
      </c>
      <c r="G26" s="26">
        <v>383116.30321912002</v>
      </c>
      <c r="H26" s="26">
        <v>441367.71589036001</v>
      </c>
      <c r="I26" s="26">
        <v>451196.58249548002</v>
      </c>
      <c r="J26" s="26">
        <v>535238.26769821998</v>
      </c>
      <c r="K26" s="26">
        <v>570452.32030090003</v>
      </c>
      <c r="L26" s="26">
        <v>580194.67128073995</v>
      </c>
      <c r="M26" s="26">
        <v>613070.56813042995</v>
      </c>
      <c r="N26" s="31"/>
      <c r="O26" s="11"/>
      <c r="P26" s="74"/>
      <c r="Q26" s="8"/>
      <c r="R26" s="8"/>
      <c r="S26" s="8"/>
      <c r="T26" s="8"/>
    </row>
    <row r="27" spans="1:20" ht="12.95" customHeight="1">
      <c r="A27" s="14"/>
      <c r="B27" s="128" t="s">
        <v>51</v>
      </c>
      <c r="C27" s="28">
        <v>479405.09614250326</v>
      </c>
      <c r="D27" s="27">
        <v>552748.71592256019</v>
      </c>
      <c r="E27" s="27">
        <v>767458.56028264388</v>
      </c>
      <c r="F27" s="27">
        <v>647455.39318023657</v>
      </c>
      <c r="G27" s="27">
        <v>646342.74600201694</v>
      </c>
      <c r="H27" s="27">
        <v>588070.95136290754</v>
      </c>
      <c r="I27" s="27">
        <v>610643.03273385949</v>
      </c>
      <c r="J27" s="27">
        <v>628120.18469656992</v>
      </c>
      <c r="K27" s="27">
        <v>779067.85270997102</v>
      </c>
      <c r="L27" s="27">
        <v>745751.4871919388</v>
      </c>
      <c r="M27" s="27">
        <v>739274.46924333146</v>
      </c>
      <c r="N27" s="29">
        <v>832632.33899019717</v>
      </c>
      <c r="O27" s="11"/>
      <c r="P27" s="74"/>
      <c r="Q27" s="8"/>
      <c r="R27" s="8"/>
      <c r="S27" s="8"/>
      <c r="T27" s="8"/>
    </row>
    <row r="28" spans="1:20" ht="12.95" customHeight="1">
      <c r="A28" s="14"/>
      <c r="B28" s="129" t="s">
        <v>24</v>
      </c>
      <c r="C28" s="30">
        <v>44093.077132733713</v>
      </c>
      <c r="D28" s="26">
        <v>50121.417478469572</v>
      </c>
      <c r="E28" s="26">
        <v>58966.718266253869</v>
      </c>
      <c r="F28" s="26">
        <v>44113.733657294921</v>
      </c>
      <c r="G28" s="26">
        <v>56459.295612009242</v>
      </c>
      <c r="H28" s="26">
        <v>57364.214888264025</v>
      </c>
      <c r="I28" s="26">
        <v>64432.70343231778</v>
      </c>
      <c r="J28" s="26">
        <v>71579.033713395125</v>
      </c>
      <c r="K28" s="26">
        <v>75343.667979002625</v>
      </c>
      <c r="L28" s="26">
        <v>76624.911923588821</v>
      </c>
      <c r="M28" s="26">
        <v>66604.80723139082</v>
      </c>
      <c r="N28" s="31">
        <v>70402.75938958957</v>
      </c>
      <c r="O28" s="11"/>
      <c r="P28" s="74"/>
      <c r="Q28" s="8"/>
      <c r="R28" s="8"/>
      <c r="S28" s="8"/>
      <c r="T28" s="8"/>
    </row>
    <row r="29" spans="1:20" ht="12.95" customHeight="1">
      <c r="A29" s="14"/>
      <c r="B29" s="128" t="s">
        <v>94</v>
      </c>
      <c r="C29" s="28"/>
      <c r="D29" s="27"/>
      <c r="E29" s="27"/>
      <c r="F29" s="27"/>
      <c r="G29" s="27"/>
      <c r="H29" s="27"/>
      <c r="I29" s="27"/>
      <c r="J29" s="27"/>
      <c r="K29" s="27">
        <v>190836.03348739288</v>
      </c>
      <c r="L29" s="27">
        <v>173127.32166890983</v>
      </c>
      <c r="M29" s="27">
        <v>147486.60612939839</v>
      </c>
      <c r="N29" s="29">
        <v>147359.16473317868</v>
      </c>
      <c r="O29" s="11"/>
      <c r="P29" s="74"/>
      <c r="Q29" s="8"/>
      <c r="R29" s="8"/>
      <c r="S29" s="8"/>
      <c r="T29" s="8"/>
    </row>
    <row r="30" spans="1:20" ht="12.95" customHeight="1">
      <c r="A30" s="14"/>
      <c r="B30" s="129" t="s">
        <v>52</v>
      </c>
      <c r="C30" s="30">
        <v>86337.539919058137</v>
      </c>
      <c r="D30" s="26">
        <v>115795.81191794941</v>
      </c>
      <c r="E30" s="26">
        <v>164376.81455008418</v>
      </c>
      <c r="F30" s="26">
        <v>148402.28789912563</v>
      </c>
      <c r="G30" s="26">
        <v>167381.41517855891</v>
      </c>
      <c r="H30" s="26">
        <v>187602.19038932558</v>
      </c>
      <c r="I30" s="26">
        <v>164424.41622285947</v>
      </c>
      <c r="J30" s="26">
        <v>198953.31655697507</v>
      </c>
      <c r="K30" s="26">
        <v>229166.8326693227</v>
      </c>
      <c r="L30" s="26">
        <v>211951.32869525545</v>
      </c>
      <c r="M30" s="26">
        <v>183869.08820589064</v>
      </c>
      <c r="N30" s="31">
        <v>185042.23195271936</v>
      </c>
      <c r="O30" s="11"/>
      <c r="P30" s="74"/>
      <c r="Q30" s="8"/>
      <c r="R30" s="8"/>
      <c r="S30" s="8"/>
      <c r="T30" s="8"/>
    </row>
    <row r="31" spans="1:20" ht="12.95" customHeight="1">
      <c r="A31" s="14"/>
      <c r="B31" s="128" t="s">
        <v>53</v>
      </c>
      <c r="C31" s="28">
        <v>51826.117730329126</v>
      </c>
      <c r="D31" s="27">
        <v>69769.524562096674</v>
      </c>
      <c r="E31" s="27">
        <v>90606.506698071549</v>
      </c>
      <c r="F31" s="27">
        <v>72165.622825330545</v>
      </c>
      <c r="G31" s="27">
        <v>85662.008356144637</v>
      </c>
      <c r="H31" s="27">
        <v>84869.053981827907</v>
      </c>
      <c r="I31" s="27">
        <v>84978.651830767238</v>
      </c>
      <c r="J31" s="27">
        <v>97160.949868073876</v>
      </c>
      <c r="K31" s="27">
        <v>108830.50613708455</v>
      </c>
      <c r="L31" s="27">
        <v>103177.12759499818</v>
      </c>
      <c r="M31" s="27">
        <v>103695.15514425695</v>
      </c>
      <c r="N31" s="29">
        <v>106041.95214504059</v>
      </c>
      <c r="O31" s="11"/>
      <c r="P31" s="74"/>
      <c r="Q31" s="8"/>
      <c r="R31" s="8"/>
      <c r="S31" s="8"/>
      <c r="T31" s="8"/>
    </row>
    <row r="32" spans="1:20" ht="12.95" customHeight="1">
      <c r="A32" s="14"/>
      <c r="B32" s="129" t="s">
        <v>27</v>
      </c>
      <c r="C32" s="30"/>
      <c r="D32" s="26"/>
      <c r="E32" s="26"/>
      <c r="F32" s="26"/>
      <c r="G32" s="26"/>
      <c r="H32" s="26">
        <v>50327.491982896849</v>
      </c>
      <c r="I32" s="26">
        <v>51977.549488937759</v>
      </c>
      <c r="J32" s="26">
        <v>55118.484168865434</v>
      </c>
      <c r="K32" s="26">
        <v>58022.169267687219</v>
      </c>
      <c r="L32" s="26">
        <v>49738.059399053054</v>
      </c>
      <c r="M32" s="26">
        <v>46015.734349482853</v>
      </c>
      <c r="N32" s="31">
        <v>43740.382377413305</v>
      </c>
      <c r="O32" s="11"/>
      <c r="P32" s="74"/>
      <c r="Q32" s="8"/>
      <c r="R32" s="8"/>
      <c r="S32" s="8"/>
      <c r="T32" s="8"/>
    </row>
    <row r="33" spans="1:21" ht="12.95" customHeight="1">
      <c r="A33" s="14"/>
      <c r="B33" s="128" t="s">
        <v>28</v>
      </c>
      <c r="C33" s="28">
        <v>7055.5378317801105</v>
      </c>
      <c r="D33" s="27">
        <v>8856.3740813907552</v>
      </c>
      <c r="E33" s="27">
        <v>10938.74841748859</v>
      </c>
      <c r="F33" s="27">
        <v>11966.612359081419</v>
      </c>
      <c r="G33" s="27">
        <v>11276.473130672814</v>
      </c>
      <c r="H33" s="27">
        <v>10666.755745590594</v>
      </c>
      <c r="I33" s="27">
        <v>11490.490360978134</v>
      </c>
      <c r="J33" s="27">
        <v>12201.846965699207</v>
      </c>
      <c r="K33" s="27">
        <v>12268.652599641429</v>
      </c>
      <c r="L33" s="27">
        <v>12385.126866577639</v>
      </c>
      <c r="M33" s="27">
        <v>12642.377789874796</v>
      </c>
      <c r="N33" s="29">
        <v>13649.985242964056</v>
      </c>
      <c r="O33" s="11"/>
      <c r="P33" s="74"/>
      <c r="Q33" s="8"/>
      <c r="R33" s="8"/>
      <c r="S33" s="8"/>
      <c r="T33" s="8"/>
    </row>
    <row r="34" spans="1:21" ht="12.95" customHeight="1">
      <c r="A34" s="14"/>
      <c r="B34" s="129" t="s">
        <v>65</v>
      </c>
      <c r="C34" s="30"/>
      <c r="D34" s="26"/>
      <c r="E34" s="26"/>
      <c r="F34" s="26"/>
      <c r="G34" s="26"/>
      <c r="H34" s="26"/>
      <c r="I34" s="26"/>
      <c r="J34" s="26"/>
      <c r="K34" s="26">
        <v>594644.8765687492</v>
      </c>
      <c r="L34" s="26">
        <v>566538.78839383274</v>
      </c>
      <c r="M34" s="26">
        <v>516344.03919433861</v>
      </c>
      <c r="N34" s="31">
        <v>511276.48360914935</v>
      </c>
      <c r="O34" s="11"/>
      <c r="P34" s="74"/>
      <c r="Q34" s="8"/>
      <c r="R34" s="8"/>
      <c r="S34" s="8"/>
      <c r="T34" s="8"/>
    </row>
    <row r="35" spans="1:21" ht="12.95" customHeight="1">
      <c r="A35" s="14"/>
      <c r="B35" s="128" t="s">
        <v>74</v>
      </c>
      <c r="C35" s="28"/>
      <c r="D35" s="27"/>
      <c r="E35" s="27"/>
      <c r="F35" s="27"/>
      <c r="G35" s="27"/>
      <c r="H35" s="27"/>
      <c r="I35" s="27"/>
      <c r="J35" s="27"/>
      <c r="K35" s="27">
        <v>359801.20800772129</v>
      </c>
      <c r="L35" s="27">
        <v>293526.35524649068</v>
      </c>
      <c r="M35" s="27">
        <v>280756.68183110608</v>
      </c>
      <c r="N35" s="29">
        <v>274435.67787071568</v>
      </c>
      <c r="O35" s="11"/>
      <c r="P35" s="74"/>
      <c r="Q35" s="8"/>
      <c r="R35" s="8"/>
      <c r="S35" s="8"/>
      <c r="T35" s="8"/>
    </row>
    <row r="36" spans="1:21" ht="12.95" customHeight="1">
      <c r="A36" s="14"/>
      <c r="B36" s="129" t="s">
        <v>116</v>
      </c>
      <c r="C36" s="30"/>
      <c r="D36" s="26"/>
      <c r="E36" s="26"/>
      <c r="F36" s="26"/>
      <c r="G36" s="26"/>
      <c r="H36" s="26"/>
      <c r="I36" s="26"/>
      <c r="J36" s="26"/>
      <c r="K36" s="26"/>
      <c r="L36" s="26">
        <v>706835.26056010509</v>
      </c>
      <c r="M36" s="26">
        <v>763551.25593560131</v>
      </c>
      <c r="N36" s="31">
        <v>856902.48290698556</v>
      </c>
      <c r="O36" s="11"/>
      <c r="P36" s="74"/>
      <c r="Q36" s="8"/>
      <c r="R36" s="8"/>
      <c r="S36" s="8"/>
      <c r="T36" s="8"/>
    </row>
    <row r="37" spans="1:21" ht="12.95" customHeight="1">
      <c r="A37" s="14"/>
      <c r="B37" s="128" t="s">
        <v>32</v>
      </c>
      <c r="C37" s="28">
        <v>71322</v>
      </c>
      <c r="D37" s="27">
        <v>95127</v>
      </c>
      <c r="E37" s="27">
        <v>155160</v>
      </c>
      <c r="F37" s="27">
        <v>80384</v>
      </c>
      <c r="G37" s="27">
        <v>143842</v>
      </c>
      <c r="H37" s="27">
        <v>187147</v>
      </c>
      <c r="I37" s="27">
        <v>136606</v>
      </c>
      <c r="J37" s="27">
        <v>190125</v>
      </c>
      <c r="K37" s="27">
        <v>151238.78</v>
      </c>
      <c r="L37" s="27">
        <v>182064.71</v>
      </c>
      <c r="M37" s="27">
        <v>155879.44</v>
      </c>
      <c r="N37" s="29">
        <v>140587.64000000001</v>
      </c>
      <c r="O37" s="11"/>
      <c r="P37" s="74"/>
      <c r="Q37" s="8"/>
      <c r="R37" s="8"/>
      <c r="S37" s="8"/>
      <c r="T37" s="8"/>
    </row>
    <row r="38" spans="1:21" ht="12.95" customHeight="1">
      <c r="A38" s="14"/>
      <c r="B38" s="129" t="s">
        <v>33</v>
      </c>
      <c r="C38" s="30">
        <v>788087.12121212122</v>
      </c>
      <c r="D38" s="26">
        <v>1035255.2021986651</v>
      </c>
      <c r="E38" s="26">
        <v>1124764.5762372271</v>
      </c>
      <c r="F38" s="26">
        <v>911115.16034985415</v>
      </c>
      <c r="G38" s="26">
        <v>1026350.8260447037</v>
      </c>
      <c r="H38" s="26">
        <v>1068143.393863494</v>
      </c>
      <c r="I38" s="26">
        <v>1157484.5392702534</v>
      </c>
      <c r="J38" s="26">
        <v>1440525.485245384</v>
      </c>
      <c r="K38" s="26">
        <v>1512648.2213438735</v>
      </c>
      <c r="L38" s="26">
        <v>1581493.6787888247</v>
      </c>
      <c r="M38" s="26">
        <v>1408009.7806757558</v>
      </c>
      <c r="N38" s="31">
        <v>1475524.6647804158</v>
      </c>
      <c r="O38" s="11"/>
      <c r="P38" s="74"/>
      <c r="Q38" s="8"/>
      <c r="R38" s="8"/>
      <c r="S38" s="8"/>
      <c r="T38" s="8"/>
    </row>
    <row r="39" spans="1:21" ht="12.95" customHeight="1">
      <c r="A39" s="14"/>
      <c r="B39" s="128" t="s">
        <v>34</v>
      </c>
      <c r="C39" s="28">
        <v>2817970</v>
      </c>
      <c r="D39" s="27">
        <v>3293053</v>
      </c>
      <c r="E39" s="27">
        <v>3551307</v>
      </c>
      <c r="F39" s="27">
        <v>2486446</v>
      </c>
      <c r="G39" s="27">
        <v>2995459</v>
      </c>
      <c r="H39" s="27">
        <v>3422293</v>
      </c>
      <c r="I39" s="27">
        <v>3498726</v>
      </c>
      <c r="J39" s="27">
        <v>3915804</v>
      </c>
      <c r="K39" s="27">
        <v>4948418</v>
      </c>
      <c r="L39" s="27">
        <v>5456888</v>
      </c>
      <c r="M39" s="27">
        <v>5709658</v>
      </c>
      <c r="N39" s="29">
        <v>6555622</v>
      </c>
      <c r="O39" s="11"/>
      <c r="P39" s="74"/>
      <c r="Q39" s="8"/>
      <c r="R39" s="8"/>
      <c r="S39" s="8"/>
      <c r="T39" s="8"/>
    </row>
    <row r="40" spans="1:21" ht="12.95" customHeight="1">
      <c r="A40" s="14"/>
      <c r="B40" s="129" t="s">
        <v>85</v>
      </c>
      <c r="C40" s="30">
        <v>11336252.836803094</v>
      </c>
      <c r="D40" s="26">
        <v>14070017.63792753</v>
      </c>
      <c r="E40" s="26">
        <v>17702769.546331342</v>
      </c>
      <c r="F40" s="26">
        <v>15221710.939881362</v>
      </c>
      <c r="G40" s="26">
        <v>18100170.226706468</v>
      </c>
      <c r="H40" s="26">
        <v>20261474.956172321</v>
      </c>
      <c r="I40" s="26">
        <v>21074658.639849715</v>
      </c>
      <c r="J40" s="26">
        <v>23289745.173629336</v>
      </c>
      <c r="K40" s="26">
        <v>25446244.505977176</v>
      </c>
      <c r="L40" s="26">
        <v>26275014.896214291</v>
      </c>
      <c r="M40" s="26">
        <v>26500170.378738083</v>
      </c>
      <c r="N40" s="31">
        <v>28709352.581308994</v>
      </c>
      <c r="O40" s="11"/>
      <c r="P40" s="11"/>
      <c r="Q40" s="8"/>
      <c r="R40" s="8"/>
      <c r="S40" s="8"/>
      <c r="T40" s="8"/>
    </row>
    <row r="41" spans="1:21" s="3" customFormat="1" ht="12.95" customHeight="1">
      <c r="A41" s="10"/>
      <c r="B41" s="130" t="s">
        <v>75</v>
      </c>
      <c r="C41" s="143">
        <v>4232933.4627502663</v>
      </c>
      <c r="D41" s="119">
        <v>5348447.7771831779</v>
      </c>
      <c r="E41" s="119">
        <v>6775713.2886592001</v>
      </c>
      <c r="F41" s="119">
        <v>6168479.9704105863</v>
      </c>
      <c r="G41" s="119">
        <v>6715265.3284344301</v>
      </c>
      <c r="H41" s="119">
        <v>6719765.5865545291</v>
      </c>
      <c r="I41" s="119">
        <v>6902426.1125984089</v>
      </c>
      <c r="J41" s="119">
        <v>7513328.7416246813</v>
      </c>
      <c r="K41" s="119">
        <v>8069852.8434672039</v>
      </c>
      <c r="L41" s="119">
        <v>7840634.8657054137</v>
      </c>
      <c r="M41" s="119">
        <v>7876953.4103937056</v>
      </c>
      <c r="N41" s="120">
        <v>7943938.0612100568</v>
      </c>
      <c r="O41" s="11"/>
      <c r="P41" s="11"/>
      <c r="Q41" s="4"/>
      <c r="R41" s="4"/>
      <c r="S41" s="4"/>
      <c r="T41" s="4"/>
      <c r="U41" s="4"/>
    </row>
    <row r="42" spans="1:21" s="3" customFormat="1" ht="12.95" customHeight="1">
      <c r="A42" s="10"/>
      <c r="B42" s="129" t="s">
        <v>62</v>
      </c>
      <c r="C42" s="30">
        <v>7311782.0360911526</v>
      </c>
      <c r="D42" s="26">
        <v>8945348.5761306994</v>
      </c>
      <c r="E42" s="26">
        <v>10774637.112294352</v>
      </c>
      <c r="F42" s="26">
        <v>8643441.8721354529</v>
      </c>
      <c r="G42" s="26">
        <v>10852792.479435073</v>
      </c>
      <c r="H42" s="26">
        <v>12380309.248170285</v>
      </c>
      <c r="I42" s="26">
        <v>12859699.04029021</v>
      </c>
      <c r="J42" s="26">
        <v>13991999.660277983</v>
      </c>
      <c r="K42" s="26">
        <v>15505698.214672975</v>
      </c>
      <c r="L42" s="26">
        <v>16037575.596544709</v>
      </c>
      <c r="M42" s="26">
        <v>15715530.652857913</v>
      </c>
      <c r="N42" s="31">
        <v>17354390.567984726</v>
      </c>
      <c r="O42" s="11"/>
      <c r="P42" s="11"/>
      <c r="Q42" s="4"/>
      <c r="R42" s="4"/>
      <c r="S42" s="4"/>
      <c r="T42" s="4"/>
      <c r="U42" s="4"/>
    </row>
    <row r="43" spans="1:21" s="3" customFormat="1" ht="12.95" customHeight="1">
      <c r="A43" s="10"/>
      <c r="B43" s="130" t="s">
        <v>54</v>
      </c>
      <c r="C43" s="143">
        <v>6257259.0541270785</v>
      </c>
      <c r="D43" s="119">
        <v>7558614.2435596325</v>
      </c>
      <c r="E43" s="119">
        <v>8832874.4562207498</v>
      </c>
      <c r="F43" s="119">
        <v>6783926.4311419195</v>
      </c>
      <c r="G43" s="119">
        <v>8155302.0305071427</v>
      </c>
      <c r="H43" s="119">
        <v>8898272.203328928</v>
      </c>
      <c r="I43" s="119">
        <v>9065096.7402910888</v>
      </c>
      <c r="J43" s="119">
        <v>9921274.610556379</v>
      </c>
      <c r="K43" s="119">
        <v>11167267.298624538</v>
      </c>
      <c r="L43" s="119">
        <v>11621233.467478419</v>
      </c>
      <c r="M43" s="119">
        <v>11390990.974138163</v>
      </c>
      <c r="N43" s="120">
        <v>12538907.487483457</v>
      </c>
      <c r="O43" s="11"/>
      <c r="P43" s="11"/>
      <c r="Q43" s="4"/>
      <c r="R43" s="4"/>
      <c r="S43" s="4"/>
      <c r="T43" s="4"/>
      <c r="U43" s="4"/>
    </row>
    <row r="44" spans="1:21" s="3" customFormat="1" ht="12.95" customHeight="1">
      <c r="A44" s="10"/>
      <c r="B44" s="129" t="s">
        <v>55</v>
      </c>
      <c r="C44" s="30">
        <v>1054522.9819640743</v>
      </c>
      <c r="D44" s="26">
        <v>1386734.3325710669</v>
      </c>
      <c r="E44" s="26">
        <v>1941762.6560736026</v>
      </c>
      <c r="F44" s="26">
        <v>1859515.4409935332</v>
      </c>
      <c r="G44" s="26">
        <v>2697490.4489279301</v>
      </c>
      <c r="H44" s="26">
        <v>3482037.0448413561</v>
      </c>
      <c r="I44" s="26">
        <v>3794602.2999991216</v>
      </c>
      <c r="J44" s="26">
        <v>4070725.0497216047</v>
      </c>
      <c r="K44" s="26">
        <v>4338430.9160484383</v>
      </c>
      <c r="L44" s="26">
        <v>4416342.1290662894</v>
      </c>
      <c r="M44" s="26">
        <v>4324539.6787197497</v>
      </c>
      <c r="N44" s="31">
        <v>4815483.0805012705</v>
      </c>
      <c r="O44" s="11"/>
      <c r="P44" s="11"/>
      <c r="Q44" s="4"/>
      <c r="R44" s="4"/>
      <c r="S44" s="4"/>
      <c r="T44" s="4"/>
      <c r="U44" s="4"/>
    </row>
    <row r="45" spans="1:21" s="3" customFormat="1" ht="12.95" customHeight="1">
      <c r="A45" s="10"/>
      <c r="B45" s="128" t="s">
        <v>124</v>
      </c>
      <c r="C45" s="28">
        <v>37842.9</v>
      </c>
      <c r="D45" s="27">
        <v>59882</v>
      </c>
      <c r="E45" s="27">
        <v>66226</v>
      </c>
      <c r="F45" s="27">
        <v>75235</v>
      </c>
      <c r="G45" s="27">
        <v>78205</v>
      </c>
      <c r="H45" s="27">
        <v>85591</v>
      </c>
      <c r="I45" s="27">
        <v>92295</v>
      </c>
      <c r="J45" s="27">
        <v>98706</v>
      </c>
      <c r="K45" s="27">
        <v>88338</v>
      </c>
      <c r="L45" s="27">
        <v>89716</v>
      </c>
      <c r="M45" s="27">
        <v>79773</v>
      </c>
      <c r="N45" s="29">
        <v>72110</v>
      </c>
      <c r="O45" s="11"/>
      <c r="P45" s="75"/>
      <c r="Q45" s="4"/>
      <c r="R45" s="4"/>
      <c r="S45" s="4"/>
      <c r="T45" s="4"/>
      <c r="U45" s="4"/>
    </row>
    <row r="46" spans="1:21" ht="12.95" customHeight="1">
      <c r="A46" s="14"/>
      <c r="B46" s="129" t="s">
        <v>110</v>
      </c>
      <c r="C46" s="30">
        <v>177914.95401263001</v>
      </c>
      <c r="D46" s="26">
        <v>213021.14973368001</v>
      </c>
      <c r="E46" s="26">
        <v>292530.59470373002</v>
      </c>
      <c r="F46" s="26">
        <v>260530.59545356999</v>
      </c>
      <c r="G46" s="26">
        <v>367183.19976610999</v>
      </c>
      <c r="H46" s="26">
        <v>640334.22964884003</v>
      </c>
      <c r="I46" s="26">
        <v>649131.45268602995</v>
      </c>
      <c r="J46" s="26">
        <v>666661</v>
      </c>
      <c r="K46" s="26">
        <v>630012</v>
      </c>
      <c r="L46" s="26">
        <v>599347</v>
      </c>
      <c r="M46" s="26">
        <v>429842</v>
      </c>
      <c r="N46" s="31">
        <v>563291</v>
      </c>
      <c r="O46" s="14"/>
      <c r="P46" s="75"/>
      <c r="Q46" s="4"/>
      <c r="R46" s="4"/>
      <c r="S46" s="4"/>
      <c r="T46" s="4"/>
      <c r="U46" s="9"/>
    </row>
    <row r="47" spans="1:21" ht="12.95" customHeight="1">
      <c r="A47" s="14"/>
      <c r="B47" s="128" t="s">
        <v>36</v>
      </c>
      <c r="C47" s="28">
        <v>471549.16320000001</v>
      </c>
      <c r="D47" s="27">
        <v>614383.47479999997</v>
      </c>
      <c r="E47" s="27">
        <v>703667.24190000002</v>
      </c>
      <c r="F47" s="27">
        <v>915524.3922</v>
      </c>
      <c r="G47" s="27">
        <v>1314770.7372000001</v>
      </c>
      <c r="H47" s="27">
        <v>1569603.7</v>
      </c>
      <c r="I47" s="27">
        <v>1906908.202</v>
      </c>
      <c r="J47" s="27">
        <v>2068000</v>
      </c>
      <c r="K47" s="27">
        <v>2331237.6549</v>
      </c>
      <c r="L47" s="27">
        <v>2599102</v>
      </c>
      <c r="M47" s="27">
        <v>2696344.11</v>
      </c>
      <c r="N47" s="29">
        <v>2865940.9929999998</v>
      </c>
      <c r="O47" s="14"/>
      <c r="P47" s="75"/>
      <c r="Q47" s="4"/>
      <c r="R47" s="4"/>
      <c r="S47" s="4"/>
      <c r="T47" s="4"/>
    </row>
    <row r="48" spans="1:21" ht="12.95" customHeight="1">
      <c r="A48" s="14"/>
      <c r="B48" s="129" t="s">
        <v>91</v>
      </c>
      <c r="C48" s="30">
        <v>50614.177299456001</v>
      </c>
      <c r="D48" s="26">
        <v>70870.283647870005</v>
      </c>
      <c r="E48" s="26">
        <v>105790.48585564</v>
      </c>
      <c r="F48" s="26">
        <v>125211.65191302</v>
      </c>
      <c r="G48" s="26">
        <v>171217.89895368999</v>
      </c>
      <c r="H48" s="26">
        <v>205602.89</v>
      </c>
      <c r="I48" s="26">
        <v>206373</v>
      </c>
      <c r="J48" s="26">
        <v>224987</v>
      </c>
      <c r="K48" s="26">
        <v>226548.83</v>
      </c>
      <c r="L48" s="26">
        <v>265837.96999999997</v>
      </c>
      <c r="M48" s="26">
        <v>282617.44</v>
      </c>
      <c r="N48" s="31">
        <v>318498.49</v>
      </c>
      <c r="O48" s="14"/>
      <c r="P48" s="75"/>
      <c r="Q48" s="4"/>
      <c r="R48" s="4"/>
      <c r="S48" s="4"/>
      <c r="T48" s="4"/>
    </row>
    <row r="49" spans="1:20" ht="12.95" customHeight="1">
      <c r="A49" s="14"/>
      <c r="B49" s="128" t="s">
        <v>37</v>
      </c>
      <c r="C49" s="28"/>
      <c r="D49" s="27"/>
      <c r="E49" s="27"/>
      <c r="F49" s="27"/>
      <c r="G49" s="27"/>
      <c r="H49" s="27">
        <v>160735</v>
      </c>
      <c r="I49" s="27">
        <v>184804</v>
      </c>
      <c r="J49" s="27">
        <v>211635</v>
      </c>
      <c r="K49" s="27">
        <v>230799</v>
      </c>
      <c r="L49" s="27">
        <v>217487</v>
      </c>
      <c r="M49" s="27">
        <v>222410</v>
      </c>
      <c r="N49" s="29">
        <v>250737.26</v>
      </c>
      <c r="O49" s="14"/>
      <c r="P49" s="75"/>
      <c r="Q49" s="4"/>
      <c r="R49" s="4"/>
      <c r="S49" s="4"/>
      <c r="T49" s="4"/>
    </row>
    <row r="50" spans="1:20" ht="12.95" customHeight="1">
      <c r="A50" s="14"/>
      <c r="B50" s="129" t="s">
        <v>38</v>
      </c>
      <c r="C50" s="30">
        <v>178635</v>
      </c>
      <c r="D50" s="26">
        <v>263903</v>
      </c>
      <c r="E50" s="26">
        <v>488280</v>
      </c>
      <c r="F50" s="26">
        <v>212887</v>
      </c>
      <c r="G50" s="26">
        <v>367379</v>
      </c>
      <c r="H50" s="26">
        <v>464228</v>
      </c>
      <c r="I50" s="26">
        <v>408942</v>
      </c>
      <c r="J50" s="26">
        <v>438195</v>
      </c>
      <c r="K50" s="26">
        <v>471475</v>
      </c>
      <c r="L50" s="26">
        <v>290039</v>
      </c>
      <c r="M50" s="26">
        <v>262748</v>
      </c>
      <c r="N50" s="31">
        <v>377950</v>
      </c>
      <c r="O50" s="14"/>
      <c r="P50" s="75"/>
      <c r="Q50" s="4"/>
      <c r="R50" s="4"/>
      <c r="S50" s="4"/>
      <c r="T50" s="4"/>
    </row>
    <row r="51" spans="1:20" ht="12.95" customHeight="1">
      <c r="A51" s="14"/>
      <c r="B51" s="128" t="s">
        <v>112</v>
      </c>
      <c r="C51" s="28" t="s">
        <v>39</v>
      </c>
      <c r="D51" s="27" t="s">
        <v>39</v>
      </c>
      <c r="E51" s="27">
        <v>73479.733333333003</v>
      </c>
      <c r="F51" s="27">
        <v>112935.46666667001</v>
      </c>
      <c r="G51" s="27">
        <v>148088.79999999999</v>
      </c>
      <c r="H51" s="27">
        <v>176377.86666666999</v>
      </c>
      <c r="I51" s="27">
        <v>186758.13333333001</v>
      </c>
      <c r="J51" s="27">
        <v>199032.13333333001</v>
      </c>
      <c r="K51" s="27">
        <v>207896.95999999999</v>
      </c>
      <c r="L51" s="27">
        <v>215908.74666666999</v>
      </c>
      <c r="M51" s="27">
        <v>224049.7733</v>
      </c>
      <c r="N51" s="29">
        <v>231502.30669999999</v>
      </c>
      <c r="O51" s="14"/>
      <c r="P51" s="75"/>
      <c r="Q51" s="4"/>
      <c r="R51" s="4"/>
      <c r="S51" s="4"/>
      <c r="T51" s="4"/>
    </row>
    <row r="52" spans="1:20" ht="12.95" customHeight="1">
      <c r="A52" s="14"/>
      <c r="B52" s="129" t="s">
        <v>92</v>
      </c>
      <c r="C52" s="30">
        <v>96693.280632411072</v>
      </c>
      <c r="D52" s="26">
        <v>106928.98134863703</v>
      </c>
      <c r="E52" s="26">
        <v>131831.13069016155</v>
      </c>
      <c r="F52" s="26">
        <v>83648.79097259538</v>
      </c>
      <c r="G52" s="26">
        <v>138750.81300813009</v>
      </c>
      <c r="H52" s="26">
        <v>179564.35852584595</v>
      </c>
      <c r="I52" s="26">
        <v>159390.51197976153</v>
      </c>
      <c r="J52" s="26">
        <v>163508.91638827458</v>
      </c>
      <c r="K52" s="26">
        <v>152123.47114843802</v>
      </c>
      <c r="L52" s="26">
        <v>138904.41239962008</v>
      </c>
      <c r="M52" s="26">
        <v>126755.35541974912</v>
      </c>
      <c r="N52" s="31">
        <v>135453.03080127152</v>
      </c>
      <c r="O52" s="14"/>
      <c r="P52" s="75"/>
    </row>
    <row r="53" spans="1:20" ht="12.95" customHeight="1">
      <c r="A53" s="14"/>
      <c r="B53" s="131"/>
      <c r="C53" s="144"/>
      <c r="D53" s="37"/>
      <c r="E53" s="37"/>
      <c r="F53" s="37"/>
      <c r="G53" s="37"/>
      <c r="H53" s="37"/>
      <c r="I53" s="37"/>
      <c r="J53" s="37"/>
      <c r="K53" s="37"/>
      <c r="L53" s="37"/>
      <c r="M53" s="37"/>
      <c r="N53" s="21"/>
      <c r="O53" s="14"/>
      <c r="P53" s="11"/>
    </row>
    <row r="54" spans="1:20" ht="12.95" customHeight="1">
      <c r="A54" s="14"/>
      <c r="B54" s="132" t="s">
        <v>66</v>
      </c>
      <c r="C54" s="144"/>
      <c r="D54" s="37"/>
      <c r="E54" s="37"/>
      <c r="F54" s="37"/>
      <c r="G54" s="37"/>
      <c r="H54" s="37"/>
      <c r="I54" s="37"/>
      <c r="J54" s="37"/>
      <c r="K54" s="37"/>
      <c r="L54" s="37"/>
      <c r="M54" s="37"/>
      <c r="N54" s="21"/>
      <c r="O54" s="14"/>
      <c r="P54" s="12"/>
    </row>
    <row r="55" spans="1:20" ht="12.95" customHeight="1">
      <c r="A55" s="14"/>
      <c r="B55" s="133" t="s">
        <v>7</v>
      </c>
      <c r="C55" s="145">
        <v>154661.4528087767</v>
      </c>
      <c r="D55" s="17">
        <v>192734.09719478467</v>
      </c>
      <c r="E55" s="17">
        <v>281486.82467245695</v>
      </c>
      <c r="F55" s="17">
        <v>267318.02366040362</v>
      </c>
      <c r="G55" s="17">
        <v>301007.05950151273</v>
      </c>
      <c r="H55" s="17">
        <v>259374.6659540353</v>
      </c>
      <c r="I55" s="17">
        <v>251820.41661275714</v>
      </c>
      <c r="J55" s="17">
        <v>275538.25857519789</v>
      </c>
      <c r="K55" s="17">
        <v>293458.83326437732</v>
      </c>
      <c r="L55" s="17">
        <v>273217.19072477845</v>
      </c>
      <c r="M55" s="17">
        <v>243403.37506804575</v>
      </c>
      <c r="N55" s="18">
        <v>204945.7151892063</v>
      </c>
      <c r="O55" s="14"/>
      <c r="P55" s="11"/>
      <c r="Q55" s="8"/>
      <c r="R55" s="8"/>
      <c r="S55" s="8"/>
      <c r="T55" s="8"/>
    </row>
    <row r="56" spans="1:20" ht="12.95" customHeight="1">
      <c r="A56" s="14"/>
      <c r="B56" s="134" t="s">
        <v>8</v>
      </c>
      <c r="C56" s="30"/>
      <c r="D56" s="26"/>
      <c r="E56" s="26"/>
      <c r="F56" s="26">
        <v>368293.66736256087</v>
      </c>
      <c r="G56" s="26">
        <v>332684.05128943955</v>
      </c>
      <c r="H56" s="26">
        <v>366402.99305184395</v>
      </c>
      <c r="I56" s="26">
        <v>321150.21348169231</v>
      </c>
      <c r="J56" s="26">
        <v>512658.97097625327</v>
      </c>
      <c r="K56" s="26">
        <v>553162.32243828441</v>
      </c>
      <c r="L56" s="26">
        <v>556015.53963821777</v>
      </c>
      <c r="M56" s="26">
        <v>551773.54382144799</v>
      </c>
      <c r="N56" s="31">
        <v>500240.32887108676</v>
      </c>
      <c r="O56" s="14"/>
      <c r="P56" s="11"/>
      <c r="Q56" s="8"/>
      <c r="R56" s="8"/>
      <c r="S56" s="8"/>
      <c r="T56" s="8"/>
    </row>
    <row r="57" spans="1:20" ht="12.95" customHeight="1">
      <c r="A57" s="14"/>
      <c r="B57" s="135" t="s">
        <v>10</v>
      </c>
      <c r="C57" s="28" t="s">
        <v>39</v>
      </c>
      <c r="D57" s="27" t="s">
        <v>39</v>
      </c>
      <c r="E57" s="27" t="s">
        <v>39</v>
      </c>
      <c r="F57" s="27" t="s">
        <v>39</v>
      </c>
      <c r="G57" s="27">
        <v>130893.91089222999</v>
      </c>
      <c r="H57" s="27">
        <v>162853.59833785001</v>
      </c>
      <c r="I57" s="27">
        <v>174945.22784399</v>
      </c>
      <c r="J57" s="27">
        <v>205602.27484587999</v>
      </c>
      <c r="K57" s="27">
        <v>215001.25793183999</v>
      </c>
      <c r="L57" s="27">
        <v>225785.41729541001</v>
      </c>
      <c r="M57" s="27">
        <v>231584.96436983999</v>
      </c>
      <c r="N57" s="29">
        <v>248640.31695271001</v>
      </c>
      <c r="O57" s="11"/>
      <c r="P57" s="11"/>
      <c r="Q57" s="8"/>
      <c r="R57" s="8"/>
      <c r="S57" s="8"/>
      <c r="T57" s="8"/>
    </row>
    <row r="58" spans="1:20" ht="12.95" customHeight="1">
      <c r="A58" s="14"/>
      <c r="B58" s="134" t="s">
        <v>12</v>
      </c>
      <c r="C58" s="30">
        <v>98227.415758764095</v>
      </c>
      <c r="D58" s="26">
        <v>110551.87637969096</v>
      </c>
      <c r="E58" s="26">
        <v>136091.41055949568</v>
      </c>
      <c r="F58" s="26">
        <v>123983.04764067053</v>
      </c>
      <c r="G58" s="26">
        <v>122692.411454118</v>
      </c>
      <c r="H58" s="26">
        <v>110826.07378903676</v>
      </c>
      <c r="I58" s="26">
        <v>109544.69507101086</v>
      </c>
      <c r="J58" s="26">
        <v>107225.53056139669</v>
      </c>
      <c r="K58" s="26">
        <v>89848.319692574863</v>
      </c>
      <c r="L58" s="26">
        <v>125056.19629496519</v>
      </c>
      <c r="M58" s="26">
        <v>112893.99707174231</v>
      </c>
      <c r="N58" s="31">
        <v>124266.10707803992</v>
      </c>
      <c r="O58" s="10"/>
      <c r="P58" s="11"/>
      <c r="Q58" s="8"/>
      <c r="R58" s="8"/>
      <c r="S58" s="8"/>
      <c r="T58" s="8"/>
    </row>
    <row r="59" spans="1:20" ht="12.95" customHeight="1">
      <c r="A59" s="14"/>
      <c r="B59" s="135" t="s">
        <v>18</v>
      </c>
      <c r="C59" s="28">
        <v>61110.292630396107</v>
      </c>
      <c r="D59" s="27">
        <v>119851.89606041419</v>
      </c>
      <c r="E59" s="27">
        <v>195814.42831736393</v>
      </c>
      <c r="F59" s="27">
        <v>256433.57843420916</v>
      </c>
      <c r="G59" s="27">
        <v>265416.71642123396</v>
      </c>
      <c r="H59" s="27">
        <v>212881.20554091883</v>
      </c>
      <c r="I59" s="27">
        <v>226002.94700370991</v>
      </c>
      <c r="J59" s="27">
        <v>248015.37464169911</v>
      </c>
      <c r="K59" s="27">
        <v>248214.79177041285</v>
      </c>
      <c r="L59" s="27">
        <v>223670.47472347834</v>
      </c>
      <c r="M59" s="27">
        <v>196814.26367442348</v>
      </c>
      <c r="N59" s="29">
        <v>238363.59514113521</v>
      </c>
      <c r="O59" s="10"/>
      <c r="P59" s="11"/>
      <c r="Q59" s="8"/>
      <c r="R59" s="8"/>
      <c r="S59" s="8"/>
      <c r="T59" s="8"/>
    </row>
    <row r="60" spans="1:20" ht="12.95" customHeight="1">
      <c r="A60" s="14"/>
      <c r="B60" s="134" t="s">
        <v>19</v>
      </c>
      <c r="C60" s="30">
        <v>4688.7265798666249</v>
      </c>
      <c r="D60" s="26">
        <v>7692.2129231148301</v>
      </c>
      <c r="E60" s="26">
        <v>16451.091886988077</v>
      </c>
      <c r="F60" s="26">
        <v>9215.0771194677382</v>
      </c>
      <c r="G60" s="26">
        <v>8622.4879999999994</v>
      </c>
      <c r="H60" s="26">
        <v>11784.068082709609</v>
      </c>
      <c r="I60" s="26">
        <v>12655.790074158585</v>
      </c>
      <c r="J60" s="26">
        <v>10367.351312749888</v>
      </c>
      <c r="K60" s="26">
        <v>11745.693404125504</v>
      </c>
      <c r="L60" s="26">
        <v>11076.587864460203</v>
      </c>
      <c r="M60" s="26">
        <v>11293.364683513144</v>
      </c>
      <c r="N60" s="31">
        <v>13183.02605920936</v>
      </c>
      <c r="O60" s="11"/>
      <c r="P60" s="11"/>
      <c r="Q60" s="8"/>
      <c r="R60" s="8"/>
      <c r="S60" s="8"/>
      <c r="T60" s="8"/>
    </row>
    <row r="61" spans="1:20" ht="12.95" customHeight="1">
      <c r="A61" s="14"/>
      <c r="B61" s="134" t="s">
        <v>22</v>
      </c>
      <c r="C61" s="30" t="s">
        <v>39</v>
      </c>
      <c r="D61" s="26" t="s">
        <v>39</v>
      </c>
      <c r="E61" s="26" t="s">
        <v>39</v>
      </c>
      <c r="F61" s="26" t="s">
        <v>39</v>
      </c>
      <c r="G61" s="26" t="s">
        <v>39</v>
      </c>
      <c r="H61" s="26" t="s">
        <v>39</v>
      </c>
      <c r="I61" s="26" t="s">
        <v>39</v>
      </c>
      <c r="J61" s="26">
        <v>2537043.5356200528</v>
      </c>
      <c r="K61" s="26">
        <v>2984233.8987725833</v>
      </c>
      <c r="L61" s="26">
        <v>3194941.1193395653</v>
      </c>
      <c r="M61" s="26">
        <v>3669834.5127925966</v>
      </c>
      <c r="N61" s="31">
        <v>3634080.3204384949</v>
      </c>
      <c r="O61" s="11"/>
      <c r="P61" s="11"/>
      <c r="Q61" s="8"/>
      <c r="R61" s="8"/>
      <c r="S61" s="8"/>
      <c r="T61" s="8"/>
    </row>
    <row r="62" spans="1:20" ht="12.95" customHeight="1">
      <c r="A62" s="14"/>
      <c r="B62" s="135" t="s">
        <v>23</v>
      </c>
      <c r="C62" s="28">
        <v>1627977.9403090714</v>
      </c>
      <c r="D62" s="27">
        <v>2113860.9245357569</v>
      </c>
      <c r="E62" s="27">
        <v>2764270.5726483143</v>
      </c>
      <c r="F62" s="27">
        <v>2838993.1802366041</v>
      </c>
      <c r="G62" s="27">
        <v>3223862.1236133124</v>
      </c>
      <c r="H62" s="27">
        <v>3178272.1806520578</v>
      </c>
      <c r="I62" s="27">
        <v>3503696.3384655192</v>
      </c>
      <c r="J62" s="27">
        <v>3824016.8865435352</v>
      </c>
      <c r="K62" s="27">
        <v>4399152.8065094473</v>
      </c>
      <c r="L62" s="27">
        <v>4179044.3122496051</v>
      </c>
      <c r="M62" s="27">
        <v>4020796.9515514425</v>
      </c>
      <c r="N62" s="29">
        <v>4133237.0612416994</v>
      </c>
      <c r="O62" s="10"/>
      <c r="P62" s="11"/>
      <c r="Q62" s="8"/>
      <c r="R62" s="8"/>
      <c r="S62" s="8"/>
      <c r="T62" s="8"/>
    </row>
    <row r="63" spans="1:20" ht="12.95" customHeight="1">
      <c r="A63" s="14"/>
      <c r="B63" s="134" t="s">
        <v>25</v>
      </c>
      <c r="C63" s="30"/>
      <c r="D63" s="26"/>
      <c r="E63" s="26"/>
      <c r="F63" s="26"/>
      <c r="G63" s="26"/>
      <c r="H63" s="26"/>
      <c r="I63" s="26"/>
      <c r="J63" s="26"/>
      <c r="K63" s="26">
        <v>193246.27049787002</v>
      </c>
      <c r="L63" s="26">
        <v>174522.34185733512</v>
      </c>
      <c r="M63" s="26">
        <v>149473.09875141885</v>
      </c>
      <c r="N63" s="31">
        <v>149467.05336426914</v>
      </c>
      <c r="O63" s="10"/>
      <c r="Q63" s="8"/>
      <c r="R63" s="8"/>
      <c r="S63" s="8"/>
      <c r="T63" s="8"/>
    </row>
    <row r="64" spans="1:20" ht="12.95" customHeight="1">
      <c r="A64" s="14"/>
      <c r="B64" s="135" t="s">
        <v>73</v>
      </c>
      <c r="C64" s="28">
        <v>88177.0300466029</v>
      </c>
      <c r="D64" s="27">
        <v>121696.2898591259</v>
      </c>
      <c r="E64" s="27">
        <v>172104.03291634153</v>
      </c>
      <c r="F64" s="27">
        <v>157156.80935349921</v>
      </c>
      <c r="G64" s="27">
        <v>176904.16652915176</v>
      </c>
      <c r="H64" s="27">
        <v>195409.20327721737</v>
      </c>
      <c r="I64" s="27">
        <v>174661.26294844033</v>
      </c>
      <c r="J64" s="27">
        <v>203333.43012001549</v>
      </c>
      <c r="K64" s="27">
        <v>232014.40903054448</v>
      </c>
      <c r="L64" s="27">
        <v>214514.05679744523</v>
      </c>
      <c r="M64" s="27">
        <v>185176.92445720435</v>
      </c>
      <c r="N64" s="29">
        <v>187161.12746153664</v>
      </c>
      <c r="O64" s="11"/>
      <c r="P64" s="11"/>
      <c r="Q64" s="8"/>
      <c r="R64" s="8"/>
      <c r="S64" s="8"/>
      <c r="T64" s="8"/>
    </row>
    <row r="65" spans="1:25" s="15" customFormat="1" ht="12.75">
      <c r="A65" s="14"/>
      <c r="B65" s="134" t="s">
        <v>26</v>
      </c>
      <c r="C65" s="30">
        <v>66694.514568833314</v>
      </c>
      <c r="D65" s="26">
        <v>89596.114842618204</v>
      </c>
      <c r="E65" s="26">
        <v>119682.14338289415</v>
      </c>
      <c r="F65" s="26">
        <v>105517.48086290884</v>
      </c>
      <c r="G65" s="26">
        <v>118308.75954473417</v>
      </c>
      <c r="H65" s="26">
        <v>114992.38375200429</v>
      </c>
      <c r="I65" s="26">
        <v>103754.69012808902</v>
      </c>
      <c r="J65" s="26">
        <v>114535.62005277045</v>
      </c>
      <c r="K65" s="26">
        <v>125073.7829264929</v>
      </c>
      <c r="L65" s="26">
        <v>120353.28396260775</v>
      </c>
      <c r="M65" s="26">
        <v>117180.1850843767</v>
      </c>
      <c r="N65" s="31">
        <v>118669.75861705492</v>
      </c>
      <c r="O65" s="11"/>
      <c r="Q65" s="11"/>
      <c r="R65" s="40"/>
    </row>
    <row r="66" spans="1:25" s="15" customFormat="1" ht="12.75">
      <c r="A66" s="14"/>
      <c r="B66" s="135" t="s">
        <v>29</v>
      </c>
      <c r="C66" s="28"/>
      <c r="D66" s="27"/>
      <c r="E66" s="27"/>
      <c r="F66" s="27"/>
      <c r="G66" s="27"/>
      <c r="H66" s="27"/>
      <c r="I66" s="27"/>
      <c r="J66" s="27"/>
      <c r="K66" s="27">
        <v>636674.94138739491</v>
      </c>
      <c r="L66" s="27">
        <v>598023.55226417386</v>
      </c>
      <c r="M66" s="27">
        <v>543898.74795862823</v>
      </c>
      <c r="N66" s="29">
        <v>545940.76104142517</v>
      </c>
      <c r="O66" s="11"/>
      <c r="Q66" s="11"/>
      <c r="R66" s="40"/>
    </row>
    <row r="67" spans="1:25" s="15" customFormat="1" ht="12.75">
      <c r="A67" s="14"/>
      <c r="B67" s="134" t="s">
        <v>30</v>
      </c>
      <c r="C67" s="30">
        <v>171902.26678729392</v>
      </c>
      <c r="D67" s="26">
        <v>227169.16263621001</v>
      </c>
      <c r="E67" s="26">
        <v>293909.70176012971</v>
      </c>
      <c r="F67" s="26">
        <v>278734.46399999998</v>
      </c>
      <c r="G67" s="26">
        <v>332108.21367353247</v>
      </c>
      <c r="H67" s="26">
        <v>347163.36050792137</v>
      </c>
      <c r="I67" s="26">
        <v>349058.03098276642</v>
      </c>
      <c r="J67" s="26">
        <v>373444.07717733877</v>
      </c>
      <c r="K67" s="26">
        <v>392498.36545346992</v>
      </c>
      <c r="L67" s="26">
        <v>320610.34562986327</v>
      </c>
      <c r="M67" s="26">
        <v>302689.55549237039</v>
      </c>
      <c r="N67" s="31">
        <v>292908.5652490565</v>
      </c>
      <c r="O67" s="11"/>
      <c r="Q67" s="11"/>
      <c r="R67" s="40"/>
    </row>
    <row r="68" spans="1:25" s="3" customFormat="1" ht="12" customHeight="1">
      <c r="A68" s="10"/>
      <c r="B68" s="136" t="s">
        <v>31</v>
      </c>
      <c r="C68" s="77">
        <v>170156.20482386061</v>
      </c>
      <c r="D68" s="78">
        <v>268928.8699500123</v>
      </c>
      <c r="E68" s="78">
        <v>353325.09995557537</v>
      </c>
      <c r="F68" s="78">
        <v>447506.72182006203</v>
      </c>
      <c r="G68" s="78">
        <v>499595.43910722947</v>
      </c>
      <c r="H68" s="78">
        <v>610851.85185185191</v>
      </c>
      <c r="I68" s="78">
        <v>682874.0567541715</v>
      </c>
      <c r="J68" s="78">
        <v>741867.33580624044</v>
      </c>
      <c r="K68" s="137">
        <v>781206.16937745386</v>
      </c>
      <c r="L68" s="78">
        <v>812828.1499443939</v>
      </c>
      <c r="M68" s="78">
        <v>886725.79101573431</v>
      </c>
      <c r="N68" s="79">
        <v>985723.66524945956</v>
      </c>
      <c r="O68" s="11"/>
      <c r="P68" s="11"/>
      <c r="Q68" s="11"/>
      <c r="R68" s="11"/>
      <c r="S68" s="11"/>
      <c r="T68" s="11"/>
      <c r="U68" s="11"/>
      <c r="W68" s="36"/>
      <c r="X68" s="36"/>
      <c r="Y68" s="36"/>
    </row>
    <row r="69" spans="1:25" s="3" customFormat="1">
      <c r="A69" s="11"/>
      <c r="B69" s="58" t="s">
        <v>67</v>
      </c>
      <c r="C69" s="11"/>
      <c r="D69" s="11"/>
      <c r="E69" s="11"/>
      <c r="F69" s="11"/>
      <c r="G69" s="11"/>
      <c r="H69" s="11"/>
      <c r="I69" s="11"/>
      <c r="J69" s="11"/>
      <c r="K69" s="11"/>
      <c r="L69" s="11"/>
      <c r="M69" s="11"/>
      <c r="N69" s="11"/>
      <c r="O69" s="11"/>
      <c r="P69" s="11"/>
      <c r="Q69" s="11"/>
      <c r="R69" s="11"/>
      <c r="S69" s="11"/>
      <c r="T69" s="11"/>
      <c r="W69" s="36"/>
      <c r="X69" s="36"/>
      <c r="Y69" s="36"/>
    </row>
    <row r="70" spans="1:25" s="3" customFormat="1">
      <c r="A70" s="11"/>
      <c r="B70" s="10" t="s">
        <v>64</v>
      </c>
      <c r="C70" s="11"/>
      <c r="D70" s="11"/>
      <c r="E70" s="11"/>
      <c r="F70" s="11"/>
      <c r="G70" s="11"/>
      <c r="H70" s="11"/>
      <c r="I70" s="11"/>
      <c r="J70" s="11"/>
      <c r="K70" s="11"/>
      <c r="L70" s="11"/>
      <c r="M70" s="11"/>
      <c r="N70" s="11"/>
      <c r="O70" s="11"/>
      <c r="P70" s="11"/>
      <c r="Q70" s="11"/>
      <c r="R70" s="11"/>
      <c r="S70" s="11"/>
      <c r="T70" s="11"/>
      <c r="W70" s="36"/>
      <c r="X70" s="36"/>
      <c r="Y70" s="36"/>
    </row>
    <row r="71" spans="1:25">
      <c r="B71" s="10" t="s">
        <v>63</v>
      </c>
      <c r="C71" s="15"/>
      <c r="D71" s="15"/>
      <c r="E71" s="15"/>
      <c r="F71" s="15"/>
      <c r="G71" s="15"/>
      <c r="H71" s="15"/>
      <c r="I71" s="15"/>
      <c r="J71" s="15"/>
      <c r="K71" s="15"/>
      <c r="L71" s="15"/>
      <c r="M71" s="15"/>
      <c r="N71" s="15"/>
    </row>
  </sheetData>
  <mergeCells count="1">
    <mergeCell ref="C2:M2"/>
  </mergeCells>
  <hyperlinks>
    <hyperlink ref="B69"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71"/>
  <sheetViews>
    <sheetView workbookViewId="0">
      <selection activeCell="B2" sqref="B2"/>
    </sheetView>
  </sheetViews>
  <sheetFormatPr defaultColWidth="11.42578125" defaultRowHeight="11.25"/>
  <cols>
    <col min="1" max="1" width="2" style="15" customWidth="1"/>
    <col min="2" max="2" width="17.5703125" style="7" customWidth="1"/>
    <col min="3" max="14" width="12.28515625" style="9" customWidth="1"/>
    <col min="15" max="15" width="2" style="15" customWidth="1"/>
    <col min="16" max="16" width="14.28515625" style="15" customWidth="1"/>
    <col min="17" max="20" width="11.28515625" style="7" customWidth="1"/>
    <col min="21" max="16384" width="11.42578125" style="7"/>
  </cols>
  <sheetData>
    <row r="1" spans="1:28" s="15" customFormat="1">
      <c r="A1" s="14"/>
      <c r="B1" s="14"/>
      <c r="C1" s="10"/>
      <c r="D1" s="10"/>
      <c r="E1" s="10"/>
      <c r="F1" s="10"/>
      <c r="G1" s="10"/>
      <c r="H1" s="10"/>
      <c r="I1" s="10"/>
      <c r="J1" s="10"/>
      <c r="K1" s="10"/>
      <c r="L1" s="10"/>
      <c r="M1" s="10"/>
      <c r="N1" s="10"/>
      <c r="O1" s="14"/>
    </row>
    <row r="2" spans="1:28" s="56" customFormat="1" ht="24" customHeight="1">
      <c r="A2" s="54"/>
      <c r="B2" s="57" t="s">
        <v>128</v>
      </c>
      <c r="C2" s="184" t="s">
        <v>42</v>
      </c>
      <c r="D2" s="184"/>
      <c r="E2" s="184"/>
      <c r="F2" s="184"/>
      <c r="G2" s="184"/>
      <c r="H2" s="184"/>
      <c r="I2" s="184"/>
      <c r="J2" s="184"/>
      <c r="K2" s="184"/>
      <c r="L2" s="184"/>
      <c r="M2" s="184"/>
      <c r="N2" s="154"/>
      <c r="O2" s="41"/>
      <c r="P2" s="73"/>
      <c r="Q2" s="55"/>
    </row>
    <row r="3" spans="1:28" ht="12.95" customHeight="1">
      <c r="B3" s="16" t="s">
        <v>127</v>
      </c>
      <c r="C3" s="142">
        <v>2005</v>
      </c>
      <c r="D3" s="70">
        <v>2006</v>
      </c>
      <c r="E3" s="70">
        <v>2007</v>
      </c>
      <c r="F3" s="70">
        <v>2008</v>
      </c>
      <c r="G3" s="70">
        <v>2009</v>
      </c>
      <c r="H3" s="70">
        <v>2010</v>
      </c>
      <c r="I3" s="70">
        <v>2011</v>
      </c>
      <c r="J3" s="70">
        <v>2012</v>
      </c>
      <c r="K3" s="70">
        <v>2013</v>
      </c>
      <c r="L3" s="70">
        <v>2014</v>
      </c>
      <c r="M3" s="70">
        <v>2015</v>
      </c>
      <c r="N3" s="71" t="s">
        <v>120</v>
      </c>
      <c r="O3" s="12"/>
      <c r="P3" s="12"/>
      <c r="Q3" s="1"/>
      <c r="R3" s="6"/>
      <c r="S3" s="121"/>
      <c r="T3" s="6"/>
    </row>
    <row r="4" spans="1:28" ht="12.95" customHeight="1">
      <c r="B4" s="127" t="s">
        <v>56</v>
      </c>
      <c r="C4" s="155">
        <v>28.027551748625001</v>
      </c>
      <c r="D4" s="156">
        <v>32.828725144892999</v>
      </c>
      <c r="E4" s="156">
        <v>36.498656557817</v>
      </c>
      <c r="F4" s="156">
        <v>28.456252229396998</v>
      </c>
      <c r="G4" s="156">
        <v>36.475389666391003</v>
      </c>
      <c r="H4" s="156">
        <v>37.652646470439002</v>
      </c>
      <c r="I4" s="156">
        <v>35.159109959414998</v>
      </c>
      <c r="J4" s="156">
        <v>38.072975743225001</v>
      </c>
      <c r="K4" s="156">
        <v>41.328668521384998</v>
      </c>
      <c r="L4" s="156">
        <v>39.865055382036999</v>
      </c>
      <c r="M4" s="156">
        <v>42.302010697257998</v>
      </c>
      <c r="N4" s="157">
        <v>42.980092706652997</v>
      </c>
      <c r="O4" s="12"/>
      <c r="P4" s="12"/>
      <c r="Q4" s="147"/>
      <c r="R4" s="147"/>
      <c r="S4" s="147"/>
      <c r="T4" s="147"/>
      <c r="U4" s="147"/>
      <c r="V4" s="148"/>
      <c r="W4" s="146"/>
      <c r="X4" s="147"/>
      <c r="Y4" s="148"/>
      <c r="Z4" s="146"/>
      <c r="AA4" s="147"/>
      <c r="AB4" s="121"/>
    </row>
    <row r="5" spans="1:28" ht="12.95" customHeight="1">
      <c r="A5" s="14"/>
      <c r="B5" s="128" t="s">
        <v>6</v>
      </c>
      <c r="C5" s="158">
        <v>26.932906604486</v>
      </c>
      <c r="D5" s="159">
        <v>32.319094857678998</v>
      </c>
      <c r="E5" s="159">
        <v>34.595885669814997</v>
      </c>
      <c r="F5" s="159">
        <v>23.128433276111998</v>
      </c>
      <c r="G5" s="159">
        <v>36.027661387896998</v>
      </c>
      <c r="H5" s="159">
        <v>34.763509461786001</v>
      </c>
      <c r="I5" s="159">
        <v>27.218162436837002</v>
      </c>
      <c r="J5" s="159">
        <v>30.129984104708001</v>
      </c>
      <c r="K5" s="159">
        <v>29.771967175082999</v>
      </c>
      <c r="L5" s="159">
        <v>30.624414012315</v>
      </c>
      <c r="M5" s="159">
        <v>31.391991302779999</v>
      </c>
      <c r="N5" s="160">
        <v>31.500809925475</v>
      </c>
      <c r="O5" s="11"/>
      <c r="P5" s="74"/>
      <c r="Q5" s="8"/>
      <c r="R5" s="8"/>
      <c r="S5" s="8"/>
      <c r="T5" s="8"/>
      <c r="V5" s="149"/>
      <c r="W5" s="149"/>
    </row>
    <row r="6" spans="1:28" ht="12.95" customHeight="1">
      <c r="A6" s="14"/>
      <c r="B6" s="129" t="s">
        <v>45</v>
      </c>
      <c r="C6" s="161">
        <v>23.993996321297001</v>
      </c>
      <c r="D6" s="162">
        <v>32.873433121475998</v>
      </c>
      <c r="E6" s="162">
        <v>40.354948215599997</v>
      </c>
      <c r="F6" s="162">
        <v>36.192643177641997</v>
      </c>
      <c r="G6" s="162">
        <v>44.464730430525002</v>
      </c>
      <c r="H6" s="162">
        <v>48.142242994211998</v>
      </c>
      <c r="I6" s="162">
        <v>46.454343597326996</v>
      </c>
      <c r="J6" s="162">
        <v>52.959978481709001</v>
      </c>
      <c r="K6" s="162">
        <v>55.658694331481001</v>
      </c>
      <c r="L6" s="162">
        <v>51.106581950021003</v>
      </c>
      <c r="M6" s="162">
        <v>55.848386969979003</v>
      </c>
      <c r="N6" s="163">
        <v>53.357020453106998</v>
      </c>
      <c r="O6" s="11"/>
      <c r="P6" s="74"/>
      <c r="Q6" s="8"/>
      <c r="R6" s="3"/>
      <c r="S6" s="3"/>
      <c r="T6" s="3"/>
      <c r="U6" s="3"/>
      <c r="V6" s="3"/>
      <c r="W6" s="3"/>
      <c r="X6" s="3"/>
      <c r="Y6" s="3"/>
      <c r="Z6" s="3"/>
      <c r="AA6" s="3"/>
      <c r="AB6" s="3"/>
    </row>
    <row r="7" spans="1:28" ht="12.95" customHeight="1">
      <c r="A7" s="14"/>
      <c r="B7" s="128" t="s">
        <v>77</v>
      </c>
      <c r="C7" s="158"/>
      <c r="D7" s="159"/>
      <c r="E7" s="159"/>
      <c r="F7" s="159"/>
      <c r="G7" s="159"/>
      <c r="H7" s="159"/>
      <c r="I7" s="159"/>
      <c r="J7" s="159">
        <v>84.284644094610002</v>
      </c>
      <c r="K7" s="159">
        <v>89.504366121863995</v>
      </c>
      <c r="L7" s="159">
        <v>104.30151719612</v>
      </c>
      <c r="M7" s="159">
        <v>129.76900220165001</v>
      </c>
      <c r="N7" s="160">
        <v>121.93712377198</v>
      </c>
      <c r="O7" s="10"/>
      <c r="P7" s="74"/>
      <c r="Q7" s="8"/>
      <c r="R7" s="8"/>
      <c r="S7" s="8"/>
      <c r="T7" s="8"/>
    </row>
    <row r="8" spans="1:28" ht="12.95" customHeight="1">
      <c r="A8" s="14"/>
      <c r="B8" s="129" t="s">
        <v>9</v>
      </c>
      <c r="C8" s="161">
        <v>59.200506722287997</v>
      </c>
      <c r="D8" s="162">
        <v>59.438261651018003</v>
      </c>
      <c r="E8" s="162">
        <v>64.935802492350007</v>
      </c>
      <c r="F8" s="162">
        <v>41.626416201700003</v>
      </c>
      <c r="G8" s="162">
        <v>65.079721099539</v>
      </c>
      <c r="H8" s="162">
        <v>61.883419132678</v>
      </c>
      <c r="I8" s="162">
        <v>49.848799166534</v>
      </c>
      <c r="J8" s="162">
        <v>53.283328859065001</v>
      </c>
      <c r="K8" s="162">
        <v>61.389347476689998</v>
      </c>
      <c r="L8" s="162">
        <v>62.799232617518001</v>
      </c>
      <c r="M8" s="162">
        <v>70.649666936098996</v>
      </c>
      <c r="N8" s="163">
        <v>81.840130862609001</v>
      </c>
      <c r="O8" s="11"/>
      <c r="P8" s="74"/>
      <c r="Q8" s="8"/>
      <c r="R8" s="8"/>
      <c r="S8" s="8"/>
      <c r="T8" s="8"/>
    </row>
    <row r="9" spans="1:28" ht="12.95" customHeight="1">
      <c r="A9" s="14"/>
      <c r="B9" s="128" t="s">
        <v>46</v>
      </c>
      <c r="C9" s="158"/>
      <c r="D9" s="159"/>
      <c r="E9" s="159"/>
      <c r="F9" s="159"/>
      <c r="G9" s="159">
        <v>30.281425828465999</v>
      </c>
      <c r="H9" s="159">
        <v>27.005253525434998</v>
      </c>
      <c r="I9" s="159">
        <v>29.853751993391999</v>
      </c>
      <c r="J9" s="159">
        <v>35.398211550977997</v>
      </c>
      <c r="K9" s="159">
        <v>36.373076565367001</v>
      </c>
      <c r="L9" s="159">
        <v>40.338217978012999</v>
      </c>
      <c r="M9" s="159">
        <v>44.003290926269997</v>
      </c>
      <c r="N9" s="160">
        <v>46.725053117415001</v>
      </c>
      <c r="O9" s="11"/>
      <c r="P9" s="74"/>
      <c r="Q9" s="8"/>
      <c r="R9" s="8"/>
      <c r="S9" s="8"/>
      <c r="T9" s="8"/>
    </row>
    <row r="10" spans="1:28" ht="12.95" customHeight="1">
      <c r="A10" s="14"/>
      <c r="B10" s="129" t="s">
        <v>11</v>
      </c>
      <c r="C10" s="161">
        <v>2.6492453921257999</v>
      </c>
      <c r="D10" s="162">
        <v>3.2272511444968002</v>
      </c>
      <c r="E10" s="162">
        <v>4.5217900303891998</v>
      </c>
      <c r="F10" s="162">
        <v>5.3161285837510004</v>
      </c>
      <c r="G10" s="162">
        <v>7.1804662786478</v>
      </c>
      <c r="H10" s="162">
        <v>7.1924322049827998</v>
      </c>
      <c r="I10" s="162">
        <v>5.7970877998511003</v>
      </c>
      <c r="J10" s="162">
        <v>8.3751243246714999</v>
      </c>
      <c r="K10" s="162">
        <v>9.8501868875710006</v>
      </c>
      <c r="L10" s="162">
        <v>8.7747028925560997</v>
      </c>
      <c r="M10" s="162">
        <v>9.9509570988936993</v>
      </c>
      <c r="N10" s="163">
        <v>9.1863928289645003</v>
      </c>
      <c r="O10" s="11"/>
      <c r="P10" s="74"/>
      <c r="Q10" s="8"/>
      <c r="R10" s="8"/>
      <c r="S10" s="8"/>
      <c r="T10" s="8"/>
    </row>
    <row r="11" spans="1:28" ht="12.95" customHeight="1">
      <c r="A11" s="14"/>
      <c r="B11" s="128" t="s">
        <v>47</v>
      </c>
      <c r="C11" s="158">
        <v>33.309115868394997</v>
      </c>
      <c r="D11" s="159">
        <v>37.438163149245</v>
      </c>
      <c r="E11" s="159">
        <v>39.836124316591999</v>
      </c>
      <c r="F11" s="159">
        <v>39.932682427183998</v>
      </c>
      <c r="G11" s="159">
        <v>47.898681542703002</v>
      </c>
      <c r="H11" s="159">
        <v>51.359457713067002</v>
      </c>
      <c r="I11" s="159">
        <v>51.181257298557</v>
      </c>
      <c r="J11" s="159">
        <v>56.239483927096003</v>
      </c>
      <c r="K11" s="159">
        <v>45.913918746748003</v>
      </c>
      <c r="L11" s="159">
        <v>47.515271025220002</v>
      </c>
      <c r="M11" s="159">
        <v>56.048929042647003</v>
      </c>
      <c r="N11" s="160">
        <v>57.378668999807999</v>
      </c>
      <c r="O11" s="11"/>
      <c r="P11" s="74"/>
      <c r="Q11" s="8"/>
      <c r="R11" s="8"/>
      <c r="S11" s="8"/>
      <c r="T11" s="8"/>
    </row>
    <row r="12" spans="1:28" ht="12.95" customHeight="1">
      <c r="A12" s="14"/>
      <c r="B12" s="129" t="s">
        <v>13</v>
      </c>
      <c r="C12" s="161">
        <v>13.510500263000999</v>
      </c>
      <c r="D12" s="162">
        <v>20.383105353716001</v>
      </c>
      <c r="E12" s="162">
        <v>26.754685534153001</v>
      </c>
      <c r="F12" s="162">
        <v>26.673300752488998</v>
      </c>
      <c r="G12" s="162">
        <v>31.852064976230999</v>
      </c>
      <c r="H12" s="162">
        <v>28.430469024939001</v>
      </c>
      <c r="I12" s="162">
        <v>20.737634899283002</v>
      </c>
      <c r="J12" s="162">
        <v>26.314680934626999</v>
      </c>
      <c r="K12" s="162">
        <v>27.418601326320001</v>
      </c>
      <c r="L12" s="162">
        <v>24.492608097342998</v>
      </c>
      <c r="M12" s="162">
        <v>27.555166941463</v>
      </c>
      <c r="N12" s="163">
        <v>28.175390370251002</v>
      </c>
      <c r="O12" s="11"/>
      <c r="P12" s="74"/>
      <c r="Q12" s="8"/>
      <c r="R12" s="8"/>
      <c r="S12" s="8"/>
      <c r="T12" s="8"/>
    </row>
    <row r="13" spans="1:28" ht="12.95" customHeight="1">
      <c r="A13" s="14"/>
      <c r="B13" s="128" t="s">
        <v>14</v>
      </c>
      <c r="C13" s="158"/>
      <c r="D13" s="159"/>
      <c r="E13" s="159"/>
      <c r="F13" s="159"/>
      <c r="G13" s="159"/>
      <c r="H13" s="159"/>
      <c r="I13" s="159"/>
      <c r="J13" s="159"/>
      <c r="K13" s="159">
        <v>53.831025882763001</v>
      </c>
      <c r="L13" s="159">
        <v>43.031280321350003</v>
      </c>
      <c r="M13" s="159">
        <v>40.675330955417003</v>
      </c>
      <c r="N13" s="160">
        <v>46.585084582112003</v>
      </c>
      <c r="O13" s="10"/>
      <c r="P13" s="74"/>
      <c r="Q13" s="8"/>
      <c r="R13" s="8"/>
      <c r="S13" s="8"/>
      <c r="T13" s="8"/>
    </row>
    <row r="14" spans="1:28" ht="12.95" customHeight="1">
      <c r="A14" s="14"/>
      <c r="B14" s="129" t="s">
        <v>15</v>
      </c>
      <c r="C14" s="161">
        <v>28.388006112037999</v>
      </c>
      <c r="D14" s="162">
        <v>35.421685121688</v>
      </c>
      <c r="E14" s="162">
        <v>37.928872305599</v>
      </c>
      <c r="F14" s="162">
        <v>31.956793090599</v>
      </c>
      <c r="G14" s="162">
        <v>41.600215277072998</v>
      </c>
      <c r="H14" s="162">
        <v>44.316257656654003</v>
      </c>
      <c r="I14" s="162">
        <v>43.592797556809998</v>
      </c>
      <c r="J14" s="162">
        <v>47.449817143997002</v>
      </c>
      <c r="K14" s="162">
        <v>47.193787137812002</v>
      </c>
      <c r="L14" s="162">
        <v>45.419862093420001</v>
      </c>
      <c r="M14" s="162">
        <v>51.540712166462001</v>
      </c>
      <c r="N14" s="163">
        <v>51.080033820281997</v>
      </c>
      <c r="O14" s="11"/>
      <c r="P14" s="74"/>
      <c r="Q14" s="8"/>
      <c r="R14" s="8"/>
      <c r="S14" s="8"/>
      <c r="T14" s="8"/>
    </row>
    <row r="15" spans="1:28" ht="12.95" customHeight="1">
      <c r="A15" s="14"/>
      <c r="B15" s="128" t="s">
        <v>16</v>
      </c>
      <c r="C15" s="158">
        <v>29.054149415813999</v>
      </c>
      <c r="D15" s="159">
        <v>34.716434712225997</v>
      </c>
      <c r="E15" s="159">
        <v>38.115106699343997</v>
      </c>
      <c r="F15" s="159">
        <v>33.306077987473003</v>
      </c>
      <c r="G15" s="159">
        <v>39.731789518035001</v>
      </c>
      <c r="H15" s="159">
        <v>40.490568083766</v>
      </c>
      <c r="I15" s="159">
        <v>38.126965607258001</v>
      </c>
      <c r="J15" s="164">
        <v>37.929676708856</v>
      </c>
      <c r="K15" s="159">
        <v>38.598943382933001</v>
      </c>
      <c r="L15" s="159">
        <v>35.721769119873997</v>
      </c>
      <c r="M15" s="159">
        <v>39.769084956564001</v>
      </c>
      <c r="N15" s="160">
        <v>38.407153625539003</v>
      </c>
      <c r="O15" s="11"/>
      <c r="P15" s="74"/>
      <c r="Q15" s="8"/>
      <c r="R15" s="8"/>
      <c r="S15" s="8"/>
      <c r="T15" s="8"/>
    </row>
    <row r="16" spans="1:28" ht="12.95" customHeight="1">
      <c r="A16" s="14"/>
      <c r="B16" s="129" t="s">
        <v>17</v>
      </c>
      <c r="C16" s="161">
        <v>5.4894203041402996</v>
      </c>
      <c r="D16" s="162">
        <v>8.2026026703012</v>
      </c>
      <c r="E16" s="162">
        <v>9.9378514099603006</v>
      </c>
      <c r="F16" s="162">
        <v>10.504163029637001</v>
      </c>
      <c r="G16" s="162">
        <v>11.95733158633</v>
      </c>
      <c r="H16" s="162">
        <v>14.237941310782</v>
      </c>
      <c r="I16" s="162">
        <v>16.692672336043</v>
      </c>
      <c r="J16" s="162">
        <v>18.301092545260001</v>
      </c>
      <c r="K16" s="162">
        <v>15.133627133261999</v>
      </c>
      <c r="L16" s="162">
        <v>13.737491986178</v>
      </c>
      <c r="M16" s="162">
        <v>14.003776079635999</v>
      </c>
      <c r="N16" s="163">
        <v>11.52953973654</v>
      </c>
      <c r="O16" s="11"/>
      <c r="P16" s="74"/>
      <c r="Q16" s="8"/>
      <c r="R16" s="8"/>
      <c r="S16" s="8"/>
      <c r="T16" s="8"/>
    </row>
    <row r="17" spans="1:20" ht="12.95" customHeight="1">
      <c r="A17" s="14"/>
      <c r="B17" s="128" t="s">
        <v>48</v>
      </c>
      <c r="C17" s="158">
        <v>7.6708306669484001</v>
      </c>
      <c r="D17" s="159">
        <v>11.904014629493</v>
      </c>
      <c r="E17" s="159">
        <v>13.856701386236001</v>
      </c>
      <c r="F17" s="159">
        <v>12.66060753653</v>
      </c>
      <c r="G17" s="159">
        <v>16.637748496903999</v>
      </c>
      <c r="H17" s="159">
        <v>17.131921250038999</v>
      </c>
      <c r="I17" s="159">
        <v>18.813939404123001</v>
      </c>
      <c r="J17" s="159">
        <v>29.623660040185001</v>
      </c>
      <c r="K17" s="159">
        <v>28.450787846392</v>
      </c>
      <c r="L17" s="159">
        <v>29.192166540795</v>
      </c>
      <c r="M17" s="159">
        <v>29.030600184194999</v>
      </c>
      <c r="N17" s="160">
        <v>19.845011297268002</v>
      </c>
      <c r="O17" s="11"/>
      <c r="P17" s="74"/>
      <c r="Q17" s="8"/>
      <c r="R17" s="8"/>
      <c r="S17" s="8"/>
      <c r="T17" s="8"/>
    </row>
    <row r="18" spans="1:20" ht="12.95" customHeight="1">
      <c r="A18" s="14"/>
      <c r="B18" s="129" t="s">
        <v>49</v>
      </c>
      <c r="C18" s="161">
        <v>60.497324565741003</v>
      </c>
      <c r="D18" s="162">
        <v>82.193534058374993</v>
      </c>
      <c r="E18" s="162">
        <v>118.20491805173999</v>
      </c>
      <c r="F18" s="162">
        <v>53.355992295006999</v>
      </c>
      <c r="G18" s="162">
        <v>78.991646140916004</v>
      </c>
      <c r="H18" s="162">
        <v>86.507343955918003</v>
      </c>
      <c r="I18" s="162">
        <v>78.507610067558005</v>
      </c>
      <c r="J18" s="162">
        <v>86.544022703880998</v>
      </c>
      <c r="K18" s="162">
        <v>61.392844758513</v>
      </c>
      <c r="L18" s="162">
        <v>48.983422179047999</v>
      </c>
      <c r="M18" s="162">
        <v>45.500179673421997</v>
      </c>
      <c r="N18" s="163">
        <v>29.373524261770001</v>
      </c>
      <c r="O18" s="11"/>
      <c r="P18" s="74"/>
      <c r="Q18" s="8"/>
      <c r="R18" s="8"/>
      <c r="S18" s="8"/>
      <c r="T18" s="8"/>
    </row>
    <row r="19" spans="1:20" ht="12.95" customHeight="1">
      <c r="A19" s="14"/>
      <c r="B19" s="128" t="s">
        <v>20</v>
      </c>
      <c r="C19" s="158"/>
      <c r="D19" s="159"/>
      <c r="E19" s="159"/>
      <c r="F19" s="159"/>
      <c r="G19" s="159"/>
      <c r="H19" s="159"/>
      <c r="I19" s="159"/>
      <c r="J19" s="159">
        <v>182.65212703839001</v>
      </c>
      <c r="K19" s="159">
        <v>223.51962165694999</v>
      </c>
      <c r="L19" s="159">
        <v>239.97518717016999</v>
      </c>
      <c r="M19" s="159">
        <v>313.01263754479999</v>
      </c>
      <c r="N19" s="160">
        <v>276.22313734986</v>
      </c>
      <c r="O19" s="11"/>
      <c r="P19" s="74"/>
      <c r="Q19" s="8"/>
      <c r="R19" s="8"/>
      <c r="S19" s="8"/>
      <c r="T19" s="8"/>
    </row>
    <row r="20" spans="1:20" ht="12.95" customHeight="1">
      <c r="A20" s="14"/>
      <c r="B20" s="129" t="s">
        <v>96</v>
      </c>
      <c r="C20" s="161">
        <v>16.224561708913999</v>
      </c>
      <c r="D20" s="162">
        <v>25.558513904927999</v>
      </c>
      <c r="E20" s="162">
        <v>27.883935959342999</v>
      </c>
      <c r="F20" s="162">
        <v>25.201385640649999</v>
      </c>
      <c r="G20" s="162">
        <v>27.705200483119999</v>
      </c>
      <c r="H20" s="162">
        <v>29.044295685594001</v>
      </c>
      <c r="I20" s="162">
        <v>27.614496551856</v>
      </c>
      <c r="J20" s="162">
        <v>28.165197758270001</v>
      </c>
      <c r="K20" s="162">
        <v>26.505446985559999</v>
      </c>
      <c r="L20" s="162">
        <v>25.589246526185001</v>
      </c>
      <c r="M20" s="162">
        <v>28.287205870417999</v>
      </c>
      <c r="N20" s="163">
        <v>30.780604649777001</v>
      </c>
      <c r="O20" s="11"/>
      <c r="P20" s="74"/>
      <c r="Q20" s="8"/>
      <c r="R20" s="8"/>
      <c r="S20" s="8"/>
      <c r="T20" s="8"/>
    </row>
    <row r="21" spans="1:20" ht="12.95" customHeight="1">
      <c r="A21" s="14"/>
      <c r="B21" s="128" t="s">
        <v>21</v>
      </c>
      <c r="C21" s="158"/>
      <c r="D21" s="159"/>
      <c r="E21" s="159"/>
      <c r="F21" s="159"/>
      <c r="G21" s="159"/>
      <c r="H21" s="159"/>
      <c r="I21" s="159"/>
      <c r="J21" s="159"/>
      <c r="K21" s="159">
        <v>25.160367991655001</v>
      </c>
      <c r="L21" s="159">
        <v>22.802566315503</v>
      </c>
      <c r="M21" s="159">
        <v>25.665281359129999</v>
      </c>
      <c r="N21" s="160">
        <v>25.531599169235999</v>
      </c>
      <c r="O21" s="11"/>
      <c r="P21" s="74"/>
      <c r="Q21" s="8"/>
      <c r="R21" s="39"/>
      <c r="S21" s="39"/>
      <c r="T21" s="39"/>
    </row>
    <row r="22" spans="1:20" ht="12.95" customHeight="1">
      <c r="A22" s="14"/>
      <c r="B22" s="129" t="s">
        <v>90</v>
      </c>
      <c r="C22" s="161">
        <v>8.1292953942609998</v>
      </c>
      <c r="D22" s="162">
        <v>9.9234002549949007</v>
      </c>
      <c r="E22" s="162">
        <v>12.017328492679001</v>
      </c>
      <c r="F22" s="162">
        <v>13.504240652169001</v>
      </c>
      <c r="G22" s="162">
        <v>14.163849220235999</v>
      </c>
      <c r="H22" s="162">
        <v>14.58062612026</v>
      </c>
      <c r="I22" s="162">
        <v>15.523517993442001</v>
      </c>
      <c r="J22" s="162">
        <v>16.728420180364001</v>
      </c>
      <c r="K22" s="162">
        <v>21.684837657524</v>
      </c>
      <c r="L22" s="162">
        <v>23.758924816998999</v>
      </c>
      <c r="M22" s="162">
        <v>28.034346675171999</v>
      </c>
      <c r="N22" s="163">
        <v>26.625007604179</v>
      </c>
      <c r="O22" s="11"/>
      <c r="P22" s="74"/>
      <c r="Q22" s="8"/>
      <c r="R22" s="8"/>
      <c r="S22" s="8"/>
      <c r="T22" s="8"/>
    </row>
    <row r="23" spans="1:20" ht="12.95" customHeight="1">
      <c r="A23" s="14"/>
      <c r="B23" s="128" t="s">
        <v>82</v>
      </c>
      <c r="C23" s="158">
        <v>4.3070368313438001</v>
      </c>
      <c r="D23" s="159">
        <v>4.8613487245569003</v>
      </c>
      <c r="E23" s="159">
        <v>6.6605402505007998</v>
      </c>
      <c r="F23" s="159">
        <v>9.7736213568470003</v>
      </c>
      <c r="G23" s="159">
        <v>13.446512220947</v>
      </c>
      <c r="H23" s="159">
        <v>13.159614340583</v>
      </c>
      <c r="I23" s="159">
        <v>14.33832888261</v>
      </c>
      <c r="J23" s="159">
        <v>16.590946095922</v>
      </c>
      <c r="K23" s="159">
        <v>18.291297904036998</v>
      </c>
      <c r="L23" s="159">
        <v>18.457885834102999</v>
      </c>
      <c r="M23" s="159">
        <v>20.678279156818999</v>
      </c>
      <c r="N23" s="160">
        <v>21.693247440417</v>
      </c>
      <c r="O23" s="11"/>
      <c r="P23" s="74"/>
      <c r="Q23" s="8"/>
      <c r="R23" s="8"/>
      <c r="S23" s="8"/>
      <c r="T23" s="8"/>
    </row>
    <row r="24" spans="1:20" ht="12.95" customHeight="1">
      <c r="A24" s="14"/>
      <c r="B24" s="129" t="s">
        <v>109</v>
      </c>
      <c r="C24" s="161">
        <v>1.6521592480161</v>
      </c>
      <c r="D24" s="162">
        <v>2.2290540456683998</v>
      </c>
      <c r="E24" s="162">
        <v>3.0391841589654001</v>
      </c>
      <c r="F24" s="162">
        <v>2.8974493946533002</v>
      </c>
      <c r="G24" s="162">
        <v>3.4074282121084001</v>
      </c>
      <c r="H24" s="162">
        <v>3.7614274781230002</v>
      </c>
      <c r="I24" s="162">
        <v>3.0360143912080999</v>
      </c>
      <c r="J24" s="162">
        <v>3.9588437106851999</v>
      </c>
      <c r="K24" s="162">
        <v>5.2884043700827004</v>
      </c>
      <c r="L24" s="162">
        <v>4.3407874991008999</v>
      </c>
      <c r="M24" s="162">
        <v>5.2692258157741003</v>
      </c>
      <c r="N24" s="163">
        <v>5.5069876440999002</v>
      </c>
      <c r="O24" s="11"/>
      <c r="P24" s="74"/>
      <c r="Q24" s="8"/>
      <c r="R24" s="8"/>
      <c r="S24" s="8"/>
      <c r="T24" s="8"/>
    </row>
    <row r="25" spans="1:20" ht="12.95" customHeight="1">
      <c r="A25" s="14"/>
      <c r="B25" s="128" t="s">
        <v>50</v>
      </c>
      <c r="C25" s="158"/>
      <c r="D25" s="159"/>
      <c r="E25" s="159"/>
      <c r="F25" s="159"/>
      <c r="G25" s="159"/>
      <c r="H25" s="159"/>
      <c r="I25" s="159"/>
      <c r="J25" s="159">
        <v>227.76214584804001</v>
      </c>
      <c r="K25" s="159">
        <v>246.72488022571</v>
      </c>
      <c r="L25" s="159">
        <v>273.65628622163001</v>
      </c>
      <c r="M25" s="159">
        <v>333.51293929769002</v>
      </c>
      <c r="N25" s="160">
        <v>353.38358299551999</v>
      </c>
      <c r="O25" s="11"/>
      <c r="P25" s="74"/>
      <c r="Q25" s="8"/>
      <c r="R25" s="8"/>
      <c r="S25" s="8"/>
      <c r="T25" s="8"/>
    </row>
    <row r="26" spans="1:20" ht="12.95" customHeight="1">
      <c r="A26" s="14"/>
      <c r="B26" s="129" t="s">
        <v>113</v>
      </c>
      <c r="C26" s="161">
        <v>6.2273815846423002</v>
      </c>
      <c r="D26" s="162">
        <v>6.3156967814955003</v>
      </c>
      <c r="E26" s="162">
        <v>7.2158164715030999</v>
      </c>
      <c r="F26" s="162">
        <v>6.0064995650036996</v>
      </c>
      <c r="G26" s="162">
        <v>12.591776111845</v>
      </c>
      <c r="H26" s="162">
        <v>13.928988674218999</v>
      </c>
      <c r="I26" s="162">
        <v>13.210658279640001</v>
      </c>
      <c r="J26" s="162">
        <v>16.288318990547001</v>
      </c>
      <c r="K26" s="162">
        <v>14.698350726157001</v>
      </c>
      <c r="L26" s="162">
        <v>14.501726942164</v>
      </c>
      <c r="M26" s="162">
        <v>16.165362580894001</v>
      </c>
      <c r="N26" s="163"/>
      <c r="O26" s="11"/>
      <c r="P26" s="74"/>
      <c r="Q26" s="8"/>
      <c r="R26" s="8"/>
      <c r="S26" s="8"/>
      <c r="T26" s="8"/>
    </row>
    <row r="27" spans="1:20" ht="12.95" customHeight="1">
      <c r="A27" s="14"/>
      <c r="B27" s="128" t="s">
        <v>51</v>
      </c>
      <c r="C27" s="158">
        <v>93.897588439168999</v>
      </c>
      <c r="D27" s="159">
        <v>110.63895919405</v>
      </c>
      <c r="E27" s="159">
        <v>112.63778075828</v>
      </c>
      <c r="F27" s="159">
        <v>95.974298105212</v>
      </c>
      <c r="G27" s="159">
        <v>112.51231319207</v>
      </c>
      <c r="H27" s="159">
        <v>115.75107230805</v>
      </c>
      <c r="I27" s="159">
        <v>111.44100999089</v>
      </c>
      <c r="J27" s="159">
        <v>120.80588172428</v>
      </c>
      <c r="K27" s="159">
        <v>132.35727756887999</v>
      </c>
      <c r="L27" s="159">
        <v>118.71084835844</v>
      </c>
      <c r="M27" s="159">
        <v>162.24480448207001</v>
      </c>
      <c r="N27" s="160">
        <v>179.83881421098999</v>
      </c>
      <c r="O27" s="11"/>
      <c r="P27" s="74"/>
      <c r="Q27" s="8"/>
      <c r="R27" s="8"/>
      <c r="S27" s="8"/>
      <c r="T27" s="8"/>
    </row>
    <row r="28" spans="1:20" ht="12.95" customHeight="1">
      <c r="A28" s="14"/>
      <c r="B28" s="129" t="s">
        <v>24</v>
      </c>
      <c r="C28" s="161">
        <v>10.26635991142</v>
      </c>
      <c r="D28" s="162">
        <v>11.440096759002</v>
      </c>
      <c r="E28" s="162">
        <v>10.920175765251001</v>
      </c>
      <c r="F28" s="162">
        <v>10.407398726072</v>
      </c>
      <c r="G28" s="162">
        <v>11.374052630335999</v>
      </c>
      <c r="H28" s="162">
        <v>10.951454903495</v>
      </c>
      <c r="I28" s="162">
        <v>11.337799802860999</v>
      </c>
      <c r="J28" s="162">
        <v>10.857239896619999</v>
      </c>
      <c r="K28" s="162">
        <v>9.6498076661382992</v>
      </c>
      <c r="L28" s="162">
        <v>8.9665927574080992</v>
      </c>
      <c r="M28" s="162">
        <v>9.6978394088915998</v>
      </c>
      <c r="N28" s="163">
        <v>9.0479629977445004</v>
      </c>
      <c r="O28" s="11"/>
      <c r="P28" s="74"/>
      <c r="Q28" s="8"/>
      <c r="R28" s="8"/>
      <c r="S28" s="8"/>
      <c r="T28" s="8"/>
    </row>
    <row r="29" spans="1:20" ht="12.95" customHeight="1">
      <c r="A29" s="14"/>
      <c r="B29" s="128" t="s">
        <v>94</v>
      </c>
      <c r="C29" s="158"/>
      <c r="D29" s="159"/>
      <c r="E29" s="159"/>
      <c r="F29" s="159"/>
      <c r="G29" s="159"/>
      <c r="H29" s="159"/>
      <c r="I29" s="159"/>
      <c r="J29" s="159"/>
      <c r="K29" s="159">
        <v>34.715501092173</v>
      </c>
      <c r="L29" s="159">
        <v>32.448500885972003</v>
      </c>
      <c r="M29" s="159">
        <v>44.594808389645003</v>
      </c>
      <c r="N29" s="160">
        <v>48.054064648137</v>
      </c>
      <c r="O29" s="11"/>
      <c r="P29" s="74"/>
      <c r="Q29" s="8"/>
      <c r="R29" s="8"/>
      <c r="S29" s="8"/>
      <c r="T29" s="8"/>
    </row>
    <row r="30" spans="1:20" ht="12.95" customHeight="1">
      <c r="A30" s="14"/>
      <c r="B30" s="129" t="s">
        <v>52</v>
      </c>
      <c r="C30" s="161">
        <v>0.58024375550013996</v>
      </c>
      <c r="D30" s="162">
        <v>1.2769099086914999</v>
      </c>
      <c r="E30" s="162">
        <v>1.6966565107925999</v>
      </c>
      <c r="F30" s="162">
        <v>1.5369082514246999</v>
      </c>
      <c r="G30" s="162">
        <v>2.6154857923744999</v>
      </c>
      <c r="H30" s="162">
        <v>3.4228723118231001</v>
      </c>
      <c r="I30" s="162">
        <v>3.5792158695567</v>
      </c>
      <c r="J30" s="162">
        <v>5.2168296810159003</v>
      </c>
      <c r="K30" s="162">
        <v>5.2888625044542996</v>
      </c>
      <c r="L30" s="162">
        <v>3.9982606834096002</v>
      </c>
      <c r="M30" s="162">
        <v>4.6677299124977996</v>
      </c>
      <c r="N30" s="163">
        <v>5.7668677348340998</v>
      </c>
      <c r="O30" s="11"/>
      <c r="P30" s="74"/>
      <c r="Q30" s="8"/>
      <c r="R30" s="8"/>
      <c r="S30" s="8"/>
      <c r="T30" s="8"/>
    </row>
    <row r="31" spans="1:20" ht="12.95" customHeight="1">
      <c r="A31" s="14"/>
      <c r="B31" s="128" t="s">
        <v>53</v>
      </c>
      <c r="C31" s="158">
        <v>15.697377153006</v>
      </c>
      <c r="D31" s="159">
        <v>18.748800344764</v>
      </c>
      <c r="E31" s="159">
        <v>20.018554756939</v>
      </c>
      <c r="F31" s="159">
        <v>16.284974405722</v>
      </c>
      <c r="G31" s="159">
        <v>18.356275016074999</v>
      </c>
      <c r="H31" s="159">
        <v>18.450624733399</v>
      </c>
      <c r="I31" s="159">
        <v>22.218474348718999</v>
      </c>
      <c r="J31" s="159">
        <v>23.071562764751</v>
      </c>
      <c r="K31" s="159">
        <v>23.479511907022999</v>
      </c>
      <c r="L31" s="159">
        <v>20.374201146232998</v>
      </c>
      <c r="M31" s="159">
        <v>23.979381597140002</v>
      </c>
      <c r="N31" s="160">
        <v>24.022194295137002</v>
      </c>
      <c r="O31" s="11"/>
      <c r="P31" s="74"/>
      <c r="Q31" s="8"/>
      <c r="R31" s="8"/>
      <c r="S31" s="8"/>
      <c r="T31" s="8"/>
    </row>
    <row r="32" spans="1:20" ht="12.95" customHeight="1">
      <c r="A32" s="14"/>
      <c r="B32" s="129" t="s">
        <v>27</v>
      </c>
      <c r="C32" s="161"/>
      <c r="D32" s="162"/>
      <c r="E32" s="162"/>
      <c r="F32" s="162"/>
      <c r="G32" s="162"/>
      <c r="H32" s="162">
        <v>3.8619268179411002</v>
      </c>
      <c r="I32" s="162">
        <v>4.0959775651969998</v>
      </c>
      <c r="J32" s="162">
        <v>5.1006165816845002</v>
      </c>
      <c r="K32" s="162">
        <v>4.9044937696810997</v>
      </c>
      <c r="L32" s="162">
        <v>2.7988088966571998</v>
      </c>
      <c r="M32" s="162">
        <v>2.8214881177162998</v>
      </c>
      <c r="N32" s="163">
        <v>2.9597849935476002</v>
      </c>
      <c r="O32" s="11"/>
      <c r="P32" s="74"/>
      <c r="Q32" s="8"/>
      <c r="R32" s="8"/>
      <c r="S32" s="8"/>
      <c r="T32" s="8"/>
    </row>
    <row r="33" spans="1:21" ht="12.95" customHeight="1">
      <c r="A33" s="14"/>
      <c r="B33" s="128" t="s">
        <v>28</v>
      </c>
      <c r="C33" s="158">
        <v>9.013372741225</v>
      </c>
      <c r="D33" s="159">
        <v>11.414009886915</v>
      </c>
      <c r="E33" s="159">
        <v>15.572504179718999</v>
      </c>
      <c r="F33" s="159">
        <v>15.234649483957</v>
      </c>
      <c r="G33" s="159">
        <v>17.615431281597999</v>
      </c>
      <c r="H33" s="159">
        <v>16.967511262864999</v>
      </c>
      <c r="I33" s="159">
        <v>15.25881488215</v>
      </c>
      <c r="J33" s="159">
        <v>16.251405590046001</v>
      </c>
      <c r="K33" s="159">
        <v>14.844165300608999</v>
      </c>
      <c r="L33" s="159">
        <v>12.978376750691</v>
      </c>
      <c r="M33" s="159">
        <v>13.923525311008</v>
      </c>
      <c r="N33" s="160">
        <v>13.470572730559001</v>
      </c>
      <c r="O33" s="11"/>
      <c r="P33" s="74"/>
      <c r="Q33" s="8"/>
      <c r="R33" s="8"/>
      <c r="S33" s="8"/>
      <c r="T33" s="8"/>
    </row>
    <row r="34" spans="1:21" ht="12.95" customHeight="1">
      <c r="A34" s="14"/>
      <c r="B34" s="129" t="s">
        <v>65</v>
      </c>
      <c r="C34" s="161"/>
      <c r="D34" s="162"/>
      <c r="E34" s="162"/>
      <c r="F34" s="162"/>
      <c r="G34" s="162"/>
      <c r="H34" s="162"/>
      <c r="I34" s="162"/>
      <c r="J34" s="162"/>
      <c r="K34" s="162">
        <v>38.137832630387997</v>
      </c>
      <c r="L34" s="162">
        <v>35.939524796763003</v>
      </c>
      <c r="M34" s="162">
        <v>39.084459299530003</v>
      </c>
      <c r="N34" s="163">
        <v>39.176492621533001</v>
      </c>
      <c r="O34" s="11"/>
      <c r="P34" s="74"/>
      <c r="Q34" s="8"/>
      <c r="R34" s="8"/>
      <c r="S34" s="8"/>
      <c r="T34" s="8"/>
    </row>
    <row r="35" spans="1:21" ht="12.95" customHeight="1">
      <c r="A35" s="14"/>
      <c r="B35" s="128" t="s">
        <v>74</v>
      </c>
      <c r="C35" s="158"/>
      <c r="D35" s="159"/>
      <c r="E35" s="159"/>
      <c r="F35" s="159"/>
      <c r="G35" s="159"/>
      <c r="H35" s="159"/>
      <c r="I35" s="159"/>
      <c r="J35" s="159"/>
      <c r="K35" s="159">
        <v>71.626640838056005</v>
      </c>
      <c r="L35" s="159">
        <v>65.777096169261995</v>
      </c>
      <c r="M35" s="159">
        <v>72.123080296151997</v>
      </c>
      <c r="N35" s="160">
        <v>70.612149877397002</v>
      </c>
      <c r="O35" s="11"/>
      <c r="P35" s="74"/>
      <c r="Q35" s="8"/>
      <c r="R35" s="8"/>
      <c r="S35" s="8"/>
      <c r="T35" s="8"/>
    </row>
    <row r="36" spans="1:21" ht="12.95" customHeight="1">
      <c r="A36" s="14"/>
      <c r="B36" s="129" t="s">
        <v>116</v>
      </c>
      <c r="C36" s="161"/>
      <c r="D36" s="162"/>
      <c r="E36" s="162"/>
      <c r="F36" s="162"/>
      <c r="G36" s="162"/>
      <c r="H36" s="162"/>
      <c r="I36" s="162"/>
      <c r="J36" s="162"/>
      <c r="K36" s="162"/>
      <c r="L36" s="162">
        <v>142.82222523013999</v>
      </c>
      <c r="M36" s="162">
        <v>154.87015197378</v>
      </c>
      <c r="N36" s="163">
        <v>164.91302849141999</v>
      </c>
      <c r="O36" s="11"/>
      <c r="P36" s="74"/>
      <c r="Q36" s="8"/>
      <c r="R36" s="8"/>
      <c r="S36" s="8"/>
      <c r="T36" s="8"/>
    </row>
    <row r="37" spans="1:21" ht="12.95" customHeight="1">
      <c r="A37" s="14"/>
      <c r="B37" s="128" t="s">
        <v>32</v>
      </c>
      <c r="C37" s="158">
        <v>1.6582818564620001</v>
      </c>
      <c r="D37" s="159">
        <v>1.6046916506985001</v>
      </c>
      <c r="E37" s="159">
        <v>1.8068702801803</v>
      </c>
      <c r="F37" s="159">
        <v>2.3348770526173999</v>
      </c>
      <c r="G37" s="159">
        <v>3.4511397230712002</v>
      </c>
      <c r="H37" s="159">
        <v>2.9157502855378001</v>
      </c>
      <c r="I37" s="159">
        <v>3.3213768411437998</v>
      </c>
      <c r="J37" s="159">
        <v>3.5396618098912001</v>
      </c>
      <c r="K37" s="159">
        <v>3.5049500034347001</v>
      </c>
      <c r="L37" s="159">
        <v>4.2297829148039998</v>
      </c>
      <c r="M37" s="159">
        <v>4.1427591157519998</v>
      </c>
      <c r="N37" s="160">
        <v>4.4830980818626998</v>
      </c>
      <c r="O37" s="11"/>
      <c r="P37" s="74"/>
      <c r="Q37" s="8"/>
      <c r="R37" s="8"/>
      <c r="S37" s="8"/>
      <c r="T37" s="8"/>
    </row>
    <row r="38" spans="1:21" ht="12.95" customHeight="1">
      <c r="A38" s="14"/>
      <c r="B38" s="129" t="s">
        <v>33</v>
      </c>
      <c r="C38" s="161">
        <v>49.40760435192</v>
      </c>
      <c r="D38" s="162">
        <v>54.621174530451</v>
      </c>
      <c r="E38" s="162">
        <v>60.296399137396001</v>
      </c>
      <c r="F38" s="162">
        <v>56.737344536110001</v>
      </c>
      <c r="G38" s="162">
        <v>69.411849736031002</v>
      </c>
      <c r="H38" s="162">
        <v>69.399715953599994</v>
      </c>
      <c r="I38" s="162">
        <v>66.258034426064995</v>
      </c>
      <c r="J38" s="162">
        <v>64.019383526962997</v>
      </c>
      <c r="K38" s="162">
        <v>66.047364828154002</v>
      </c>
      <c r="L38" s="162">
        <v>56.064563627325001</v>
      </c>
      <c r="M38" s="162">
        <v>54.435468710590001</v>
      </c>
      <c r="N38" s="163">
        <v>56.969817835001002</v>
      </c>
      <c r="O38" s="11"/>
      <c r="P38" s="74"/>
      <c r="Q38" s="8"/>
      <c r="R38" s="8"/>
      <c r="S38" s="8"/>
      <c r="T38" s="8"/>
    </row>
    <row r="39" spans="1:21" ht="12.95" customHeight="1">
      <c r="A39" s="14"/>
      <c r="B39" s="128" t="s">
        <v>34</v>
      </c>
      <c r="C39" s="158">
        <v>27.784268587871999</v>
      </c>
      <c r="D39" s="159">
        <v>32.263128859009001</v>
      </c>
      <c r="E39" s="159">
        <v>36.435446811581997</v>
      </c>
      <c r="F39" s="159">
        <v>21.078239738040001</v>
      </c>
      <c r="G39" s="159">
        <v>29.975728113256</v>
      </c>
      <c r="H39" s="159">
        <v>32.140252861931003</v>
      </c>
      <c r="I39" s="159">
        <v>29.091046058602998</v>
      </c>
      <c r="J39" s="159">
        <v>32.329257969982997</v>
      </c>
      <c r="K39" s="159">
        <v>37.469158734943001</v>
      </c>
      <c r="L39" s="159">
        <v>36.016323294835999</v>
      </c>
      <c r="M39" s="159">
        <v>33.154173726266997</v>
      </c>
      <c r="N39" s="160">
        <v>34.156232591791003</v>
      </c>
      <c r="O39" s="11"/>
      <c r="P39" s="74"/>
      <c r="Q39" s="8"/>
      <c r="R39" s="8"/>
      <c r="S39" s="8"/>
      <c r="T39" s="8"/>
    </row>
    <row r="40" spans="1:21" ht="12.95" customHeight="1">
      <c r="A40" s="14"/>
      <c r="B40" s="129" t="s">
        <v>85</v>
      </c>
      <c r="C40" s="161">
        <v>24.575879395396999</v>
      </c>
      <c r="D40" s="162">
        <v>28.530867727760999</v>
      </c>
      <c r="E40" s="162">
        <v>31.408450803286001</v>
      </c>
      <c r="F40" s="162">
        <v>24.077374136637999</v>
      </c>
      <c r="G40" s="162">
        <v>30.354615891190999</v>
      </c>
      <c r="H40" s="162">
        <v>30.400332913900002</v>
      </c>
      <c r="I40" s="162">
        <v>27.903113164566999</v>
      </c>
      <c r="J40" s="162">
        <v>29.871320650487998</v>
      </c>
      <c r="K40" s="162">
        <v>31.874205846043999</v>
      </c>
      <c r="L40" s="162">
        <v>31.268845625337001</v>
      </c>
      <c r="M40" s="162">
        <v>33.539759475159002</v>
      </c>
      <c r="N40" s="163">
        <v>34.967051118050001</v>
      </c>
      <c r="O40" s="11"/>
      <c r="P40" s="11"/>
      <c r="Q40" s="8"/>
      <c r="R40" s="8"/>
      <c r="S40" s="8"/>
      <c r="T40" s="8"/>
    </row>
    <row r="41" spans="1:21" s="3" customFormat="1" ht="12.95" customHeight="1">
      <c r="A41" s="10"/>
      <c r="B41" s="130" t="s">
        <v>75</v>
      </c>
      <c r="C41" s="165">
        <v>34.551503980598</v>
      </c>
      <c r="D41" s="166">
        <v>40.661945366380998</v>
      </c>
      <c r="E41" s="166">
        <v>43.871973567898003</v>
      </c>
      <c r="F41" s="166">
        <v>39.626299661844001</v>
      </c>
      <c r="G41" s="166">
        <v>48.553283082642999</v>
      </c>
      <c r="H41" s="166">
        <v>50.599924841217003</v>
      </c>
      <c r="I41" s="166">
        <v>47.936155009281002</v>
      </c>
      <c r="J41" s="166">
        <v>52.289402570028003</v>
      </c>
      <c r="K41" s="166">
        <v>52.410276295966</v>
      </c>
      <c r="L41" s="166">
        <v>49.037314059133998</v>
      </c>
      <c r="M41" s="166">
        <v>57.000050948748999</v>
      </c>
      <c r="N41" s="167">
        <v>57.378053797770001</v>
      </c>
      <c r="O41" s="11"/>
      <c r="P41" s="11"/>
      <c r="Q41" s="4"/>
      <c r="R41" s="4"/>
      <c r="S41" s="4"/>
      <c r="T41" s="4"/>
      <c r="U41" s="4"/>
    </row>
    <row r="42" spans="1:21" s="3" customFormat="1" ht="12.95" customHeight="1">
      <c r="A42" s="10"/>
      <c r="B42" s="129" t="s">
        <v>62</v>
      </c>
      <c r="C42" s="161">
        <v>22.348450128484</v>
      </c>
      <c r="D42" s="162">
        <v>25.703465749496999</v>
      </c>
      <c r="E42" s="162">
        <v>28.219541616369</v>
      </c>
      <c r="F42" s="162">
        <v>20.286187127360002</v>
      </c>
      <c r="G42" s="162">
        <v>26.094306506679001</v>
      </c>
      <c r="H42" s="162">
        <v>25.920355396588</v>
      </c>
      <c r="I42" s="162">
        <v>23.522946735868999</v>
      </c>
      <c r="J42" s="162">
        <v>24.897448078393001</v>
      </c>
      <c r="K42" s="162">
        <v>27.307095832323</v>
      </c>
      <c r="L42" s="162">
        <v>26.626304183476002</v>
      </c>
      <c r="M42" s="162">
        <v>27.355441675217001</v>
      </c>
      <c r="N42" s="163">
        <v>28.505833606264002</v>
      </c>
      <c r="O42" s="11"/>
      <c r="P42" s="11"/>
      <c r="Q42" s="4"/>
      <c r="R42" s="4"/>
      <c r="S42" s="4"/>
      <c r="T42" s="4"/>
      <c r="U42" s="4"/>
    </row>
    <row r="43" spans="1:21" s="3" customFormat="1" ht="12.95" customHeight="1">
      <c r="A43" s="10"/>
      <c r="B43" s="130" t="s">
        <v>54</v>
      </c>
      <c r="C43" s="165">
        <v>25.46037076368</v>
      </c>
      <c r="D43" s="166">
        <v>29.677777857323999</v>
      </c>
      <c r="E43" s="166">
        <v>33.258958784275997</v>
      </c>
      <c r="F43" s="166">
        <v>24.512673277573001</v>
      </c>
      <c r="G43" s="166">
        <v>31.829917651477</v>
      </c>
      <c r="H43" s="166">
        <v>32.700669055384999</v>
      </c>
      <c r="I43" s="166">
        <v>30.378231841121998</v>
      </c>
      <c r="J43" s="166">
        <v>32.461669794023997</v>
      </c>
      <c r="K43" s="166">
        <v>36.172463011524997</v>
      </c>
      <c r="L43" s="166">
        <v>34.937884422594003</v>
      </c>
      <c r="M43" s="166">
        <v>35.353981565113997</v>
      </c>
      <c r="N43" s="167">
        <v>35.965608343082998</v>
      </c>
      <c r="O43" s="11"/>
      <c r="P43" s="11"/>
      <c r="Q43" s="4"/>
      <c r="R43" s="4"/>
      <c r="S43" s="4"/>
      <c r="T43" s="4"/>
      <c r="U43" s="4"/>
    </row>
    <row r="44" spans="1:21" s="3" customFormat="1" ht="12.95" customHeight="1">
      <c r="A44" s="10"/>
      <c r="B44" s="129" t="s">
        <v>55</v>
      </c>
      <c r="C44" s="161">
        <v>5.8539685391534997</v>
      </c>
      <c r="D44" s="162">
        <v>7.3756391924699001</v>
      </c>
      <c r="E44" s="162">
        <v>8.3286270116518999</v>
      </c>
      <c r="F44" s="162">
        <v>6.1281317727272002</v>
      </c>
      <c r="G44" s="162">
        <v>7.9171712663853997</v>
      </c>
      <c r="H44" s="162">
        <v>7.6147876733553002</v>
      </c>
      <c r="I44" s="162">
        <v>7.0957842620029998</v>
      </c>
      <c r="J44" s="162">
        <v>7.8024108305646003</v>
      </c>
      <c r="K44" s="162">
        <v>8.4443801323710996</v>
      </c>
      <c r="L44" s="162">
        <v>9.2124236478964008</v>
      </c>
      <c r="M44" s="162">
        <v>10.615758289781001</v>
      </c>
      <c r="N44" s="163">
        <v>12.550345860808999</v>
      </c>
      <c r="O44" s="11"/>
      <c r="P44" s="11"/>
      <c r="Q44" s="4"/>
      <c r="R44" s="4"/>
      <c r="S44" s="4"/>
      <c r="T44" s="4"/>
      <c r="U44" s="4"/>
    </row>
    <row r="45" spans="1:21" s="3" customFormat="1" ht="12.95" customHeight="1">
      <c r="A45" s="10"/>
      <c r="B45" s="128" t="s">
        <v>124</v>
      </c>
      <c r="C45" s="158">
        <v>11.633757380787999</v>
      </c>
      <c r="D45" s="159">
        <v>11.048452330975</v>
      </c>
      <c r="E45" s="159">
        <v>9.5057515812491005</v>
      </c>
      <c r="F45" s="159">
        <v>7.8734420655696997</v>
      </c>
      <c r="G45" s="159">
        <v>8.7810835671606</v>
      </c>
      <c r="H45" s="159">
        <v>7.1111127784782999</v>
      </c>
      <c r="I45" s="159">
        <v>6.2039972219613002</v>
      </c>
      <c r="J45" s="159">
        <v>5.6617561949321997</v>
      </c>
      <c r="K45" s="159">
        <v>5.6279633989656004</v>
      </c>
      <c r="L45" s="159">
        <v>6.3803357057868002</v>
      </c>
      <c r="M45" s="159">
        <v>5.9687495120414003</v>
      </c>
      <c r="N45" s="160">
        <v>7.2844501234698997</v>
      </c>
      <c r="O45" s="11"/>
      <c r="P45" s="75"/>
      <c r="Q45" s="4"/>
      <c r="R45" s="4"/>
      <c r="S45" s="4"/>
      <c r="T45" s="4"/>
      <c r="U45" s="4"/>
    </row>
    <row r="46" spans="1:21" ht="12.95" customHeight="1">
      <c r="A46" s="14"/>
      <c r="B46" s="129" t="s">
        <v>110</v>
      </c>
      <c r="C46" s="161">
        <v>8.5045980774428003</v>
      </c>
      <c r="D46" s="162">
        <v>9.5993905468042993</v>
      </c>
      <c r="E46" s="162">
        <v>8.9285932176288991</v>
      </c>
      <c r="F46" s="162">
        <v>7.7028725122182999</v>
      </c>
      <c r="G46" s="162">
        <v>8.0098085860244996</v>
      </c>
      <c r="H46" s="162">
        <v>6.7609069967074999</v>
      </c>
      <c r="I46" s="162">
        <v>6.1087280597599003</v>
      </c>
      <c r="J46" s="162">
        <v>8.3704215143075995</v>
      </c>
      <c r="K46" s="162">
        <v>8.3315020902861008</v>
      </c>
      <c r="L46" s="162">
        <v>8.4628376741490001</v>
      </c>
      <c r="M46" s="162">
        <v>10.251935284329001</v>
      </c>
      <c r="N46" s="163">
        <v>11.234706912724</v>
      </c>
      <c r="O46" s="14"/>
      <c r="P46" s="75"/>
      <c r="Q46" s="4"/>
      <c r="R46" s="4"/>
      <c r="S46" s="4"/>
      <c r="T46" s="4"/>
      <c r="U46" s="9"/>
    </row>
    <row r="47" spans="1:21" ht="12.95" customHeight="1">
      <c r="A47" s="14"/>
      <c r="B47" s="128" t="s">
        <v>36</v>
      </c>
      <c r="C47" s="158">
        <v>2.8212617241309998</v>
      </c>
      <c r="D47" s="159">
        <v>3.2930994795464001</v>
      </c>
      <c r="E47" s="159">
        <v>3.2644904207116001</v>
      </c>
      <c r="F47" s="159">
        <v>4.0383732813708004</v>
      </c>
      <c r="G47" s="159">
        <v>4.8092526145503998</v>
      </c>
      <c r="H47" s="159">
        <v>5.1996112413231002</v>
      </c>
      <c r="I47" s="159">
        <v>5.6094346046994996</v>
      </c>
      <c r="J47" s="159">
        <v>6.2134200808858999</v>
      </c>
      <c r="K47" s="159">
        <v>6.8747804921866997</v>
      </c>
      <c r="L47" s="159">
        <v>8.4202781942995006</v>
      </c>
      <c r="M47" s="159">
        <v>9.9558002088676005</v>
      </c>
      <c r="N47" s="160">
        <v>11.974904037628001</v>
      </c>
      <c r="O47" s="14"/>
      <c r="P47" s="75"/>
      <c r="Q47" s="4"/>
      <c r="R47" s="4"/>
      <c r="S47" s="4"/>
      <c r="T47" s="4"/>
    </row>
    <row r="48" spans="1:21" ht="12.95" customHeight="1">
      <c r="A48" s="14"/>
      <c r="B48" s="129" t="s">
        <v>91</v>
      </c>
      <c r="C48" s="161">
        <v>1.5325836426768</v>
      </c>
      <c r="D48" s="162">
        <v>2.8528121423895998</v>
      </c>
      <c r="E48" s="162">
        <v>3.6552392247598</v>
      </c>
      <c r="F48" s="162">
        <v>4.9358941792138999</v>
      </c>
      <c r="G48" s="162">
        <v>5.9738682894399</v>
      </c>
      <c r="H48" s="162">
        <v>5.6724427734473997</v>
      </c>
      <c r="I48" s="162">
        <v>6.0076565526744004</v>
      </c>
      <c r="J48" s="162">
        <v>6.4586739382534999</v>
      </c>
      <c r="K48" s="162">
        <v>6.452462986684</v>
      </c>
      <c r="L48" s="162">
        <v>6.5272008190191997</v>
      </c>
      <c r="M48" s="162">
        <v>6.6584276550352</v>
      </c>
      <c r="N48" s="163">
        <v>6.4009956521294997</v>
      </c>
      <c r="O48" s="14"/>
      <c r="P48" s="75"/>
      <c r="Q48" s="4"/>
      <c r="R48" s="4"/>
      <c r="S48" s="4"/>
      <c r="T48" s="4"/>
    </row>
    <row r="49" spans="1:20" ht="12.95" customHeight="1">
      <c r="A49" s="14"/>
      <c r="B49" s="128" t="s">
        <v>37</v>
      </c>
      <c r="C49" s="158"/>
      <c r="D49" s="159"/>
      <c r="E49" s="159"/>
      <c r="F49" s="159"/>
      <c r="G49" s="159"/>
      <c r="H49" s="159">
        <v>0.88359836428355998</v>
      </c>
      <c r="I49" s="159">
        <v>0.69476088254342006</v>
      </c>
      <c r="J49" s="159">
        <v>1.3510629338646001</v>
      </c>
      <c r="K49" s="159">
        <v>2.1205199224797</v>
      </c>
      <c r="L49" s="159">
        <v>2.8519222793907</v>
      </c>
      <c r="M49" s="159">
        <v>3.4052491258030999</v>
      </c>
      <c r="N49" s="160">
        <v>6.3360285951691004</v>
      </c>
      <c r="O49" s="14"/>
      <c r="P49" s="75"/>
      <c r="Q49" s="4"/>
      <c r="R49" s="4"/>
      <c r="S49" s="4"/>
      <c r="T49" s="4"/>
    </row>
    <row r="50" spans="1:20" ht="12.95" customHeight="1">
      <c r="A50" s="14"/>
      <c r="B50" s="129" t="s">
        <v>38</v>
      </c>
      <c r="C50" s="161">
        <v>16.920256028223001</v>
      </c>
      <c r="D50" s="162">
        <v>21.840918552611999</v>
      </c>
      <c r="E50" s="162">
        <v>25.964482731181</v>
      </c>
      <c r="F50" s="162">
        <v>11.027574049981</v>
      </c>
      <c r="G50" s="162">
        <v>21.891203326313999</v>
      </c>
      <c r="H50" s="162">
        <v>20.478305465047999</v>
      </c>
      <c r="I50" s="162">
        <v>15.389595969856</v>
      </c>
      <c r="J50" s="162">
        <v>15.05871698859</v>
      </c>
      <c r="K50" s="162">
        <v>16.774098787576001</v>
      </c>
      <c r="L50" s="162">
        <v>15.982120718103999</v>
      </c>
      <c r="M50" s="162">
        <v>20.693916207836999</v>
      </c>
      <c r="N50" s="163">
        <v>26.050874468490999</v>
      </c>
      <c r="O50" s="14"/>
      <c r="P50" s="75"/>
      <c r="Q50" s="4"/>
      <c r="R50" s="4"/>
      <c r="S50" s="4"/>
      <c r="T50" s="4"/>
    </row>
    <row r="51" spans="1:20" ht="12.95" customHeight="1">
      <c r="A51" s="14"/>
      <c r="B51" s="128" t="s">
        <v>112</v>
      </c>
      <c r="C51" s="158"/>
      <c r="D51" s="159"/>
      <c r="E51" s="159">
        <v>4.0982984525523003</v>
      </c>
      <c r="F51" s="159">
        <v>3.9330753863818</v>
      </c>
      <c r="G51" s="159">
        <v>5.2718039403128998</v>
      </c>
      <c r="H51" s="159">
        <v>5.035577241575</v>
      </c>
      <c r="I51" s="159">
        <v>4.4746256709107</v>
      </c>
      <c r="J51" s="159">
        <v>4.6814087916569003</v>
      </c>
      <c r="K51" s="159">
        <v>5.2802429869727998</v>
      </c>
      <c r="L51" s="159">
        <v>5.9295404968431003</v>
      </c>
      <c r="M51" s="159">
        <v>9.7911339997606994</v>
      </c>
      <c r="N51" s="160">
        <v>12.550726161347001</v>
      </c>
      <c r="O51" s="14"/>
      <c r="P51" s="75"/>
      <c r="Q51" s="4"/>
      <c r="R51" s="4"/>
      <c r="S51" s="4"/>
      <c r="T51" s="4"/>
    </row>
    <row r="52" spans="1:20" ht="12.95" customHeight="1">
      <c r="A52" s="14"/>
      <c r="B52" s="129" t="s">
        <v>92</v>
      </c>
      <c r="C52" s="161">
        <v>12.040747878548</v>
      </c>
      <c r="D52" s="162">
        <v>15.131306757502999</v>
      </c>
      <c r="E52" s="162">
        <v>18.440387949803998</v>
      </c>
      <c r="F52" s="162">
        <v>17.239787588491001</v>
      </c>
      <c r="G52" s="162">
        <v>23.717753111644001</v>
      </c>
      <c r="H52" s="162">
        <v>22.178969909564</v>
      </c>
      <c r="I52" s="162">
        <v>23.296141188208999</v>
      </c>
      <c r="J52" s="162">
        <v>28.128454893499999</v>
      </c>
      <c r="K52" s="162">
        <v>35.153118001628997</v>
      </c>
      <c r="L52" s="162">
        <v>41.742420601131997</v>
      </c>
      <c r="M52" s="162">
        <v>48.938637660641</v>
      </c>
      <c r="N52" s="163">
        <v>59.896936304097999</v>
      </c>
      <c r="O52" s="14"/>
      <c r="P52" s="75"/>
    </row>
    <row r="53" spans="1:20" ht="12.95" customHeight="1">
      <c r="A53" s="14"/>
      <c r="B53" s="131"/>
      <c r="C53" s="144"/>
      <c r="D53" s="37"/>
      <c r="E53" s="37"/>
      <c r="F53" s="37"/>
      <c r="G53" s="37"/>
      <c r="H53" s="37"/>
      <c r="I53" s="37"/>
      <c r="J53" s="37"/>
      <c r="K53" s="37"/>
      <c r="L53" s="37"/>
      <c r="M53" s="37"/>
      <c r="N53" s="21"/>
      <c r="O53" s="14"/>
      <c r="P53" s="11"/>
    </row>
    <row r="54" spans="1:20" ht="12.95" customHeight="1">
      <c r="A54" s="14"/>
      <c r="B54" s="132" t="s">
        <v>66</v>
      </c>
      <c r="C54" s="144"/>
      <c r="D54" s="37"/>
      <c r="E54" s="37"/>
      <c r="F54" s="37"/>
      <c r="G54" s="37"/>
      <c r="H54" s="37"/>
      <c r="I54" s="37"/>
      <c r="J54" s="37"/>
      <c r="K54" s="37"/>
      <c r="L54" s="37"/>
      <c r="M54" s="37"/>
      <c r="N54" s="21"/>
      <c r="O54" s="14"/>
      <c r="P54" s="12"/>
    </row>
    <row r="55" spans="1:20" ht="12.95" customHeight="1">
      <c r="A55" s="14"/>
      <c r="B55" s="133" t="s">
        <v>7</v>
      </c>
      <c r="C55" s="168">
        <v>46.694575153305003</v>
      </c>
      <c r="D55" s="169">
        <v>56.468144533539999</v>
      </c>
      <c r="E55" s="169">
        <v>70.860675813702997</v>
      </c>
      <c r="F55" s="169">
        <v>64.192291564626004</v>
      </c>
      <c r="G55" s="169">
        <v>76.376623400266993</v>
      </c>
      <c r="H55" s="169">
        <v>72.160973436505003</v>
      </c>
      <c r="I55" s="169">
        <v>69.214993690862002</v>
      </c>
      <c r="J55" s="169">
        <v>80.461828574379993</v>
      </c>
      <c r="K55" s="169">
        <v>81.896693559968995</v>
      </c>
      <c r="L55" s="169">
        <v>74.178084953010995</v>
      </c>
      <c r="M55" s="169">
        <v>77.213054955608996</v>
      </c>
      <c r="N55" s="170">
        <v>65.974174986172997</v>
      </c>
      <c r="O55" s="14"/>
      <c r="P55" s="11"/>
      <c r="Q55" s="8"/>
      <c r="R55" s="8"/>
      <c r="S55" s="8"/>
      <c r="T55" s="8"/>
    </row>
    <row r="56" spans="1:20" ht="12.95" customHeight="1">
      <c r="A56" s="14"/>
      <c r="B56" s="134" t="s">
        <v>8</v>
      </c>
      <c r="C56" s="161"/>
      <c r="D56" s="162"/>
      <c r="E56" s="162"/>
      <c r="F56" s="162">
        <v>56.908602588999003</v>
      </c>
      <c r="G56" s="162">
        <v>67.295503110458</v>
      </c>
      <c r="H56" s="162">
        <v>67.967466159655004</v>
      </c>
      <c r="I56" s="162">
        <v>57.202061160070002</v>
      </c>
      <c r="J56" s="162">
        <v>88.719612521705002</v>
      </c>
      <c r="K56" s="162">
        <v>94.434671150601005</v>
      </c>
      <c r="L56" s="162">
        <v>108.54806135528</v>
      </c>
      <c r="M56" s="162">
        <v>134.11491910631</v>
      </c>
      <c r="N56" s="163">
        <v>126.62949935424</v>
      </c>
      <c r="O56" s="14"/>
      <c r="P56" s="11"/>
      <c r="Q56" s="8"/>
      <c r="R56" s="8"/>
      <c r="S56" s="8"/>
      <c r="T56" s="8"/>
    </row>
    <row r="57" spans="1:20" ht="12.95" customHeight="1">
      <c r="A57" s="14"/>
      <c r="B57" s="135" t="s">
        <v>10</v>
      </c>
      <c r="C57" s="158"/>
      <c r="D57" s="159"/>
      <c r="E57" s="159"/>
      <c r="F57" s="159"/>
      <c r="G57" s="159">
        <v>31.392965693712998</v>
      </c>
      <c r="H57" s="159">
        <v>28.539064575798999</v>
      </c>
      <c r="I57" s="159">
        <v>31.688537036523002</v>
      </c>
      <c r="J57" s="159">
        <v>36.907750570217999</v>
      </c>
      <c r="K57" s="159">
        <v>37.685282721694001</v>
      </c>
      <c r="L57" s="159">
        <v>42.219057743165003</v>
      </c>
      <c r="M57" s="159">
        <v>45.930593658806004</v>
      </c>
      <c r="N57" s="160">
        <v>48.643939950332999</v>
      </c>
      <c r="O57" s="11"/>
      <c r="P57" s="11"/>
      <c r="Q57" s="8"/>
      <c r="R57" s="8"/>
      <c r="S57" s="8"/>
      <c r="T57" s="8"/>
    </row>
    <row r="58" spans="1:20" ht="12.95" customHeight="1">
      <c r="A58" s="14"/>
      <c r="B58" s="134" t="s">
        <v>12</v>
      </c>
      <c r="C58" s="161">
        <v>41.332959611954998</v>
      </c>
      <c r="D58" s="162">
        <v>42.963054659515002</v>
      </c>
      <c r="E58" s="162">
        <v>47.366687529250001</v>
      </c>
      <c r="F58" s="162">
        <v>45.372693870738999</v>
      </c>
      <c r="G58" s="162">
        <v>54.239183282292998</v>
      </c>
      <c r="H58" s="162">
        <v>56.488211057891</v>
      </c>
      <c r="I58" s="162">
        <v>55.547550798818001</v>
      </c>
      <c r="J58" s="162">
        <v>59.604562537024997</v>
      </c>
      <c r="K58" s="162">
        <v>50.684692533118003</v>
      </c>
      <c r="L58" s="162">
        <v>55.610326923982001</v>
      </c>
      <c r="M58" s="162">
        <v>62.837247675138002</v>
      </c>
      <c r="N58" s="163">
        <v>66.043537140433997</v>
      </c>
      <c r="O58" s="10"/>
      <c r="P58" s="11"/>
      <c r="Q58" s="8"/>
      <c r="R58" s="8"/>
      <c r="S58" s="8"/>
      <c r="T58" s="8"/>
    </row>
    <row r="59" spans="1:20" ht="12.95" customHeight="1">
      <c r="A59" s="14"/>
      <c r="B59" s="135" t="s">
        <v>18</v>
      </c>
      <c r="C59" s="158"/>
      <c r="D59" s="159">
        <v>50.890522390575001</v>
      </c>
      <c r="E59" s="159">
        <v>97.056126497641003</v>
      </c>
      <c r="F59" s="159">
        <v>121.66522621319</v>
      </c>
      <c r="G59" s="159">
        <v>145.51515473246999</v>
      </c>
      <c r="H59" s="159">
        <v>113.03867154725</v>
      </c>
      <c r="I59" s="159">
        <v>117.99403964503</v>
      </c>
      <c r="J59" s="159">
        <v>149.60633133061</v>
      </c>
      <c r="K59" s="159">
        <v>141.22391702527</v>
      </c>
      <c r="L59" s="159">
        <v>119.2510165148</v>
      </c>
      <c r="M59" s="159">
        <v>120.57716603362999</v>
      </c>
      <c r="N59" s="160">
        <v>149.42196946383001</v>
      </c>
      <c r="O59" s="10"/>
      <c r="P59" s="11"/>
      <c r="Q59" s="8"/>
      <c r="R59" s="8"/>
      <c r="S59" s="8"/>
      <c r="T59" s="8"/>
    </row>
    <row r="60" spans="1:20" ht="12.95" customHeight="1">
      <c r="A60" s="14"/>
      <c r="B60" s="134" t="s">
        <v>19</v>
      </c>
      <c r="C60" s="161"/>
      <c r="D60" s="162"/>
      <c r="E60" s="162"/>
      <c r="F60" s="162"/>
      <c r="G60" s="162"/>
      <c r="H60" s="162"/>
      <c r="I60" s="162"/>
      <c r="J60" s="162"/>
      <c r="K60" s="162">
        <v>89.515670641016996</v>
      </c>
      <c r="L60" s="162">
        <v>67.346827093079</v>
      </c>
      <c r="M60" s="162">
        <v>66.009715730489006</v>
      </c>
      <c r="N60" s="163">
        <v>46.545996925064998</v>
      </c>
      <c r="O60" s="11"/>
      <c r="P60" s="11"/>
      <c r="Q60" s="8"/>
      <c r="R60" s="8"/>
      <c r="S60" s="8"/>
      <c r="T60" s="8"/>
    </row>
    <row r="61" spans="1:20" ht="12.95" customHeight="1">
      <c r="A61" s="14"/>
      <c r="B61" s="134" t="s">
        <v>22</v>
      </c>
      <c r="C61" s="161"/>
      <c r="D61" s="162"/>
      <c r="E61" s="162"/>
      <c r="F61" s="162"/>
      <c r="G61" s="162"/>
      <c r="H61" s="162"/>
      <c r="I61" s="162"/>
      <c r="J61" s="162">
        <v>5392.5517860886002</v>
      </c>
      <c r="K61" s="162">
        <v>5697.8129527005003</v>
      </c>
      <c r="L61" s="162">
        <v>5772.5008635943996</v>
      </c>
      <c r="M61" s="162">
        <v>7552.1887591259001</v>
      </c>
      <c r="N61" s="163">
        <v>7371.6728332469002</v>
      </c>
      <c r="O61" s="11"/>
      <c r="P61" s="11"/>
      <c r="Q61" s="8"/>
      <c r="R61" s="8"/>
      <c r="S61" s="8"/>
      <c r="T61" s="8"/>
    </row>
    <row r="62" spans="1:20" ht="12.95" customHeight="1">
      <c r="A62" s="14"/>
      <c r="B62" s="135" t="s">
        <v>23</v>
      </c>
      <c r="C62" s="158">
        <v>311.25828599686997</v>
      </c>
      <c r="D62" s="159">
        <v>388.75122056960998</v>
      </c>
      <c r="E62" s="159">
        <v>399.47503371393998</v>
      </c>
      <c r="F62" s="159">
        <v>370.19978946305997</v>
      </c>
      <c r="G62" s="159">
        <v>465.09943441714</v>
      </c>
      <c r="H62" s="159">
        <v>480.70253293672999</v>
      </c>
      <c r="I62" s="159">
        <v>488.13855485955997</v>
      </c>
      <c r="J62" s="159">
        <v>568.08499983842</v>
      </c>
      <c r="K62" s="159">
        <v>617.19689529361005</v>
      </c>
      <c r="L62" s="159">
        <v>566.17731640111003</v>
      </c>
      <c r="M62" s="159">
        <v>651.31403173403999</v>
      </c>
      <c r="N62" s="160">
        <v>659.50068699489998</v>
      </c>
      <c r="O62" s="10"/>
      <c r="P62" s="11"/>
      <c r="Q62" s="8"/>
      <c r="R62" s="8"/>
      <c r="S62" s="8"/>
      <c r="T62" s="8"/>
    </row>
    <row r="63" spans="1:20" ht="12.95" customHeight="1">
      <c r="A63" s="14"/>
      <c r="B63" s="134" t="s">
        <v>25</v>
      </c>
      <c r="C63" s="161"/>
      <c r="D63" s="162"/>
      <c r="E63" s="162"/>
      <c r="F63" s="162"/>
      <c r="G63" s="162"/>
      <c r="H63" s="162"/>
      <c r="I63" s="162"/>
      <c r="J63" s="162"/>
      <c r="K63" s="162">
        <v>34.929272412970001</v>
      </c>
      <c r="L63" s="162">
        <v>32.782455488911999</v>
      </c>
      <c r="M63" s="162">
        <v>45.100635201140001</v>
      </c>
      <c r="N63" s="163">
        <v>48.789727050765997</v>
      </c>
      <c r="O63" s="10"/>
      <c r="Q63" s="8"/>
      <c r="R63" s="8"/>
      <c r="S63" s="8"/>
      <c r="T63" s="8"/>
    </row>
    <row r="64" spans="1:20" ht="12.95" customHeight="1">
      <c r="A64" s="14"/>
      <c r="B64" s="135" t="s">
        <v>73</v>
      </c>
      <c r="C64" s="158">
        <v>1.1811353231593</v>
      </c>
      <c r="D64" s="159">
        <v>2.9884172216530001</v>
      </c>
      <c r="E64" s="159">
        <v>3.4976386595613</v>
      </c>
      <c r="F64" s="159">
        <v>3.1769257136242</v>
      </c>
      <c r="G64" s="159">
        <v>4.7807794222232998</v>
      </c>
      <c r="H64" s="159">
        <v>5.0516370142096996</v>
      </c>
      <c r="I64" s="159">
        <v>5.5168381964720004</v>
      </c>
      <c r="J64" s="159">
        <v>6.1754997769472002</v>
      </c>
      <c r="K64" s="159">
        <v>5.8482648943757001</v>
      </c>
      <c r="L64" s="159">
        <v>4.4740560583456004</v>
      </c>
      <c r="M64" s="159">
        <v>4.9417159641313999</v>
      </c>
      <c r="N64" s="160">
        <v>6.2181683196405002</v>
      </c>
      <c r="O64" s="11"/>
      <c r="P64" s="11"/>
      <c r="Q64" s="8"/>
      <c r="R64" s="8"/>
      <c r="S64" s="8"/>
      <c r="T64" s="8"/>
    </row>
    <row r="65" spans="1:25" s="15" customFormat="1" ht="12.75">
      <c r="A65" s="14"/>
      <c r="B65" s="134" t="s">
        <v>26</v>
      </c>
      <c r="C65" s="161">
        <v>20.742672255856</v>
      </c>
      <c r="D65" s="162">
        <v>24.963336182585</v>
      </c>
      <c r="E65" s="162">
        <v>28.200913745331999</v>
      </c>
      <c r="F65" s="162">
        <v>23.957546237136999</v>
      </c>
      <c r="G65" s="162">
        <v>27.486379069232999</v>
      </c>
      <c r="H65" s="162">
        <v>26.136970188304002</v>
      </c>
      <c r="I65" s="162">
        <v>25.092532141063</v>
      </c>
      <c r="J65" s="162">
        <v>26.329958372850001</v>
      </c>
      <c r="K65" s="162">
        <v>26.868238261138</v>
      </c>
      <c r="L65" s="162">
        <v>23.856166238198998</v>
      </c>
      <c r="M65" s="162">
        <v>28.485085961736999</v>
      </c>
      <c r="N65" s="163">
        <v>28.145437511560999</v>
      </c>
      <c r="O65" s="11"/>
      <c r="Q65" s="11"/>
      <c r="R65" s="40"/>
    </row>
    <row r="66" spans="1:25" s="15" customFormat="1" ht="12.75">
      <c r="A66" s="14"/>
      <c r="B66" s="135" t="s">
        <v>29</v>
      </c>
      <c r="C66" s="158"/>
      <c r="D66" s="159"/>
      <c r="E66" s="159"/>
      <c r="F66" s="159"/>
      <c r="G66" s="159"/>
      <c r="H66" s="159"/>
      <c r="I66" s="159"/>
      <c r="J66" s="159"/>
      <c r="K66" s="159">
        <v>40.372942025294002</v>
      </c>
      <c r="L66" s="159">
        <v>37.717706244600002</v>
      </c>
      <c r="M66" s="159">
        <v>41.285184680253998</v>
      </c>
      <c r="N66" s="160">
        <v>41.948115241426997</v>
      </c>
      <c r="O66" s="11"/>
      <c r="Q66" s="11"/>
      <c r="R66" s="40"/>
    </row>
    <row r="67" spans="1:25" s="15" customFormat="1" ht="12.75">
      <c r="A67" s="14"/>
      <c r="B67" s="134" t="s">
        <v>30</v>
      </c>
      <c r="C67" s="161">
        <v>53.422353044348</v>
      </c>
      <c r="D67" s="162">
        <v>62.461893534806002</v>
      </c>
      <c r="E67" s="162">
        <v>67.970193197184997</v>
      </c>
      <c r="F67" s="162">
        <v>62.824027362137002</v>
      </c>
      <c r="G67" s="162">
        <v>82.246250929243004</v>
      </c>
      <c r="H67" s="162">
        <v>76.661681586311005</v>
      </c>
      <c r="I67" s="162">
        <v>67.355635808331996</v>
      </c>
      <c r="J67" s="162">
        <v>71.565155166582997</v>
      </c>
      <c r="K67" s="162">
        <v>76.190563604969</v>
      </c>
      <c r="L67" s="162">
        <v>70.077882131728998</v>
      </c>
      <c r="M67" s="162">
        <v>75.530777420400995</v>
      </c>
      <c r="N67" s="163">
        <v>73.947633756211005</v>
      </c>
      <c r="O67" s="11"/>
      <c r="Q67" s="11"/>
      <c r="R67" s="40"/>
    </row>
    <row r="68" spans="1:25" s="3" customFormat="1" ht="12" customHeight="1">
      <c r="A68" s="10"/>
      <c r="B68" s="136" t="s">
        <v>31</v>
      </c>
      <c r="C68" s="171">
        <v>105.99617112892</v>
      </c>
      <c r="D68" s="172">
        <v>132.65945974070999</v>
      </c>
      <c r="E68" s="172">
        <v>136.6292711099</v>
      </c>
      <c r="F68" s="172">
        <v>131.22577340890999</v>
      </c>
      <c r="G68" s="172">
        <v>160.31812736646</v>
      </c>
      <c r="H68" s="172">
        <v>179.16336735313001</v>
      </c>
      <c r="I68" s="172">
        <v>158.56243404522999</v>
      </c>
      <c r="J68" s="172">
        <v>178.57962260488</v>
      </c>
      <c r="K68" s="173">
        <v>174.40043864154001</v>
      </c>
      <c r="L68" s="172">
        <v>155.71584909485</v>
      </c>
      <c r="M68" s="172">
        <v>169.44937115862999</v>
      </c>
      <c r="N68" s="174">
        <v>181.33251923911999</v>
      </c>
      <c r="O68" s="11"/>
      <c r="P68" s="11"/>
      <c r="Q68" s="11"/>
      <c r="R68" s="11"/>
      <c r="S68" s="11"/>
      <c r="T68" s="11"/>
      <c r="U68" s="11"/>
      <c r="W68" s="36"/>
      <c r="X68" s="36"/>
      <c r="Y68" s="36"/>
    </row>
    <row r="69" spans="1:25" s="3" customFormat="1">
      <c r="A69" s="11"/>
      <c r="B69" s="58" t="s">
        <v>67</v>
      </c>
      <c r="C69" s="11"/>
      <c r="D69" s="11"/>
      <c r="E69" s="11"/>
      <c r="F69" s="11"/>
      <c r="G69" s="11"/>
      <c r="H69" s="11"/>
      <c r="I69" s="11"/>
      <c r="J69" s="11"/>
      <c r="K69" s="11"/>
      <c r="L69" s="11"/>
      <c r="M69" s="11"/>
      <c r="N69" s="11"/>
      <c r="O69" s="11"/>
      <c r="P69" s="11"/>
      <c r="Q69" s="11"/>
      <c r="R69" s="11"/>
      <c r="S69" s="11"/>
      <c r="T69" s="11"/>
      <c r="W69" s="36"/>
      <c r="X69" s="36"/>
      <c r="Y69" s="36"/>
    </row>
    <row r="70" spans="1:25" s="3" customFormat="1">
      <c r="A70" s="11"/>
      <c r="B70" s="10" t="s">
        <v>64</v>
      </c>
      <c r="C70" s="11"/>
      <c r="D70" s="11"/>
      <c r="E70" s="11"/>
      <c r="F70" s="11"/>
      <c r="G70" s="11"/>
      <c r="H70" s="11"/>
      <c r="I70" s="11"/>
      <c r="J70" s="11"/>
      <c r="K70" s="11"/>
      <c r="L70" s="11"/>
      <c r="M70" s="11"/>
      <c r="N70" s="11"/>
      <c r="O70" s="11"/>
      <c r="P70" s="11"/>
      <c r="Q70" s="11"/>
      <c r="R70" s="11"/>
      <c r="S70" s="11"/>
      <c r="T70" s="11"/>
      <c r="W70" s="36"/>
      <c r="X70" s="36"/>
      <c r="Y70" s="36"/>
    </row>
    <row r="71" spans="1:25">
      <c r="B71" s="10" t="s">
        <v>63</v>
      </c>
      <c r="C71" s="15"/>
      <c r="D71" s="15"/>
      <c r="E71" s="15"/>
      <c r="F71" s="15"/>
      <c r="G71" s="15"/>
      <c r="H71" s="15"/>
      <c r="I71" s="15"/>
      <c r="J71" s="15"/>
      <c r="K71" s="15"/>
      <c r="L71" s="15"/>
      <c r="M71" s="15"/>
      <c r="N71" s="15"/>
    </row>
  </sheetData>
  <mergeCells count="1">
    <mergeCell ref="C2:M2"/>
  </mergeCells>
  <hyperlinks>
    <hyperlink ref="B69"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71"/>
  <sheetViews>
    <sheetView topLeftCell="A7" workbookViewId="0">
      <selection activeCell="C40" sqref="C40:N44"/>
    </sheetView>
  </sheetViews>
  <sheetFormatPr defaultColWidth="11.42578125" defaultRowHeight="11.25"/>
  <cols>
    <col min="1" max="1" width="2" style="15" customWidth="1"/>
    <col min="2" max="2" width="17.5703125" style="7" customWidth="1"/>
    <col min="3" max="14" width="12.28515625" style="9" customWidth="1"/>
    <col min="15" max="15" width="2" style="15" customWidth="1"/>
    <col min="16" max="16" width="14.28515625" style="15" customWidth="1"/>
    <col min="17" max="20" width="11.28515625" style="7" customWidth="1"/>
    <col min="21" max="16384" width="11.42578125" style="7"/>
  </cols>
  <sheetData>
    <row r="1" spans="1:28" s="15" customFormat="1">
      <c r="A1" s="14"/>
      <c r="B1" s="14"/>
      <c r="C1" s="10"/>
      <c r="D1" s="10"/>
      <c r="E1" s="10"/>
      <c r="F1" s="10"/>
      <c r="G1" s="10"/>
      <c r="H1" s="10"/>
      <c r="I1" s="10"/>
      <c r="J1" s="10"/>
      <c r="K1" s="10"/>
      <c r="L1" s="10"/>
      <c r="M1" s="10"/>
      <c r="N1" s="10"/>
      <c r="O1" s="14"/>
    </row>
    <row r="2" spans="1:28" s="56" customFormat="1" ht="24" customHeight="1">
      <c r="A2" s="54"/>
      <c r="B2" s="57" t="s">
        <v>129</v>
      </c>
      <c r="C2" s="184" t="s">
        <v>57</v>
      </c>
      <c r="D2" s="184"/>
      <c r="E2" s="184"/>
      <c r="F2" s="184"/>
      <c r="G2" s="184"/>
      <c r="H2" s="184"/>
      <c r="I2" s="184"/>
      <c r="J2" s="184"/>
      <c r="K2" s="184"/>
      <c r="L2" s="184"/>
      <c r="M2" s="184"/>
      <c r="N2" s="154"/>
      <c r="O2" s="41"/>
      <c r="P2" s="73"/>
      <c r="Q2" s="55"/>
    </row>
    <row r="3" spans="1:28" ht="12.95" customHeight="1">
      <c r="B3" s="16" t="s">
        <v>127</v>
      </c>
      <c r="C3" s="142">
        <v>2005</v>
      </c>
      <c r="D3" s="70">
        <v>2006</v>
      </c>
      <c r="E3" s="70">
        <v>2007</v>
      </c>
      <c r="F3" s="70">
        <v>2008</v>
      </c>
      <c r="G3" s="70">
        <v>2009</v>
      </c>
      <c r="H3" s="70">
        <v>2010</v>
      </c>
      <c r="I3" s="70">
        <v>2011</v>
      </c>
      <c r="J3" s="70">
        <v>2012</v>
      </c>
      <c r="K3" s="70">
        <v>2013</v>
      </c>
      <c r="L3" s="70">
        <v>2014</v>
      </c>
      <c r="M3" s="70">
        <v>2015</v>
      </c>
      <c r="N3" s="71" t="s">
        <v>120</v>
      </c>
      <c r="O3" s="12"/>
      <c r="P3" s="12"/>
      <c r="Q3" s="1"/>
      <c r="R3" s="6"/>
      <c r="S3" s="121"/>
      <c r="T3" s="6"/>
    </row>
    <row r="4" spans="1:28" ht="12.95" customHeight="1">
      <c r="B4" s="127" t="s">
        <v>56</v>
      </c>
      <c r="C4" s="155">
        <v>23.542282309198001</v>
      </c>
      <c r="D4" s="156">
        <v>27.096830134249</v>
      </c>
      <c r="E4" s="156">
        <v>29.887084424190999</v>
      </c>
      <c r="F4" s="156">
        <v>23.056019383925001</v>
      </c>
      <c r="G4" s="156">
        <v>28.674467068677</v>
      </c>
      <c r="H4" s="156">
        <v>29.364872452044001</v>
      </c>
      <c r="I4" s="156">
        <v>27.821360370629002</v>
      </c>
      <c r="J4" s="156">
        <v>30.783818571744</v>
      </c>
      <c r="K4" s="156">
        <v>33.686218355194001</v>
      </c>
      <c r="L4" s="156">
        <v>33.832316973529998</v>
      </c>
      <c r="M4" s="156">
        <v>36.158643202383999</v>
      </c>
      <c r="N4" s="157">
        <v>37.986463940126001</v>
      </c>
      <c r="O4" s="12"/>
      <c r="P4" s="12"/>
      <c r="Q4" s="147"/>
      <c r="R4" s="147"/>
      <c r="S4" s="147"/>
      <c r="T4" s="148"/>
      <c r="U4" s="146"/>
      <c r="V4" s="25"/>
      <c r="W4" s="25"/>
      <c r="X4" s="25"/>
      <c r="Y4" s="25"/>
      <c r="Z4" s="25"/>
      <c r="AA4" s="25"/>
      <c r="AB4" s="34"/>
    </row>
    <row r="5" spans="1:28" ht="12.95" customHeight="1">
      <c r="A5" s="14"/>
      <c r="B5" s="128" t="s">
        <v>6</v>
      </c>
      <c r="C5" s="158">
        <v>32.490838736302997</v>
      </c>
      <c r="D5" s="159">
        <v>36.876203826440999</v>
      </c>
      <c r="E5" s="159">
        <v>39.737569915523999</v>
      </c>
      <c r="F5" s="159">
        <v>29.143710171433</v>
      </c>
      <c r="G5" s="159">
        <v>43.425726494919999</v>
      </c>
      <c r="H5" s="159">
        <v>40.740347237517</v>
      </c>
      <c r="I5" s="159">
        <v>36.064243442810003</v>
      </c>
      <c r="J5" s="159">
        <v>38.891549075759002</v>
      </c>
      <c r="K5" s="159">
        <v>37.060776831437998</v>
      </c>
      <c r="L5" s="159">
        <v>38.549675700658</v>
      </c>
      <c r="M5" s="159">
        <v>43.107813693898002</v>
      </c>
      <c r="N5" s="160">
        <v>45.193886826547001</v>
      </c>
      <c r="O5" s="11"/>
      <c r="P5" s="74"/>
      <c r="Q5" s="8"/>
      <c r="R5" s="8"/>
      <c r="S5" s="8"/>
      <c r="T5" s="68"/>
      <c r="U5" s="68"/>
    </row>
    <row r="6" spans="1:28" ht="12.95" customHeight="1">
      <c r="A6" s="14"/>
      <c r="B6" s="129" t="s">
        <v>45</v>
      </c>
      <c r="C6" s="161">
        <v>26.624208977763999</v>
      </c>
      <c r="D6" s="162">
        <v>33.906809779246998</v>
      </c>
      <c r="E6" s="162">
        <v>42.590307975160997</v>
      </c>
      <c r="F6" s="162">
        <v>35.231212016812002</v>
      </c>
      <c r="G6" s="162">
        <v>43.888184114125004</v>
      </c>
      <c r="H6" s="162">
        <v>42.663439876626001</v>
      </c>
      <c r="I6" s="162">
        <v>37.027710125665003</v>
      </c>
      <c r="J6" s="162">
        <v>42.139132579388999</v>
      </c>
      <c r="K6" s="162">
        <v>43.570697534418997</v>
      </c>
      <c r="L6" s="162">
        <v>41.695921114523998</v>
      </c>
      <c r="M6" s="162">
        <v>43.743070318862998</v>
      </c>
      <c r="N6" s="163">
        <v>39.903814063077</v>
      </c>
      <c r="O6" s="11"/>
      <c r="P6" s="74"/>
      <c r="Q6" s="8"/>
      <c r="R6" s="3"/>
      <c r="S6" s="3"/>
      <c r="T6" s="3"/>
      <c r="U6" s="3"/>
      <c r="V6" s="3"/>
      <c r="W6" s="3"/>
      <c r="X6" s="3"/>
      <c r="Y6" s="3"/>
      <c r="Z6" s="3"/>
      <c r="AA6" s="3"/>
      <c r="AB6" s="3"/>
    </row>
    <row r="7" spans="1:28" ht="12.95" customHeight="1">
      <c r="A7" s="14"/>
      <c r="B7" s="128" t="s">
        <v>77</v>
      </c>
      <c r="C7" s="158"/>
      <c r="D7" s="159"/>
      <c r="E7" s="159"/>
      <c r="F7" s="159"/>
      <c r="G7" s="159"/>
      <c r="H7" s="159"/>
      <c r="I7" s="159"/>
      <c r="J7" s="159">
        <v>97.658521992999994</v>
      </c>
      <c r="K7" s="159">
        <v>92.853282574103005</v>
      </c>
      <c r="L7" s="159">
        <v>93.374428486357004</v>
      </c>
      <c r="M7" s="159">
        <v>115.18785516374</v>
      </c>
      <c r="N7" s="160">
        <v>101.86123298065</v>
      </c>
      <c r="O7" s="10"/>
      <c r="P7" s="74"/>
      <c r="Q7" s="8"/>
      <c r="R7" s="8"/>
      <c r="S7" s="8"/>
      <c r="T7" s="8"/>
    </row>
    <row r="8" spans="1:28" ht="12.95" customHeight="1">
      <c r="A8" s="14"/>
      <c r="B8" s="129" t="s">
        <v>9</v>
      </c>
      <c r="C8" s="161">
        <v>54.613790740166998</v>
      </c>
      <c r="D8" s="162">
        <v>53.733432079303</v>
      </c>
      <c r="E8" s="162">
        <v>70.510689404586998</v>
      </c>
      <c r="F8" s="162">
        <v>40.036269611972997</v>
      </c>
      <c r="G8" s="162">
        <v>63.265740849795002</v>
      </c>
      <c r="H8" s="162">
        <v>60.979966355018</v>
      </c>
      <c r="I8" s="162">
        <v>48.231897249576001</v>
      </c>
      <c r="J8" s="162">
        <v>52.267097923575001</v>
      </c>
      <c r="K8" s="162">
        <v>53.322193549662998</v>
      </c>
      <c r="L8" s="162">
        <v>55.481116381996003</v>
      </c>
      <c r="M8" s="162">
        <v>51.303906566195998</v>
      </c>
      <c r="N8" s="163">
        <v>63.684907436624997</v>
      </c>
      <c r="O8" s="11"/>
      <c r="P8" s="74"/>
      <c r="Q8" s="8"/>
      <c r="R8" s="8"/>
      <c r="S8" s="8"/>
      <c r="T8" s="8"/>
    </row>
    <row r="9" spans="1:28" ht="12.95" customHeight="1">
      <c r="A9" s="14"/>
      <c r="B9" s="128" t="s">
        <v>46</v>
      </c>
      <c r="C9" s="158"/>
      <c r="D9" s="159"/>
      <c r="E9" s="159"/>
      <c r="F9" s="159"/>
      <c r="G9" s="159">
        <v>74.900944713640001</v>
      </c>
      <c r="H9" s="159">
        <v>72.913143397571005</v>
      </c>
      <c r="I9" s="159">
        <v>67.828386517300004</v>
      </c>
      <c r="J9" s="159">
        <v>75.818622259003007</v>
      </c>
      <c r="K9" s="159">
        <v>76.213244983815997</v>
      </c>
      <c r="L9" s="159">
        <v>85.475056321653</v>
      </c>
      <c r="M9" s="159">
        <v>94.429830949996003</v>
      </c>
      <c r="N9" s="160">
        <v>99.598597451543995</v>
      </c>
      <c r="O9" s="11"/>
      <c r="P9" s="74"/>
      <c r="Q9" s="8"/>
      <c r="R9" s="8"/>
      <c r="S9" s="8"/>
      <c r="T9" s="8"/>
    </row>
    <row r="10" spans="1:28" ht="12.95" customHeight="1">
      <c r="A10" s="14"/>
      <c r="B10" s="129" t="s">
        <v>11</v>
      </c>
      <c r="C10" s="161">
        <v>44.512773116744</v>
      </c>
      <c r="D10" s="162">
        <v>51.354648714307999</v>
      </c>
      <c r="E10" s="162">
        <v>59.397069860628001</v>
      </c>
      <c r="F10" s="162">
        <v>48.011801869488998</v>
      </c>
      <c r="G10" s="162">
        <v>61.028593786255001</v>
      </c>
      <c r="H10" s="162">
        <v>61.936952208336002</v>
      </c>
      <c r="I10" s="162">
        <v>52.893255985457998</v>
      </c>
      <c r="J10" s="162">
        <v>65.819383362359005</v>
      </c>
      <c r="K10" s="162">
        <v>64.032004378105995</v>
      </c>
      <c r="L10" s="162">
        <v>58.470223494408003</v>
      </c>
      <c r="M10" s="162">
        <v>62.424601122068999</v>
      </c>
      <c r="N10" s="163">
        <v>60.012471546820997</v>
      </c>
      <c r="O10" s="11"/>
      <c r="P10" s="74"/>
      <c r="Q10" s="8"/>
      <c r="R10" s="8"/>
      <c r="S10" s="8"/>
      <c r="T10" s="8"/>
    </row>
    <row r="11" spans="1:28" ht="12.95" customHeight="1">
      <c r="A11" s="14"/>
      <c r="B11" s="128" t="s">
        <v>47</v>
      </c>
      <c r="C11" s="158">
        <v>28.22694956286</v>
      </c>
      <c r="D11" s="159">
        <v>32.550038796091997</v>
      </c>
      <c r="E11" s="159">
        <v>34.840418991241002</v>
      </c>
      <c r="F11" s="159">
        <v>29.416754794174</v>
      </c>
      <c r="G11" s="159">
        <v>32.134406640481998</v>
      </c>
      <c r="H11" s="159">
        <v>30.119669049869</v>
      </c>
      <c r="I11" s="159">
        <v>28.611112101951001</v>
      </c>
      <c r="J11" s="159">
        <v>30.053446846941998</v>
      </c>
      <c r="K11" s="159">
        <v>21.812216712080001</v>
      </c>
      <c r="L11" s="159">
        <v>27.183453115875999</v>
      </c>
      <c r="M11" s="159">
        <v>30.361640559994001</v>
      </c>
      <c r="N11" s="160">
        <v>31.661229418533999</v>
      </c>
      <c r="O11" s="11"/>
      <c r="P11" s="74"/>
      <c r="Q11" s="8"/>
      <c r="R11" s="8"/>
      <c r="S11" s="8"/>
      <c r="T11" s="8"/>
    </row>
    <row r="12" spans="1:28" ht="12.95" customHeight="1">
      <c r="A12" s="14"/>
      <c r="B12" s="129" t="s">
        <v>13</v>
      </c>
      <c r="C12" s="161">
        <v>79.919857242247005</v>
      </c>
      <c r="D12" s="162">
        <v>71.406049979431003</v>
      </c>
      <c r="E12" s="162">
        <v>70.485479263242993</v>
      </c>
      <c r="F12" s="162">
        <v>63.932871907058001</v>
      </c>
      <c r="G12" s="162">
        <v>80.573970752196999</v>
      </c>
      <c r="H12" s="162">
        <v>79.737542209767</v>
      </c>
      <c r="I12" s="162">
        <v>70.559366255979995</v>
      </c>
      <c r="J12" s="162">
        <v>82.166932243274999</v>
      </c>
      <c r="K12" s="162">
        <v>87.848117088240002</v>
      </c>
      <c r="L12" s="162">
        <v>79.680747336451006</v>
      </c>
      <c r="M12" s="162">
        <v>83.583635389582</v>
      </c>
      <c r="N12" s="163">
        <v>82.995115070555002</v>
      </c>
      <c r="O12" s="11"/>
      <c r="P12" s="74"/>
      <c r="Q12" s="8"/>
      <c r="R12" s="8"/>
      <c r="S12" s="8"/>
      <c r="T12" s="8"/>
    </row>
    <row r="13" spans="1:28" ht="12.95" customHeight="1">
      <c r="A13" s="14"/>
      <c r="B13" s="128" t="s">
        <v>14</v>
      </c>
      <c r="C13" s="158"/>
      <c r="D13" s="159"/>
      <c r="E13" s="159"/>
      <c r="F13" s="159"/>
      <c r="G13" s="159"/>
      <c r="H13" s="159"/>
      <c r="I13" s="159"/>
      <c r="J13" s="159"/>
      <c r="K13" s="159">
        <v>32.877582181478999</v>
      </c>
      <c r="L13" s="159">
        <v>34.443372204313</v>
      </c>
      <c r="M13" s="159">
        <v>35.117368298612</v>
      </c>
      <c r="N13" s="160">
        <v>33.849727373217</v>
      </c>
      <c r="O13" s="10"/>
      <c r="P13" s="74"/>
      <c r="Q13" s="8"/>
      <c r="R13" s="8"/>
      <c r="S13" s="8"/>
      <c r="T13" s="8"/>
    </row>
    <row r="14" spans="1:28" ht="12.95" customHeight="1">
      <c r="A14" s="14"/>
      <c r="B14" s="129" t="s">
        <v>15</v>
      </c>
      <c r="C14" s="161">
        <v>16.855701657948</v>
      </c>
      <c r="D14" s="162">
        <v>21.238121030256998</v>
      </c>
      <c r="E14" s="162">
        <v>23.418457635300999</v>
      </c>
      <c r="F14" s="162">
        <v>19.258613418566</v>
      </c>
      <c r="G14" s="162">
        <v>24.058840145533001</v>
      </c>
      <c r="H14" s="162">
        <v>23.828137123615001</v>
      </c>
      <c r="I14" s="162">
        <v>24.411817148394</v>
      </c>
      <c r="J14" s="162">
        <v>25.372310818814</v>
      </c>
      <c r="K14" s="162">
        <v>27.109833861599999</v>
      </c>
      <c r="L14" s="162">
        <v>24.568326374321</v>
      </c>
      <c r="M14" s="162">
        <v>28.285908660503001</v>
      </c>
      <c r="N14" s="163">
        <v>28.293435185292999</v>
      </c>
      <c r="O14" s="11"/>
      <c r="P14" s="74"/>
      <c r="Q14" s="8"/>
      <c r="R14" s="8"/>
      <c r="S14" s="8"/>
      <c r="T14" s="8"/>
    </row>
    <row r="15" spans="1:28" ht="12.95" customHeight="1">
      <c r="A15" s="14"/>
      <c r="B15" s="128" t="s">
        <v>16</v>
      </c>
      <c r="C15" s="158">
        <v>22.639252134389</v>
      </c>
      <c r="D15" s="159">
        <v>27.853160376287001</v>
      </c>
      <c r="E15" s="159">
        <v>29.441714087367</v>
      </c>
      <c r="F15" s="159">
        <v>24.714905744494001</v>
      </c>
      <c r="G15" s="159">
        <v>28.234944727695002</v>
      </c>
      <c r="H15" s="159">
        <v>28.070619580403999</v>
      </c>
      <c r="I15" s="159">
        <v>26.307351820901999</v>
      </c>
      <c r="J15" s="164">
        <v>24.362703516724999</v>
      </c>
      <c r="K15" s="159">
        <v>25.454073998527999</v>
      </c>
      <c r="L15" s="159">
        <v>22.113881776921001</v>
      </c>
      <c r="M15" s="159">
        <v>23.380302585092998</v>
      </c>
      <c r="N15" s="160">
        <v>22.601421808548</v>
      </c>
      <c r="O15" s="11"/>
      <c r="P15" s="74"/>
      <c r="Q15" s="8"/>
      <c r="R15" s="8"/>
      <c r="S15" s="8"/>
      <c r="T15" s="8"/>
    </row>
    <row r="16" spans="1:28" ht="12.95" customHeight="1">
      <c r="A16" s="14"/>
      <c r="B16" s="129" t="s">
        <v>17</v>
      </c>
      <c r="C16" s="161">
        <v>11.780115055104</v>
      </c>
      <c r="D16" s="162">
        <v>15.107014082595001</v>
      </c>
      <c r="E16" s="162">
        <v>16.710843815082999</v>
      </c>
      <c r="F16" s="162">
        <v>10.754271497842</v>
      </c>
      <c r="G16" s="162">
        <v>12.758503801648001</v>
      </c>
      <c r="H16" s="162">
        <v>11.700026821515999</v>
      </c>
      <c r="I16" s="162">
        <v>10.096704317018</v>
      </c>
      <c r="J16" s="162">
        <v>10.079563001013</v>
      </c>
      <c r="K16" s="162">
        <v>10.777124994714001</v>
      </c>
      <c r="L16" s="162">
        <v>10.40628483017</v>
      </c>
      <c r="M16" s="162">
        <v>13.830827528797</v>
      </c>
      <c r="N16" s="163">
        <v>14.588447121918</v>
      </c>
      <c r="O16" s="11"/>
      <c r="P16" s="74"/>
      <c r="Q16" s="8"/>
      <c r="R16" s="8"/>
      <c r="S16" s="8"/>
      <c r="T16" s="8"/>
    </row>
    <row r="17" spans="1:20" ht="12.95" customHeight="1">
      <c r="A17" s="14"/>
      <c r="B17" s="128" t="s">
        <v>48</v>
      </c>
      <c r="C17" s="158">
        <v>54.277320724401001</v>
      </c>
      <c r="D17" s="159">
        <v>69.837182967472998</v>
      </c>
      <c r="E17" s="159">
        <v>68.580381238642005</v>
      </c>
      <c r="F17" s="159">
        <v>55.984904008535999</v>
      </c>
      <c r="G17" s="159">
        <v>76.075903026128998</v>
      </c>
      <c r="H17" s="159">
        <v>69.747939031973999</v>
      </c>
      <c r="I17" s="159">
        <v>60.910752895781002</v>
      </c>
      <c r="J17" s="159">
        <v>81.690671194987004</v>
      </c>
      <c r="K17" s="159">
        <v>80.619508462851002</v>
      </c>
      <c r="L17" s="159">
        <v>71.484060595431004</v>
      </c>
      <c r="M17" s="159">
        <v>69.287935551098997</v>
      </c>
      <c r="N17" s="160">
        <v>64.294821647535002</v>
      </c>
      <c r="O17" s="11"/>
      <c r="P17" s="74"/>
      <c r="Q17" s="8"/>
      <c r="R17" s="8"/>
      <c r="S17" s="8"/>
      <c r="T17" s="8"/>
    </row>
    <row r="18" spans="1:20" ht="12.95" customHeight="1">
      <c r="A18" s="14"/>
      <c r="B18" s="129" t="s">
        <v>49</v>
      </c>
      <c r="C18" s="161">
        <v>28.091009513195999</v>
      </c>
      <c r="D18" s="162">
        <v>45.133618822255997</v>
      </c>
      <c r="E18" s="162">
        <v>77.253307757632996</v>
      </c>
      <c r="F18" s="162">
        <v>52.238481664064999</v>
      </c>
      <c r="G18" s="162">
        <v>66.907900148210004</v>
      </c>
      <c r="H18" s="162">
        <v>88.904156099752996</v>
      </c>
      <c r="I18" s="162">
        <v>86.242240551145997</v>
      </c>
      <c r="J18" s="162">
        <v>72.914009204492999</v>
      </c>
      <c r="K18" s="162">
        <v>47.592637996283997</v>
      </c>
      <c r="L18" s="162">
        <v>45.921516782154001</v>
      </c>
      <c r="M18" s="162">
        <v>46.777652109758002</v>
      </c>
      <c r="N18" s="163">
        <v>48.587780836390003</v>
      </c>
      <c r="O18" s="11"/>
      <c r="P18" s="74"/>
      <c r="Q18" s="8"/>
      <c r="R18" s="8"/>
      <c r="S18" s="8"/>
      <c r="T18" s="8"/>
    </row>
    <row r="19" spans="1:20" ht="12.95" customHeight="1">
      <c r="A19" s="14"/>
      <c r="B19" s="128" t="s">
        <v>20</v>
      </c>
      <c r="C19" s="158"/>
      <c r="D19" s="159"/>
      <c r="E19" s="159"/>
      <c r="F19" s="159"/>
      <c r="G19" s="159"/>
      <c r="H19" s="159"/>
      <c r="I19" s="159"/>
      <c r="J19" s="159">
        <v>169.87954958240999</v>
      </c>
      <c r="K19" s="159">
        <v>170.7621745388</v>
      </c>
      <c r="L19" s="159">
        <v>161.19765384477</v>
      </c>
      <c r="M19" s="159">
        <v>305.63284753487</v>
      </c>
      <c r="N19" s="160">
        <v>276.52813581270999</v>
      </c>
      <c r="O19" s="11"/>
      <c r="P19" s="74"/>
      <c r="Q19" s="8"/>
      <c r="R19" s="8"/>
      <c r="S19" s="8"/>
      <c r="T19" s="8"/>
    </row>
    <row r="20" spans="1:20" ht="12.95" customHeight="1">
      <c r="A20" s="14"/>
      <c r="B20" s="129" t="s">
        <v>96</v>
      </c>
      <c r="C20" s="161">
        <v>21.627531194195999</v>
      </c>
      <c r="D20" s="162">
        <v>28.186130359878</v>
      </c>
      <c r="E20" s="162">
        <v>27.463499208639</v>
      </c>
      <c r="F20" s="162">
        <v>22.344381718065002</v>
      </c>
      <c r="G20" s="162">
        <v>27.133521641990001</v>
      </c>
      <c r="H20" s="162">
        <v>25.704536859739001</v>
      </c>
      <c r="I20" s="162">
        <v>24.808271719480999</v>
      </c>
      <c r="J20" s="162">
        <v>29.422803808255001</v>
      </c>
      <c r="K20" s="162">
        <v>29.500726514754</v>
      </c>
      <c r="L20" s="162">
        <v>29.024779834126999</v>
      </c>
      <c r="M20" s="162">
        <v>33.169223390692999</v>
      </c>
      <c r="N20" s="163">
        <v>33.661546087565</v>
      </c>
      <c r="O20" s="11"/>
      <c r="P20" s="74"/>
      <c r="Q20" s="8"/>
      <c r="R20" s="8"/>
      <c r="S20" s="8"/>
      <c r="T20" s="8"/>
    </row>
    <row r="21" spans="1:20" ht="12.95" customHeight="1">
      <c r="A21" s="14"/>
      <c r="B21" s="128" t="s">
        <v>21</v>
      </c>
      <c r="C21" s="158"/>
      <c r="D21" s="159"/>
      <c r="E21" s="159"/>
      <c r="F21" s="159"/>
      <c r="G21" s="159"/>
      <c r="H21" s="159"/>
      <c r="I21" s="159"/>
      <c r="J21" s="159"/>
      <c r="K21" s="159">
        <v>17.132363377396999</v>
      </c>
      <c r="L21" s="159">
        <v>16.381323081049</v>
      </c>
      <c r="M21" s="159">
        <v>18.659363469361001</v>
      </c>
      <c r="N21" s="160">
        <v>18.634929977729001</v>
      </c>
      <c r="O21" s="11"/>
      <c r="P21" s="74"/>
      <c r="Q21" s="8"/>
      <c r="R21" s="39"/>
      <c r="S21" s="39"/>
      <c r="T21" s="39"/>
    </row>
    <row r="22" spans="1:20" ht="12.95" customHeight="1">
      <c r="A22" s="14"/>
      <c r="B22" s="129" t="s">
        <v>90</v>
      </c>
      <c r="C22" s="161">
        <v>2.1217630320773</v>
      </c>
      <c r="D22" s="162">
        <v>2.3758189368072</v>
      </c>
      <c r="E22" s="162">
        <v>2.9422619551492999</v>
      </c>
      <c r="F22" s="162">
        <v>4.0368361755170996</v>
      </c>
      <c r="G22" s="162">
        <v>3.8259627896619999</v>
      </c>
      <c r="H22" s="162">
        <v>3.7699268493121001</v>
      </c>
      <c r="I22" s="162">
        <v>3.6668509974413999</v>
      </c>
      <c r="J22" s="162">
        <v>3.3168884968982</v>
      </c>
      <c r="K22" s="162">
        <v>3.3111346833463999</v>
      </c>
      <c r="L22" s="162">
        <v>3.5403837549656001</v>
      </c>
      <c r="M22" s="162">
        <v>3.9731468533023002</v>
      </c>
      <c r="N22" s="163">
        <v>3.8575374553641999</v>
      </c>
      <c r="O22" s="11"/>
      <c r="P22" s="74"/>
      <c r="Q22" s="8"/>
      <c r="R22" s="8"/>
      <c r="S22" s="8"/>
      <c r="T22" s="8"/>
    </row>
    <row r="23" spans="1:20" ht="12.95" customHeight="1">
      <c r="A23" s="14"/>
      <c r="B23" s="128" t="s">
        <v>82</v>
      </c>
      <c r="C23" s="158">
        <v>11.677402962486999</v>
      </c>
      <c r="D23" s="159">
        <v>11.442359903277</v>
      </c>
      <c r="E23" s="159">
        <v>10.862987396577999</v>
      </c>
      <c r="F23" s="159">
        <v>9.4511768933559992</v>
      </c>
      <c r="G23" s="159">
        <v>13.519089513101999</v>
      </c>
      <c r="H23" s="159">
        <v>12.380061606247001</v>
      </c>
      <c r="I23" s="159">
        <v>11.241778026231</v>
      </c>
      <c r="J23" s="159">
        <v>12.910954980395999</v>
      </c>
      <c r="K23" s="159">
        <v>13.852558775434</v>
      </c>
      <c r="L23" s="159">
        <v>12.7142839834</v>
      </c>
      <c r="M23" s="159">
        <v>12.984457217573</v>
      </c>
      <c r="N23" s="160">
        <v>13.106839801662</v>
      </c>
      <c r="O23" s="11"/>
      <c r="P23" s="74"/>
      <c r="Q23" s="8"/>
      <c r="R23" s="8"/>
      <c r="S23" s="8"/>
      <c r="T23" s="8"/>
    </row>
    <row r="24" spans="1:20" ht="12.95" customHeight="1">
      <c r="A24" s="14"/>
      <c r="B24" s="129" t="s">
        <v>109</v>
      </c>
      <c r="C24" s="161">
        <v>28.999926041125999</v>
      </c>
      <c r="D24" s="162">
        <v>35.013956386779</v>
      </c>
      <c r="E24" s="162">
        <v>35.569887327579004</v>
      </c>
      <c r="F24" s="162">
        <v>31.774188638264</v>
      </c>
      <c r="G24" s="162">
        <v>44.439689751780001</v>
      </c>
      <c r="H24" s="162">
        <v>46.014233902778003</v>
      </c>
      <c r="I24" s="162">
        <v>42.545105862425999</v>
      </c>
      <c r="J24" s="162">
        <v>48.120589606543</v>
      </c>
      <c r="K24" s="162">
        <v>52.74727462229</v>
      </c>
      <c r="L24" s="162">
        <v>48.066186642585997</v>
      </c>
      <c r="M24" s="162">
        <v>54.549378265595998</v>
      </c>
      <c r="N24" s="163">
        <v>51.246214204014997</v>
      </c>
      <c r="O24" s="11"/>
      <c r="P24" s="74"/>
      <c r="Q24" s="8"/>
      <c r="R24" s="8"/>
      <c r="S24" s="8"/>
      <c r="T24" s="8"/>
    </row>
    <row r="25" spans="1:20" ht="12.95" customHeight="1">
      <c r="A25" s="14"/>
      <c r="B25" s="128" t="s">
        <v>50</v>
      </c>
      <c r="C25" s="158"/>
      <c r="D25" s="159"/>
      <c r="E25" s="159"/>
      <c r="F25" s="159"/>
      <c r="G25" s="159"/>
      <c r="H25" s="159"/>
      <c r="I25" s="159"/>
      <c r="J25" s="159">
        <v>292.37284624404998</v>
      </c>
      <c r="K25" s="159">
        <v>284.54301266926001</v>
      </c>
      <c r="L25" s="159">
        <v>380.75072519423998</v>
      </c>
      <c r="M25" s="159">
        <v>368.14524401105001</v>
      </c>
      <c r="N25" s="160">
        <v>351.11359222216998</v>
      </c>
      <c r="O25" s="11"/>
      <c r="P25" s="74"/>
      <c r="Q25" s="8"/>
      <c r="R25" s="8"/>
      <c r="S25" s="8"/>
      <c r="T25" s="8"/>
    </row>
    <row r="26" spans="1:20" ht="12.95" customHeight="1">
      <c r="A26" s="14"/>
      <c r="B26" s="129" t="s">
        <v>113</v>
      </c>
      <c r="C26" s="161">
        <v>28.261947616914998</v>
      </c>
      <c r="D26" s="162">
        <v>28.809266568422</v>
      </c>
      <c r="E26" s="162">
        <v>29.625409567327001</v>
      </c>
      <c r="F26" s="162">
        <v>23.741271629387001</v>
      </c>
      <c r="G26" s="162">
        <v>42.884359563071001</v>
      </c>
      <c r="H26" s="162">
        <v>42.038031284751</v>
      </c>
      <c r="I26" s="162">
        <v>38.584923348270003</v>
      </c>
      <c r="J26" s="162">
        <v>45.186715152086997</v>
      </c>
      <c r="K26" s="162">
        <v>45.312707269416997</v>
      </c>
      <c r="L26" s="162">
        <v>44.794105906277998</v>
      </c>
      <c r="M26" s="162">
        <v>53.400577925508003</v>
      </c>
      <c r="N26" s="163"/>
      <c r="O26" s="11"/>
      <c r="P26" s="74"/>
      <c r="Q26" s="8"/>
      <c r="R26" s="8"/>
      <c r="S26" s="8"/>
      <c r="T26" s="8"/>
    </row>
    <row r="27" spans="1:20" ht="12.95" customHeight="1">
      <c r="A27" s="14"/>
      <c r="B27" s="128" t="s">
        <v>51</v>
      </c>
      <c r="C27" s="158">
        <v>70.654849738083001</v>
      </c>
      <c r="D27" s="159">
        <v>76.072070375197995</v>
      </c>
      <c r="E27" s="159">
        <v>91.431969902739993</v>
      </c>
      <c r="F27" s="159">
        <v>69.153161273424004</v>
      </c>
      <c r="G27" s="159">
        <v>75.341763095377999</v>
      </c>
      <c r="H27" s="159">
        <v>70.310623234798996</v>
      </c>
      <c r="I27" s="159">
        <v>68.323137918298002</v>
      </c>
      <c r="J27" s="159">
        <v>75.773280588882997</v>
      </c>
      <c r="K27" s="159">
        <v>89.891061604049</v>
      </c>
      <c r="L27" s="159">
        <v>84.779641830111004</v>
      </c>
      <c r="M27" s="159">
        <v>97.529677690200003</v>
      </c>
      <c r="N27" s="160">
        <v>107.12852272857</v>
      </c>
      <c r="O27" s="11"/>
      <c r="P27" s="74"/>
      <c r="Q27" s="8"/>
      <c r="R27" s="8"/>
      <c r="S27" s="8"/>
      <c r="T27" s="8"/>
    </row>
    <row r="28" spans="1:20" ht="12.95" customHeight="1">
      <c r="A28" s="14"/>
      <c r="B28" s="129" t="s">
        <v>24</v>
      </c>
      <c r="C28" s="161">
        <v>38.434851965744997</v>
      </c>
      <c r="D28" s="162">
        <v>44.906554073568998</v>
      </c>
      <c r="E28" s="162">
        <v>42.941756512627997</v>
      </c>
      <c r="F28" s="162">
        <v>33.099061177655997</v>
      </c>
      <c r="G28" s="162">
        <v>46.529944949598999</v>
      </c>
      <c r="H28" s="162">
        <v>39.134262331922002</v>
      </c>
      <c r="I28" s="162">
        <v>38.247618710639998</v>
      </c>
      <c r="J28" s="162">
        <v>40.625379180088999</v>
      </c>
      <c r="K28" s="162">
        <v>39.545914896444003</v>
      </c>
      <c r="L28" s="162">
        <v>38.179210517089999</v>
      </c>
      <c r="M28" s="162">
        <v>37.937535873668999</v>
      </c>
      <c r="N28" s="163">
        <v>38.051987240971997</v>
      </c>
      <c r="O28" s="11"/>
      <c r="P28" s="74"/>
      <c r="Q28" s="8"/>
      <c r="R28" s="8"/>
      <c r="S28" s="8"/>
      <c r="T28" s="8"/>
    </row>
    <row r="29" spans="1:20" ht="12.95" customHeight="1">
      <c r="A29" s="14"/>
      <c r="B29" s="128" t="s">
        <v>94</v>
      </c>
      <c r="C29" s="158"/>
      <c r="D29" s="159"/>
      <c r="E29" s="159"/>
      <c r="F29" s="159"/>
      <c r="G29" s="159"/>
      <c r="H29" s="159"/>
      <c r="I29" s="159"/>
      <c r="J29" s="159"/>
      <c r="K29" s="159">
        <v>36.453728358947998</v>
      </c>
      <c r="L29" s="159">
        <v>34.671333989268</v>
      </c>
      <c r="M29" s="159">
        <v>38.143439632434998</v>
      </c>
      <c r="N29" s="160">
        <v>39.712076310674</v>
      </c>
      <c r="O29" s="11"/>
      <c r="P29" s="74"/>
      <c r="Q29" s="8"/>
      <c r="R29" s="8"/>
      <c r="S29" s="8"/>
      <c r="T29" s="8"/>
    </row>
    <row r="30" spans="1:20" ht="12.95" customHeight="1">
      <c r="A30" s="14"/>
      <c r="B30" s="129" t="s">
        <v>52</v>
      </c>
      <c r="C30" s="161">
        <v>28.203195512139999</v>
      </c>
      <c r="D30" s="162">
        <v>33.588021323638998</v>
      </c>
      <c r="E30" s="162">
        <v>38.311290641002998</v>
      </c>
      <c r="F30" s="162">
        <v>27.800759282319</v>
      </c>
      <c r="G30" s="162">
        <v>38.059369471895998</v>
      </c>
      <c r="H30" s="162">
        <v>39.139147095616998</v>
      </c>
      <c r="I30" s="162">
        <v>31.092705895308001</v>
      </c>
      <c r="J30" s="162">
        <v>39.763282315193997</v>
      </c>
      <c r="K30" s="162">
        <v>43.716208063817</v>
      </c>
      <c r="L30" s="162">
        <v>38.879323292542999</v>
      </c>
      <c r="M30" s="162">
        <v>38.519780625731997</v>
      </c>
      <c r="N30" s="163">
        <v>39.411885648278997</v>
      </c>
      <c r="O30" s="11"/>
      <c r="P30" s="74"/>
      <c r="Q30" s="8"/>
      <c r="R30" s="8"/>
      <c r="S30" s="8"/>
      <c r="T30" s="8"/>
    </row>
    <row r="31" spans="1:20" ht="12.95" customHeight="1">
      <c r="A31" s="14"/>
      <c r="B31" s="128" t="s">
        <v>53</v>
      </c>
      <c r="C31" s="158">
        <v>26.267725697532999</v>
      </c>
      <c r="D31" s="159">
        <v>33.453568442715998</v>
      </c>
      <c r="E31" s="159">
        <v>37.728030704110999</v>
      </c>
      <c r="F31" s="159">
        <v>27.54231221577</v>
      </c>
      <c r="G31" s="159">
        <v>35.146113219095</v>
      </c>
      <c r="H31" s="159">
        <v>35.613866181443001</v>
      </c>
      <c r="I31" s="159">
        <v>34.700021286978</v>
      </c>
      <c r="J31" s="159">
        <v>44.905374203821999</v>
      </c>
      <c r="K31" s="159">
        <v>48.139435244325</v>
      </c>
      <c r="L31" s="159">
        <v>44.931941583800999</v>
      </c>
      <c r="M31" s="159">
        <v>52.086576829914002</v>
      </c>
      <c r="N31" s="160">
        <v>51.837854793637</v>
      </c>
      <c r="O31" s="11"/>
      <c r="P31" s="74"/>
      <c r="Q31" s="8"/>
      <c r="R31" s="8"/>
      <c r="S31" s="8"/>
      <c r="T31" s="8"/>
    </row>
    <row r="32" spans="1:20" ht="12.95" customHeight="1">
      <c r="A32" s="14"/>
      <c r="B32" s="129" t="s">
        <v>27</v>
      </c>
      <c r="C32" s="161"/>
      <c r="D32" s="162"/>
      <c r="E32" s="162"/>
      <c r="F32" s="162"/>
      <c r="G32" s="162"/>
      <c r="H32" s="162">
        <v>56.231206336127002</v>
      </c>
      <c r="I32" s="162">
        <v>52.940376109237</v>
      </c>
      <c r="J32" s="162">
        <v>59.004521986923997</v>
      </c>
      <c r="K32" s="162">
        <v>58.918735668351999</v>
      </c>
      <c r="L32" s="162">
        <v>49.362607407113998</v>
      </c>
      <c r="M32" s="162">
        <v>52.729460131232003</v>
      </c>
      <c r="N32" s="163">
        <v>48.843666322075997</v>
      </c>
      <c r="O32" s="11"/>
      <c r="P32" s="74"/>
      <c r="Q32" s="8"/>
      <c r="R32" s="8"/>
      <c r="S32" s="8"/>
      <c r="T32" s="8"/>
    </row>
    <row r="33" spans="1:21" ht="12.95" customHeight="1">
      <c r="A33" s="14"/>
      <c r="B33" s="128" t="s">
        <v>28</v>
      </c>
      <c r="C33" s="158">
        <v>19.412731447273</v>
      </c>
      <c r="D33" s="159">
        <v>22.372829582095001</v>
      </c>
      <c r="E33" s="159">
        <v>22.735914004116999</v>
      </c>
      <c r="F33" s="159">
        <v>21.525820054865999</v>
      </c>
      <c r="G33" s="159">
        <v>22.444405118193998</v>
      </c>
      <c r="H33" s="159">
        <v>22.216113237897002</v>
      </c>
      <c r="I33" s="159">
        <v>22.402634314493</v>
      </c>
      <c r="J33" s="159">
        <v>26.323861699182999</v>
      </c>
      <c r="K33" s="159">
        <v>25.497913596101998</v>
      </c>
      <c r="L33" s="159">
        <v>24.817456535485999</v>
      </c>
      <c r="M33" s="159">
        <v>29.351458915396002</v>
      </c>
      <c r="N33" s="160">
        <v>30.531005763911001</v>
      </c>
      <c r="O33" s="11"/>
      <c r="P33" s="74"/>
      <c r="Q33" s="8"/>
      <c r="R33" s="8"/>
      <c r="S33" s="8"/>
      <c r="T33" s="8"/>
    </row>
    <row r="34" spans="1:21" ht="12.95" customHeight="1">
      <c r="A34" s="14"/>
      <c r="B34" s="129" t="s">
        <v>65</v>
      </c>
      <c r="C34" s="161"/>
      <c r="D34" s="162"/>
      <c r="E34" s="162"/>
      <c r="F34" s="162"/>
      <c r="G34" s="162"/>
      <c r="H34" s="162"/>
      <c r="I34" s="162"/>
      <c r="J34" s="162"/>
      <c r="K34" s="162">
        <v>43.666867402247</v>
      </c>
      <c r="L34" s="162">
        <v>41.177183311090999</v>
      </c>
      <c r="M34" s="162">
        <v>43.282757755368003</v>
      </c>
      <c r="N34" s="163">
        <v>41.496743789052999</v>
      </c>
      <c r="O34" s="11"/>
      <c r="P34" s="74"/>
      <c r="Q34" s="8"/>
      <c r="R34" s="8"/>
      <c r="S34" s="8"/>
      <c r="T34" s="8"/>
    </row>
    <row r="35" spans="1:21" ht="12.95" customHeight="1">
      <c r="A35" s="14"/>
      <c r="B35" s="128" t="s">
        <v>74</v>
      </c>
      <c r="C35" s="158"/>
      <c r="D35" s="159"/>
      <c r="E35" s="159"/>
      <c r="F35" s="159"/>
      <c r="G35" s="159"/>
      <c r="H35" s="159"/>
      <c r="I35" s="159"/>
      <c r="J35" s="159"/>
      <c r="K35" s="159">
        <v>62.169534612611002</v>
      </c>
      <c r="L35" s="159">
        <v>51.153243556621</v>
      </c>
      <c r="M35" s="159">
        <v>56.639066697365998</v>
      </c>
      <c r="N35" s="160">
        <v>53.705633127589998</v>
      </c>
      <c r="O35" s="11"/>
      <c r="P35" s="74"/>
      <c r="Q35" s="8"/>
      <c r="R35" s="8"/>
      <c r="S35" s="8"/>
      <c r="T35" s="8"/>
    </row>
    <row r="36" spans="1:21" ht="12.95" customHeight="1">
      <c r="A36" s="14"/>
      <c r="B36" s="129" t="s">
        <v>116</v>
      </c>
      <c r="C36" s="161"/>
      <c r="D36" s="162"/>
      <c r="E36" s="162"/>
      <c r="F36" s="162"/>
      <c r="G36" s="162"/>
      <c r="H36" s="162"/>
      <c r="I36" s="162"/>
      <c r="J36" s="162"/>
      <c r="K36" s="162"/>
      <c r="L36" s="162">
        <v>100.58769442521999</v>
      </c>
      <c r="M36" s="162">
        <v>113.82867510909</v>
      </c>
      <c r="N36" s="163">
        <v>129.83522427565001</v>
      </c>
      <c r="O36" s="11"/>
      <c r="P36" s="74"/>
      <c r="Q36" s="8"/>
      <c r="R36" s="8"/>
      <c r="S36" s="8"/>
      <c r="T36" s="8"/>
    </row>
    <row r="37" spans="1:21" ht="12.95" customHeight="1">
      <c r="A37" s="14"/>
      <c r="B37" s="128" t="s">
        <v>32</v>
      </c>
      <c r="C37" s="158">
        <v>14.223930074152999</v>
      </c>
      <c r="D37" s="159">
        <v>17.217403863748999</v>
      </c>
      <c r="E37" s="159">
        <v>22.961014960916</v>
      </c>
      <c r="F37" s="159">
        <v>10.517021012978001</v>
      </c>
      <c r="G37" s="159">
        <v>22.312964762945001</v>
      </c>
      <c r="H37" s="159">
        <v>24.245708641585999</v>
      </c>
      <c r="I37" s="159">
        <v>16.408216576063001</v>
      </c>
      <c r="J37" s="159">
        <v>21.753885492809999</v>
      </c>
      <c r="K37" s="159">
        <v>15.909901931979</v>
      </c>
      <c r="L37" s="159">
        <v>19.489508201846</v>
      </c>
      <c r="M37" s="159">
        <v>18.138523287571001</v>
      </c>
      <c r="N37" s="160">
        <v>16.390304480752</v>
      </c>
      <c r="O37" s="11"/>
      <c r="P37" s="74"/>
      <c r="Q37" s="8"/>
      <c r="R37" s="8"/>
      <c r="S37" s="8"/>
      <c r="T37" s="8"/>
    </row>
    <row r="38" spans="1:21" ht="12.95" customHeight="1">
      <c r="A38" s="14"/>
      <c r="B38" s="129" t="s">
        <v>33</v>
      </c>
      <c r="C38" s="161">
        <v>31.421538295914001</v>
      </c>
      <c r="D38" s="162">
        <v>38.652816645762996</v>
      </c>
      <c r="E38" s="162">
        <v>36.718866672696997</v>
      </c>
      <c r="F38" s="162">
        <v>31.683891356623</v>
      </c>
      <c r="G38" s="162">
        <v>43.359799655144997</v>
      </c>
      <c r="H38" s="162">
        <v>43.962300303508997</v>
      </c>
      <c r="I38" s="162">
        <v>44.368045858746001</v>
      </c>
      <c r="J38" s="162">
        <v>54.441574821030002</v>
      </c>
      <c r="K38" s="162">
        <v>55.622097343065001</v>
      </c>
      <c r="L38" s="162">
        <v>52.736960089710003</v>
      </c>
      <c r="M38" s="162">
        <v>49.212343414202003</v>
      </c>
      <c r="N38" s="163">
        <v>56.341697722066002</v>
      </c>
      <c r="O38" s="11"/>
      <c r="P38" s="74"/>
      <c r="Q38" s="8"/>
      <c r="R38" s="8"/>
      <c r="S38" s="8"/>
      <c r="T38" s="8"/>
    </row>
    <row r="39" spans="1:21" ht="12.95" customHeight="1">
      <c r="A39" s="14"/>
      <c r="B39" s="128" t="s">
        <v>34</v>
      </c>
      <c r="C39" s="158">
        <v>21.521528707718002</v>
      </c>
      <c r="D39" s="159">
        <v>23.766452211507001</v>
      </c>
      <c r="E39" s="159">
        <v>24.529607218306001</v>
      </c>
      <c r="F39" s="159">
        <v>16.893244199746999</v>
      </c>
      <c r="G39" s="159">
        <v>20.774764006754999</v>
      </c>
      <c r="H39" s="159">
        <v>22.869606556158999</v>
      </c>
      <c r="I39" s="159">
        <v>22.546350588345</v>
      </c>
      <c r="J39" s="159">
        <v>24.238577778420002</v>
      </c>
      <c r="K39" s="159">
        <v>29.646304766667001</v>
      </c>
      <c r="L39" s="159">
        <v>31.311742190221999</v>
      </c>
      <c r="M39" s="159">
        <v>31.509012282849</v>
      </c>
      <c r="N39" s="160">
        <v>35.198962655323001</v>
      </c>
      <c r="O39" s="11"/>
      <c r="P39" s="74"/>
      <c r="Q39" s="8"/>
      <c r="R39" s="8"/>
      <c r="S39" s="8"/>
      <c r="T39" s="8"/>
    </row>
    <row r="40" spans="1:21" ht="12.95" customHeight="1">
      <c r="A40" s="14"/>
      <c r="B40" s="129" t="s">
        <v>85</v>
      </c>
      <c r="C40" s="161">
        <v>23.879028777136</v>
      </c>
      <c r="D40" s="162">
        <v>27.375709709201999</v>
      </c>
      <c r="E40" s="162">
        <v>30.526543796218</v>
      </c>
      <c r="F40" s="162">
        <v>23.93222946589</v>
      </c>
      <c r="G40" s="162">
        <v>30.045189059039998</v>
      </c>
      <c r="H40" s="162">
        <v>30.766694261643</v>
      </c>
      <c r="I40" s="162">
        <v>28.853075401920002</v>
      </c>
      <c r="J40" s="162">
        <v>31.283737464851001</v>
      </c>
      <c r="K40" s="162">
        <v>33.291064900911998</v>
      </c>
      <c r="L40" s="162">
        <v>33.463019361640001</v>
      </c>
      <c r="M40" s="162">
        <v>35.716034470061999</v>
      </c>
      <c r="N40" s="163">
        <v>38.137748446012999</v>
      </c>
      <c r="O40" s="11"/>
      <c r="P40" s="11"/>
      <c r="Q40" s="8"/>
      <c r="R40" s="8"/>
      <c r="S40" s="8"/>
      <c r="T40" s="8"/>
    </row>
    <row r="41" spans="1:21" s="3" customFormat="1" ht="12.95" customHeight="1">
      <c r="A41" s="10"/>
      <c r="B41" s="130" t="s">
        <v>75</v>
      </c>
      <c r="C41" s="165">
        <v>29.820396761055999</v>
      </c>
      <c r="D41" s="166">
        <v>35.361071761448997</v>
      </c>
      <c r="E41" s="166">
        <v>38.817249384509999</v>
      </c>
      <c r="F41" s="166">
        <v>32.881578940068998</v>
      </c>
      <c r="G41" s="166">
        <v>40.002573501984003</v>
      </c>
      <c r="H41" s="166">
        <v>40.275310663779997</v>
      </c>
      <c r="I41" s="166">
        <v>38.297860218293998</v>
      </c>
      <c r="J41" s="166">
        <v>44.155145350670999</v>
      </c>
      <c r="K41" s="166">
        <v>44.968509313079998</v>
      </c>
      <c r="L41" s="166">
        <v>42.279148086047002</v>
      </c>
      <c r="M41" s="166">
        <v>48.221860920068004</v>
      </c>
      <c r="N41" s="167">
        <v>48.631933742282001</v>
      </c>
      <c r="O41" s="11"/>
      <c r="P41" s="11"/>
      <c r="Q41" s="4"/>
      <c r="R41" s="4"/>
      <c r="S41" s="4"/>
      <c r="T41" s="4"/>
      <c r="U41" s="4"/>
    </row>
    <row r="42" spans="1:21" s="3" customFormat="1" ht="12.95" customHeight="1">
      <c r="A42" s="10"/>
      <c r="B42" s="129" t="s">
        <v>62</v>
      </c>
      <c r="C42" s="161">
        <v>19.545752307253</v>
      </c>
      <c r="D42" s="162">
        <v>22.277732273032001</v>
      </c>
      <c r="E42" s="162">
        <v>24.110853385851001</v>
      </c>
      <c r="F42" s="162">
        <v>17.906851163896999</v>
      </c>
      <c r="G42" s="162">
        <v>23.478810677639</v>
      </c>
      <c r="H42" s="162">
        <v>24.346302278376001</v>
      </c>
      <c r="I42" s="162">
        <v>22.847364545615999</v>
      </c>
      <c r="J42" s="162">
        <v>24.256021306116999</v>
      </c>
      <c r="K42" s="162">
        <v>26.271208597609998</v>
      </c>
      <c r="L42" s="162">
        <v>26.440683609478</v>
      </c>
      <c r="M42" s="162">
        <v>27.138484916814001</v>
      </c>
      <c r="N42" s="163">
        <v>29.495443504354999</v>
      </c>
      <c r="O42" s="11"/>
      <c r="P42" s="11"/>
      <c r="Q42" s="4"/>
      <c r="R42" s="4"/>
      <c r="S42" s="4"/>
      <c r="T42" s="4"/>
      <c r="U42" s="4"/>
    </row>
    <row r="43" spans="1:21" s="3" customFormat="1" ht="12.95" customHeight="1">
      <c r="A43" s="10"/>
      <c r="B43" s="130" t="s">
        <v>54</v>
      </c>
      <c r="C43" s="165">
        <v>19.882570318016</v>
      </c>
      <c r="D43" s="166">
        <v>22.906115111346999</v>
      </c>
      <c r="E43" s="166">
        <v>24.773381635918</v>
      </c>
      <c r="F43" s="166">
        <v>18.249998587362999</v>
      </c>
      <c r="G43" s="166">
        <v>23.210188298514002</v>
      </c>
      <c r="H43" s="166">
        <v>23.980231179629001</v>
      </c>
      <c r="I43" s="166">
        <v>22.826736774674</v>
      </c>
      <c r="J43" s="166">
        <v>24.809454759183001</v>
      </c>
      <c r="K43" s="166">
        <v>27.813219374302999</v>
      </c>
      <c r="L43" s="166">
        <v>28.304389404746001</v>
      </c>
      <c r="M43" s="166">
        <v>29.069617773264</v>
      </c>
      <c r="N43" s="167">
        <v>31.274775977227002</v>
      </c>
      <c r="O43" s="11"/>
      <c r="P43" s="11"/>
      <c r="Q43" s="4"/>
      <c r="R43" s="4"/>
      <c r="S43" s="4"/>
      <c r="T43" s="4"/>
      <c r="U43" s="4"/>
    </row>
    <row r="44" spans="1:21" s="3" customFormat="1" ht="12.95" customHeight="1">
      <c r="A44" s="10"/>
      <c r="B44" s="129" t="s">
        <v>55</v>
      </c>
      <c r="C44" s="161">
        <v>17.760475904429001</v>
      </c>
      <c r="D44" s="162">
        <v>19.379899551396999</v>
      </c>
      <c r="E44" s="162">
        <v>21.495810334999</v>
      </c>
      <c r="F44" s="162">
        <v>16.757361956179</v>
      </c>
      <c r="G44" s="162">
        <v>24.330121282299</v>
      </c>
      <c r="H44" s="162">
        <v>25.334625183020002</v>
      </c>
      <c r="I44" s="162">
        <v>22.896794400036001</v>
      </c>
      <c r="J44" s="162">
        <v>23.00526942562</v>
      </c>
      <c r="K44" s="162">
        <v>22.990294306305</v>
      </c>
      <c r="L44" s="162">
        <v>22.535968845427998</v>
      </c>
      <c r="M44" s="162">
        <v>23.096928203067002</v>
      </c>
      <c r="N44" s="163">
        <v>25.689682812158001</v>
      </c>
      <c r="O44" s="11"/>
      <c r="P44" s="11"/>
      <c r="Q44" s="4"/>
      <c r="R44" s="4"/>
      <c r="S44" s="4"/>
      <c r="T44" s="4"/>
      <c r="U44" s="4"/>
    </row>
    <row r="45" spans="1:21" s="3" customFormat="1" ht="12.95" customHeight="1">
      <c r="A45" s="10"/>
      <c r="B45" s="128" t="s">
        <v>124</v>
      </c>
      <c r="C45" s="158">
        <v>18.862767928973</v>
      </c>
      <c r="D45" s="159">
        <v>25.547887463352001</v>
      </c>
      <c r="E45" s="159">
        <v>22.855853098013</v>
      </c>
      <c r="F45" s="159">
        <v>20.576002257930998</v>
      </c>
      <c r="G45" s="159">
        <v>23.250427964850001</v>
      </c>
      <c r="H45" s="159">
        <v>20.068822666273</v>
      </c>
      <c r="I45" s="159">
        <v>17.408954534703</v>
      </c>
      <c r="J45" s="159">
        <v>16.976393927463999</v>
      </c>
      <c r="K45" s="159">
        <v>14.403341833574</v>
      </c>
      <c r="L45" s="159">
        <v>15.821529702577999</v>
      </c>
      <c r="M45" s="159">
        <v>12.582117031527</v>
      </c>
      <c r="N45" s="160">
        <v>13.219622458875</v>
      </c>
      <c r="O45" s="11"/>
      <c r="P45" s="75"/>
      <c r="Q45" s="4"/>
      <c r="R45" s="4"/>
      <c r="S45" s="4"/>
      <c r="T45" s="4"/>
      <c r="U45" s="4"/>
    </row>
    <row r="46" spans="1:21" ht="12.95" customHeight="1">
      <c r="A46" s="14"/>
      <c r="B46" s="129" t="s">
        <v>110</v>
      </c>
      <c r="C46" s="161">
        <v>19.953814448557999</v>
      </c>
      <c r="D46" s="162">
        <v>19.232215125699</v>
      </c>
      <c r="E46" s="162">
        <v>20.938202095701001</v>
      </c>
      <c r="F46" s="162">
        <v>15.362783610771</v>
      </c>
      <c r="G46" s="162">
        <v>22.026635557986001</v>
      </c>
      <c r="H46" s="162">
        <v>28.989640736858</v>
      </c>
      <c r="I46" s="162">
        <v>24.812408121364999</v>
      </c>
      <c r="J46" s="162">
        <v>27.042566402471</v>
      </c>
      <c r="K46" s="162">
        <v>25.477477247225998</v>
      </c>
      <c r="L46" s="162">
        <v>24.402944279740002</v>
      </c>
      <c r="M46" s="162">
        <v>23.831789509903</v>
      </c>
      <c r="N46" s="163">
        <v>31.364937237385</v>
      </c>
      <c r="O46" s="14"/>
      <c r="P46" s="75"/>
      <c r="Q46" s="4"/>
      <c r="R46" s="4"/>
      <c r="S46" s="4"/>
      <c r="T46" s="4"/>
      <c r="U46" s="9"/>
    </row>
    <row r="47" spans="1:21" ht="12.95" customHeight="1">
      <c r="A47" s="14"/>
      <c r="B47" s="128" t="s">
        <v>36</v>
      </c>
      <c r="C47" s="158">
        <v>20.628047545164002</v>
      </c>
      <c r="D47" s="159">
        <v>22.324019652497</v>
      </c>
      <c r="E47" s="159">
        <v>19.809519712627999</v>
      </c>
      <c r="F47" s="159">
        <v>19.910339793572</v>
      </c>
      <c r="G47" s="159">
        <v>25.729662687339001</v>
      </c>
      <c r="H47" s="159">
        <v>25.728473386533999</v>
      </c>
      <c r="I47" s="159">
        <v>25.181686652583</v>
      </c>
      <c r="J47" s="159">
        <v>24.157459536137999</v>
      </c>
      <c r="K47" s="159">
        <v>24.265301636080999</v>
      </c>
      <c r="L47" s="159">
        <v>24.795116803408</v>
      </c>
      <c r="M47" s="159">
        <v>24.494984065665999</v>
      </c>
      <c r="N47" s="160">
        <v>26.054036028728</v>
      </c>
      <c r="O47" s="14"/>
      <c r="P47" s="75"/>
      <c r="Q47" s="4"/>
      <c r="R47" s="4"/>
      <c r="S47" s="4"/>
      <c r="T47" s="4"/>
    </row>
    <row r="48" spans="1:21" ht="12.95" customHeight="1">
      <c r="A48" s="14"/>
      <c r="B48" s="129" t="s">
        <v>91</v>
      </c>
      <c r="C48" s="161">
        <v>6.0449360848787004</v>
      </c>
      <c r="D48" s="162">
        <v>7.4782634383044</v>
      </c>
      <c r="E48" s="162">
        <v>8.7723789046309992</v>
      </c>
      <c r="F48" s="162">
        <v>9.7577004949172004</v>
      </c>
      <c r="G48" s="162">
        <v>12.652680828233001</v>
      </c>
      <c r="H48" s="162">
        <v>12.034398815307</v>
      </c>
      <c r="I48" s="162">
        <v>11.320565312409</v>
      </c>
      <c r="J48" s="162">
        <v>12.307014856793</v>
      </c>
      <c r="K48" s="162">
        <v>12.198164800722999</v>
      </c>
      <c r="L48" s="162">
        <v>13.071949871463</v>
      </c>
      <c r="M48" s="162">
        <v>13.534313305286</v>
      </c>
      <c r="N48" s="163">
        <v>14.149281626238</v>
      </c>
      <c r="O48" s="14"/>
      <c r="P48" s="75"/>
      <c r="Q48" s="4"/>
      <c r="R48" s="4"/>
      <c r="S48" s="4"/>
      <c r="T48" s="4"/>
    </row>
    <row r="49" spans="1:20" ht="12.95" customHeight="1">
      <c r="A49" s="14"/>
      <c r="B49" s="128" t="s">
        <v>37</v>
      </c>
      <c r="C49" s="158"/>
      <c r="D49" s="159"/>
      <c r="E49" s="159"/>
      <c r="F49" s="159"/>
      <c r="G49" s="159"/>
      <c r="H49" s="159">
        <v>21.286748064015999</v>
      </c>
      <c r="I49" s="159">
        <v>20.695452955762999</v>
      </c>
      <c r="J49" s="159">
        <v>23.057189259611</v>
      </c>
      <c r="K49" s="159">
        <v>25.292373100064001</v>
      </c>
      <c r="L49" s="159">
        <v>24.423374577800999</v>
      </c>
      <c r="M49" s="159">
        <v>25.803599811586999</v>
      </c>
      <c r="N49" s="160">
        <v>26.865536381748999</v>
      </c>
      <c r="O49" s="14"/>
      <c r="P49" s="75"/>
      <c r="Q49" s="4"/>
      <c r="R49" s="4"/>
      <c r="S49" s="4"/>
      <c r="T49" s="4"/>
    </row>
    <row r="50" spans="1:20" ht="12.95" customHeight="1">
      <c r="A50" s="14"/>
      <c r="B50" s="129" t="s">
        <v>38</v>
      </c>
      <c r="C50" s="161">
        <v>21.707327120616</v>
      </c>
      <c r="D50" s="162">
        <v>24.750339996779001</v>
      </c>
      <c r="E50" s="162">
        <v>34.879230628233003</v>
      </c>
      <c r="F50" s="162">
        <v>11.900397706621</v>
      </c>
      <c r="G50" s="162">
        <v>27.896896471312001</v>
      </c>
      <c r="H50" s="162">
        <v>28.263598844756999</v>
      </c>
      <c r="I50" s="162">
        <v>19.932261641166001</v>
      </c>
      <c r="J50" s="162">
        <v>19.825543182874</v>
      </c>
      <c r="K50" s="162">
        <v>20.524569647911001</v>
      </c>
      <c r="L50" s="162">
        <v>14.054576662083001</v>
      </c>
      <c r="M50" s="162">
        <v>19.236744592365</v>
      </c>
      <c r="N50" s="163">
        <v>29.454574842168999</v>
      </c>
      <c r="O50" s="14"/>
      <c r="P50" s="75"/>
      <c r="Q50" s="4"/>
      <c r="R50" s="4"/>
      <c r="S50" s="4"/>
      <c r="T50" s="4"/>
    </row>
    <row r="51" spans="1:20" ht="12.95" customHeight="1">
      <c r="A51" s="14"/>
      <c r="B51" s="128" t="s">
        <v>112</v>
      </c>
      <c r="C51" s="158"/>
      <c r="D51" s="159"/>
      <c r="E51" s="159">
        <v>17.664904897734001</v>
      </c>
      <c r="F51" s="159">
        <v>21.726849158492001</v>
      </c>
      <c r="G51" s="159">
        <v>34.511658062180999</v>
      </c>
      <c r="H51" s="159">
        <v>33.480261282577999</v>
      </c>
      <c r="I51" s="159">
        <v>27.894886389237001</v>
      </c>
      <c r="J51" s="159">
        <v>27.117731129185</v>
      </c>
      <c r="K51" s="159">
        <v>27.930518494196999</v>
      </c>
      <c r="L51" s="159">
        <v>28.641509146958999</v>
      </c>
      <c r="M51" s="159">
        <v>34.682525438393</v>
      </c>
      <c r="N51" s="160">
        <v>36.018106067052997</v>
      </c>
      <c r="O51" s="14"/>
      <c r="P51" s="75"/>
      <c r="Q51" s="4"/>
      <c r="R51" s="4"/>
      <c r="S51" s="4"/>
      <c r="T51" s="4"/>
    </row>
    <row r="52" spans="1:20" ht="12.95" customHeight="1">
      <c r="A52" s="14"/>
      <c r="B52" s="129" t="s">
        <v>92</v>
      </c>
      <c r="C52" s="161">
        <v>37.511223359132998</v>
      </c>
      <c r="D52" s="162">
        <v>39.364732408435998</v>
      </c>
      <c r="E52" s="162">
        <v>44.029273785443003</v>
      </c>
      <c r="F52" s="162">
        <v>29.169398007662998</v>
      </c>
      <c r="G52" s="162">
        <v>46.885190249063001</v>
      </c>
      <c r="H52" s="162">
        <v>47.839395709492003</v>
      </c>
      <c r="I52" s="162">
        <v>38.260303647370002</v>
      </c>
      <c r="J52" s="162">
        <v>41.145891193616002</v>
      </c>
      <c r="K52" s="162">
        <v>41.557011369576998</v>
      </c>
      <c r="L52" s="162">
        <v>39.707566180638999</v>
      </c>
      <c r="M52" s="162">
        <v>40.102771204215998</v>
      </c>
      <c r="N52" s="163">
        <v>46.193536801313002</v>
      </c>
      <c r="O52" s="14"/>
      <c r="P52" s="75"/>
    </row>
    <row r="53" spans="1:20" ht="12.95" customHeight="1">
      <c r="A53" s="14"/>
      <c r="B53" s="131"/>
      <c r="C53" s="144"/>
      <c r="D53" s="37"/>
      <c r="E53" s="37"/>
      <c r="F53" s="37"/>
      <c r="G53" s="37"/>
      <c r="H53" s="37"/>
      <c r="I53" s="37"/>
      <c r="J53" s="37"/>
      <c r="K53" s="37"/>
      <c r="L53" s="37"/>
      <c r="M53" s="37"/>
      <c r="N53" s="21"/>
      <c r="O53" s="14"/>
      <c r="P53" s="11"/>
    </row>
    <row r="54" spans="1:20" ht="12.95" customHeight="1">
      <c r="A54" s="14"/>
      <c r="B54" s="132" t="s">
        <v>66</v>
      </c>
      <c r="C54" s="144"/>
      <c r="D54" s="37"/>
      <c r="E54" s="37"/>
      <c r="F54" s="37"/>
      <c r="G54" s="37"/>
      <c r="H54" s="37"/>
      <c r="I54" s="37"/>
      <c r="J54" s="37"/>
      <c r="K54" s="37"/>
      <c r="L54" s="37"/>
      <c r="M54" s="37"/>
      <c r="N54" s="21"/>
      <c r="O54" s="14"/>
      <c r="P54" s="12"/>
    </row>
    <row r="55" spans="1:20" ht="12.95" customHeight="1">
      <c r="A55" s="14"/>
      <c r="B55" s="133" t="s">
        <v>7</v>
      </c>
      <c r="C55" s="168">
        <v>49.154863637940998</v>
      </c>
      <c r="D55" s="169">
        <v>57.654380567293998</v>
      </c>
      <c r="E55" s="169">
        <v>72.841186275523995</v>
      </c>
      <c r="F55" s="169">
        <v>62.511902572285997</v>
      </c>
      <c r="G55" s="169">
        <v>75.711656404291006</v>
      </c>
      <c r="H55" s="169">
        <v>66.470209123309999</v>
      </c>
      <c r="I55" s="169">
        <v>58.694280874524999</v>
      </c>
      <c r="J55" s="169">
        <v>67.624782569315997</v>
      </c>
      <c r="K55" s="169">
        <v>68.525377622982006</v>
      </c>
      <c r="L55" s="169">
        <v>62.324823000149003</v>
      </c>
      <c r="M55" s="169">
        <v>64.568812864997994</v>
      </c>
      <c r="N55" s="170">
        <v>53.035965629080003</v>
      </c>
      <c r="O55" s="14"/>
      <c r="P55" s="11"/>
      <c r="Q55" s="8"/>
      <c r="R55" s="8"/>
      <c r="S55" s="8"/>
      <c r="T55" s="8"/>
    </row>
    <row r="56" spans="1:20" ht="12.95" customHeight="1">
      <c r="A56" s="14"/>
      <c r="B56" s="134" t="s">
        <v>8</v>
      </c>
      <c r="C56" s="161"/>
      <c r="D56" s="162"/>
      <c r="E56" s="162"/>
      <c r="F56" s="162">
        <v>71.010701796114006</v>
      </c>
      <c r="G56" s="162">
        <v>68.662108502362003</v>
      </c>
      <c r="H56" s="162">
        <v>75.773752065064002</v>
      </c>
      <c r="I56" s="162">
        <v>60.938394385225997</v>
      </c>
      <c r="J56" s="162">
        <v>102.96753219801001</v>
      </c>
      <c r="K56" s="162">
        <v>106.35341972765001</v>
      </c>
      <c r="L56" s="162">
        <v>104.56315911044</v>
      </c>
      <c r="M56" s="162">
        <v>121.27122954251</v>
      </c>
      <c r="N56" s="163">
        <v>107.26353350409001</v>
      </c>
      <c r="O56" s="14"/>
      <c r="P56" s="11"/>
      <c r="Q56" s="8"/>
      <c r="R56" s="8"/>
      <c r="S56" s="8"/>
      <c r="T56" s="8"/>
    </row>
    <row r="57" spans="1:20" ht="12.95" customHeight="1">
      <c r="A57" s="14"/>
      <c r="B57" s="135" t="s">
        <v>10</v>
      </c>
      <c r="C57" s="158"/>
      <c r="D57" s="159"/>
      <c r="E57" s="159"/>
      <c r="F57" s="159"/>
      <c r="G57" s="159">
        <v>75.929166737087002</v>
      </c>
      <c r="H57" s="159">
        <v>74.519715755023</v>
      </c>
      <c r="I57" s="159">
        <v>69.353356105795001</v>
      </c>
      <c r="J57" s="159">
        <v>76.969341326380999</v>
      </c>
      <c r="K57" s="159">
        <v>77.231818723914998</v>
      </c>
      <c r="L57" s="159">
        <v>86.511037879726004</v>
      </c>
      <c r="M57" s="159">
        <v>95.491905698441002</v>
      </c>
      <c r="N57" s="160">
        <v>100.64547448213</v>
      </c>
      <c r="O57" s="11"/>
      <c r="P57" s="11"/>
      <c r="Q57" s="8"/>
      <c r="R57" s="8"/>
      <c r="S57" s="8"/>
      <c r="T57" s="8"/>
    </row>
    <row r="58" spans="1:20" ht="12.95" customHeight="1">
      <c r="A58" s="14"/>
      <c r="B58" s="134" t="s">
        <v>12</v>
      </c>
      <c r="C58" s="161">
        <v>37.141667164685998</v>
      </c>
      <c r="D58" s="162">
        <v>39.080023564161003</v>
      </c>
      <c r="E58" s="162">
        <v>42.605348626572003</v>
      </c>
      <c r="F58" s="162">
        <v>35.087002942524002</v>
      </c>
      <c r="G58" s="162">
        <v>38.192975000925003</v>
      </c>
      <c r="H58" s="162">
        <v>34.418527031453998</v>
      </c>
      <c r="I58" s="162">
        <v>31.844091877926999</v>
      </c>
      <c r="J58" s="162">
        <v>32.775757632503002</v>
      </c>
      <c r="K58" s="162">
        <v>26.150290785197001</v>
      </c>
      <c r="L58" s="162">
        <v>35.497377023860999</v>
      </c>
      <c r="M58" s="162">
        <v>37.467996869559997</v>
      </c>
      <c r="N58" s="163">
        <v>40.512661484557</v>
      </c>
      <c r="O58" s="10"/>
      <c r="P58" s="11"/>
      <c r="Q58" s="8"/>
      <c r="R58" s="8"/>
      <c r="S58" s="8"/>
      <c r="T58" s="8"/>
    </row>
    <row r="59" spans="1:20" ht="12.95" customHeight="1">
      <c r="A59" s="14"/>
      <c r="B59" s="135" t="s">
        <v>18</v>
      </c>
      <c r="C59" s="158">
        <v>54.277320724401001</v>
      </c>
      <c r="D59" s="159">
        <v>104.39951504027</v>
      </c>
      <c r="E59" s="159">
        <v>140.67310375950001</v>
      </c>
      <c r="F59" s="159">
        <v>163.03141404506999</v>
      </c>
      <c r="G59" s="159">
        <v>204.22105915976999</v>
      </c>
      <c r="H59" s="159">
        <v>163.43343820989</v>
      </c>
      <c r="I59" s="159">
        <v>161.32512370742</v>
      </c>
      <c r="J59" s="159">
        <v>194.79518684781999</v>
      </c>
      <c r="K59" s="159">
        <v>184.29898297854001</v>
      </c>
      <c r="L59" s="159">
        <v>160.57368679294001</v>
      </c>
      <c r="M59" s="159">
        <v>161.70064517367001</v>
      </c>
      <c r="N59" s="160">
        <v>191.69859729919</v>
      </c>
      <c r="O59" s="10"/>
      <c r="P59" s="11"/>
      <c r="Q59" s="8"/>
      <c r="R59" s="8"/>
      <c r="S59" s="8"/>
      <c r="T59" s="8"/>
    </row>
    <row r="60" spans="1:20" ht="12.95" customHeight="1">
      <c r="A60" s="14"/>
      <c r="B60" s="134" t="s">
        <v>19</v>
      </c>
      <c r="C60" s="161">
        <v>28.091009513195999</v>
      </c>
      <c r="D60" s="162">
        <v>45.133618822255997</v>
      </c>
      <c r="E60" s="162">
        <v>77.253307757632996</v>
      </c>
      <c r="F60" s="162">
        <v>52.238481664064999</v>
      </c>
      <c r="G60" s="162">
        <v>66.907900148210004</v>
      </c>
      <c r="H60" s="162">
        <v>88.904156099752996</v>
      </c>
      <c r="I60" s="162">
        <v>86.242240551145997</v>
      </c>
      <c r="J60" s="162">
        <v>72.914009204492999</v>
      </c>
      <c r="K60" s="162">
        <v>75.880003644390001</v>
      </c>
      <c r="L60" s="162">
        <v>64.477489169684006</v>
      </c>
      <c r="M60" s="162">
        <v>67.287693914410994</v>
      </c>
      <c r="N60" s="163">
        <v>65.759280800547998</v>
      </c>
      <c r="O60" s="11"/>
      <c r="P60" s="11"/>
      <c r="Q60" s="8"/>
      <c r="R60" s="8"/>
      <c r="S60" s="8"/>
      <c r="T60" s="8"/>
    </row>
    <row r="61" spans="1:20" ht="12.95" customHeight="1">
      <c r="A61" s="14"/>
      <c r="B61" s="134" t="s">
        <v>22</v>
      </c>
      <c r="C61" s="161"/>
      <c r="D61" s="162"/>
      <c r="E61" s="162"/>
      <c r="F61" s="162"/>
      <c r="G61" s="162"/>
      <c r="H61" s="162"/>
      <c r="I61" s="162"/>
      <c r="J61" s="162">
        <v>4476.2404030137004</v>
      </c>
      <c r="K61" s="162">
        <v>4828.2168041984996</v>
      </c>
      <c r="L61" s="162">
        <v>4819.0538180424001</v>
      </c>
      <c r="M61" s="162">
        <v>6322.0470450291004</v>
      </c>
      <c r="N61" s="163">
        <v>6062.0745389129997</v>
      </c>
      <c r="O61" s="11"/>
      <c r="P61" s="11"/>
      <c r="Q61" s="8"/>
      <c r="R61" s="8"/>
      <c r="S61" s="8"/>
      <c r="T61" s="8"/>
    </row>
    <row r="62" spans="1:20" ht="12.95" customHeight="1">
      <c r="A62" s="14"/>
      <c r="B62" s="135" t="s">
        <v>23</v>
      </c>
      <c r="C62" s="158">
        <v>239.93181898771999</v>
      </c>
      <c r="D62" s="159">
        <v>290.92021814339</v>
      </c>
      <c r="E62" s="159">
        <v>329.32423570639003</v>
      </c>
      <c r="F62" s="159">
        <v>303.22606825887999</v>
      </c>
      <c r="G62" s="159">
        <v>375.79358300506999</v>
      </c>
      <c r="H62" s="159">
        <v>379.99887141775997</v>
      </c>
      <c r="I62" s="159">
        <v>392.01876599670999</v>
      </c>
      <c r="J62" s="159">
        <v>461.31028994182998</v>
      </c>
      <c r="K62" s="159">
        <v>507.58674557038</v>
      </c>
      <c r="L62" s="159">
        <v>475.08839884283998</v>
      </c>
      <c r="M62" s="159">
        <v>530.44849654273003</v>
      </c>
      <c r="N62" s="160">
        <v>531.79243673720998</v>
      </c>
      <c r="O62" s="10"/>
      <c r="P62" s="11"/>
      <c r="Q62" s="8"/>
      <c r="R62" s="8"/>
      <c r="S62" s="8"/>
      <c r="T62" s="8"/>
    </row>
    <row r="63" spans="1:20" ht="12.95" customHeight="1">
      <c r="A63" s="14"/>
      <c r="B63" s="134" t="s">
        <v>25</v>
      </c>
      <c r="C63" s="161"/>
      <c r="D63" s="162"/>
      <c r="E63" s="162"/>
      <c r="F63" s="162"/>
      <c r="G63" s="162"/>
      <c r="H63" s="162"/>
      <c r="I63" s="162"/>
      <c r="J63" s="162"/>
      <c r="K63" s="162">
        <v>36.914134727992</v>
      </c>
      <c r="L63" s="162">
        <v>34.950707634099999</v>
      </c>
      <c r="M63" s="162">
        <v>38.657192463263002</v>
      </c>
      <c r="N63" s="163">
        <v>40.280134865591997</v>
      </c>
      <c r="O63" s="10"/>
      <c r="Q63" s="8"/>
      <c r="R63" s="8"/>
      <c r="S63" s="8"/>
      <c r="T63" s="8"/>
    </row>
    <row r="64" spans="1:20" ht="12.95" customHeight="1">
      <c r="A64" s="14"/>
      <c r="B64" s="135" t="s">
        <v>73</v>
      </c>
      <c r="C64" s="158">
        <v>28.804087079799</v>
      </c>
      <c r="D64" s="159">
        <v>35.299528636601998</v>
      </c>
      <c r="E64" s="159">
        <v>40.112272789772</v>
      </c>
      <c r="F64" s="159">
        <v>29.440776744518001</v>
      </c>
      <c r="G64" s="159">
        <v>40.224663101744</v>
      </c>
      <c r="H64" s="159">
        <v>40.767911798002999</v>
      </c>
      <c r="I64" s="159">
        <v>33.028496648564001</v>
      </c>
      <c r="J64" s="159">
        <v>40.638702213659997</v>
      </c>
      <c r="K64" s="159">
        <v>44.259415993318001</v>
      </c>
      <c r="L64" s="159">
        <v>39.349417700582002</v>
      </c>
      <c r="M64" s="159">
        <v>38.793766677364999</v>
      </c>
      <c r="N64" s="160">
        <v>39.863186233085997</v>
      </c>
      <c r="O64" s="11"/>
      <c r="P64" s="11"/>
      <c r="Q64" s="8"/>
      <c r="R64" s="8"/>
      <c r="S64" s="8"/>
      <c r="T64" s="8"/>
    </row>
    <row r="65" spans="1:25" s="15" customFormat="1" ht="12.75">
      <c r="A65" s="14"/>
      <c r="B65" s="134" t="s">
        <v>26</v>
      </c>
      <c r="C65" s="161">
        <v>33.803674497480998</v>
      </c>
      <c r="D65" s="162">
        <v>42.960157445551999</v>
      </c>
      <c r="E65" s="162">
        <v>49.834959373613998</v>
      </c>
      <c r="F65" s="162">
        <v>40.271188529501998</v>
      </c>
      <c r="G65" s="162">
        <v>48.540690763194</v>
      </c>
      <c r="H65" s="162">
        <v>48.254613132670002</v>
      </c>
      <c r="I65" s="162">
        <v>42.366993103615002</v>
      </c>
      <c r="J65" s="162">
        <v>52.935514577821998</v>
      </c>
      <c r="K65" s="162">
        <v>55.324389159494999</v>
      </c>
      <c r="L65" s="162">
        <v>52.411875097486998</v>
      </c>
      <c r="M65" s="162">
        <v>58.860172443446999</v>
      </c>
      <c r="N65" s="163">
        <v>58.010868256864001</v>
      </c>
      <c r="O65" s="11"/>
      <c r="Q65" s="11"/>
      <c r="R65" s="40"/>
    </row>
    <row r="66" spans="1:25" s="15" customFormat="1" ht="12.75">
      <c r="A66" s="14"/>
      <c r="B66" s="135" t="s">
        <v>29</v>
      </c>
      <c r="C66" s="158"/>
      <c r="D66" s="159"/>
      <c r="E66" s="159"/>
      <c r="F66" s="159"/>
      <c r="G66" s="159"/>
      <c r="H66" s="159"/>
      <c r="I66" s="159"/>
      <c r="J66" s="159"/>
      <c r="K66" s="159">
        <v>46.753283075973997</v>
      </c>
      <c r="L66" s="159">
        <v>43.465559535198999</v>
      </c>
      <c r="M66" s="159">
        <v>45.592542886857998</v>
      </c>
      <c r="N66" s="160">
        <v>44.310201253564998</v>
      </c>
      <c r="O66" s="11"/>
      <c r="Q66" s="11"/>
      <c r="R66" s="40"/>
    </row>
    <row r="67" spans="1:25" s="15" customFormat="1" ht="12.75">
      <c r="A67" s="14"/>
      <c r="B67" s="134" t="s">
        <v>30</v>
      </c>
      <c r="C67" s="161">
        <v>44.185941135872</v>
      </c>
      <c r="D67" s="162">
        <v>54.084122854336997</v>
      </c>
      <c r="E67" s="162">
        <v>60.249806384983003</v>
      </c>
      <c r="F67" s="162">
        <v>54.232113932894997</v>
      </c>
      <c r="G67" s="162">
        <v>77.296305340442004</v>
      </c>
      <c r="H67" s="162">
        <v>71.085014837475001</v>
      </c>
      <c r="I67" s="162">
        <v>61.987572045512998</v>
      </c>
      <c r="J67" s="162">
        <v>68.662878796805998</v>
      </c>
      <c r="K67" s="162">
        <v>67.819229545024996</v>
      </c>
      <c r="L67" s="162">
        <v>55.873207988442999</v>
      </c>
      <c r="M67" s="162">
        <v>61.063743203952001</v>
      </c>
      <c r="N67" s="163">
        <v>57.320680996169003</v>
      </c>
      <c r="O67" s="11"/>
      <c r="Q67" s="11"/>
      <c r="R67" s="40"/>
    </row>
    <row r="68" spans="1:25" s="3" customFormat="1" ht="12" customHeight="1">
      <c r="A68" s="10"/>
      <c r="B68" s="136" t="s">
        <v>31</v>
      </c>
      <c r="C68" s="171">
        <v>41.751687446182999</v>
      </c>
      <c r="D68" s="172">
        <v>62.660974104621999</v>
      </c>
      <c r="E68" s="172">
        <v>74.006967420308001</v>
      </c>
      <c r="F68" s="172">
        <v>81.135893022627997</v>
      </c>
      <c r="G68" s="172">
        <v>92.602113317260006</v>
      </c>
      <c r="H68" s="172">
        <v>105.10027756848</v>
      </c>
      <c r="I68" s="172">
        <v>98.074816413912004</v>
      </c>
      <c r="J68" s="172">
        <v>111.54992290195</v>
      </c>
      <c r="K68" s="173">
        <v>114.07217349835</v>
      </c>
      <c r="L68" s="172">
        <v>115.67123788086001</v>
      </c>
      <c r="M68" s="172">
        <v>132.19128538096999</v>
      </c>
      <c r="N68" s="174">
        <v>149.35381295349001</v>
      </c>
      <c r="O68" s="11"/>
      <c r="P68" s="11"/>
      <c r="Q68" s="11"/>
      <c r="R68" s="11"/>
      <c r="S68" s="11"/>
      <c r="T68" s="11"/>
      <c r="U68" s="11"/>
      <c r="W68" s="36"/>
      <c r="X68" s="36"/>
      <c r="Y68" s="36"/>
    </row>
    <row r="69" spans="1:25" s="3" customFormat="1">
      <c r="A69" s="11"/>
      <c r="B69" s="58" t="s">
        <v>67</v>
      </c>
      <c r="C69" s="11"/>
      <c r="D69" s="11"/>
      <c r="E69" s="11"/>
      <c r="F69" s="11"/>
      <c r="G69" s="11"/>
      <c r="H69" s="11"/>
      <c r="I69" s="11"/>
      <c r="J69" s="11"/>
      <c r="K69" s="11"/>
      <c r="L69" s="11"/>
      <c r="M69" s="11"/>
      <c r="N69" s="11"/>
      <c r="O69" s="11"/>
      <c r="P69" s="11"/>
      <c r="Q69" s="11"/>
      <c r="R69" s="11"/>
      <c r="S69" s="11"/>
      <c r="T69" s="11"/>
      <c r="W69" s="36"/>
      <c r="X69" s="36"/>
      <c r="Y69" s="36"/>
    </row>
    <row r="70" spans="1:25" s="3" customFormat="1">
      <c r="A70" s="11"/>
      <c r="B70" s="10" t="s">
        <v>64</v>
      </c>
      <c r="C70" s="11"/>
      <c r="D70" s="11"/>
      <c r="E70" s="11"/>
      <c r="F70" s="11"/>
      <c r="G70" s="11"/>
      <c r="H70" s="11"/>
      <c r="I70" s="11"/>
      <c r="J70" s="11"/>
      <c r="K70" s="11"/>
      <c r="L70" s="11"/>
      <c r="M70" s="11"/>
      <c r="N70" s="11"/>
      <c r="O70" s="11"/>
      <c r="P70" s="11"/>
      <c r="Q70" s="11"/>
      <c r="R70" s="11"/>
      <c r="S70" s="11"/>
      <c r="T70" s="11"/>
      <c r="W70" s="36"/>
      <c r="X70" s="36"/>
      <c r="Y70" s="36"/>
    </row>
    <row r="71" spans="1:25">
      <c r="B71" s="10" t="s">
        <v>63</v>
      </c>
      <c r="C71" s="15"/>
      <c r="D71" s="15"/>
      <c r="E71" s="15"/>
      <c r="F71" s="15"/>
      <c r="G71" s="15"/>
      <c r="H71" s="15"/>
      <c r="I71" s="15"/>
      <c r="J71" s="15"/>
      <c r="K71" s="15"/>
      <c r="L71" s="15"/>
      <c r="M71" s="15"/>
      <c r="N71" s="15"/>
    </row>
  </sheetData>
  <mergeCells count="1">
    <mergeCell ref="C2:M2"/>
  </mergeCells>
  <hyperlinks>
    <hyperlink ref="B69" location="'Notes to Tables'!A1" display="Notes to tables"/>
  </hyperlinks>
  <pageMargins left="0.23622047244094491" right="0.23622047244094491"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34"/>
  <sheetViews>
    <sheetView workbookViewId="0">
      <selection activeCell="A2" sqref="A2"/>
    </sheetView>
  </sheetViews>
  <sheetFormatPr defaultColWidth="9.140625" defaultRowHeight="15"/>
  <cols>
    <col min="1" max="1" width="117.42578125" customWidth="1"/>
  </cols>
  <sheetData>
    <row r="1" spans="1:2" ht="19.5" customHeight="1">
      <c r="A1" s="47" t="s">
        <v>60</v>
      </c>
    </row>
    <row r="2" spans="1:2">
      <c r="A2" s="42" t="s">
        <v>61</v>
      </c>
    </row>
    <row r="3" spans="1:2" ht="14.25" customHeight="1">
      <c r="A3" s="42" t="s">
        <v>101</v>
      </c>
    </row>
    <row r="4" spans="1:2">
      <c r="A4" s="42" t="s">
        <v>135</v>
      </c>
    </row>
    <row r="5" spans="1:2" ht="18" customHeight="1">
      <c r="A5" s="42" t="s">
        <v>136</v>
      </c>
    </row>
    <row r="6" spans="1:2" ht="8.25" customHeight="1">
      <c r="A6" s="42"/>
    </row>
    <row r="7" spans="1:2" ht="36">
      <c r="A7" s="42" t="s">
        <v>137</v>
      </c>
    </row>
    <row r="8" spans="1:2">
      <c r="A8" s="42" t="s">
        <v>100</v>
      </c>
    </row>
    <row r="9" spans="1:2">
      <c r="A9" s="67" t="s">
        <v>71</v>
      </c>
    </row>
    <row r="10" spans="1:2">
      <c r="A10" s="42" t="s">
        <v>102</v>
      </c>
    </row>
    <row r="11" spans="1:2">
      <c r="A11" s="67" t="s">
        <v>103</v>
      </c>
    </row>
    <row r="12" spans="1:2" ht="54.75" customHeight="1">
      <c r="A12" s="42" t="s">
        <v>111</v>
      </c>
    </row>
    <row r="13" spans="1:2" ht="14.25" customHeight="1">
      <c r="A13" s="48" t="s">
        <v>76</v>
      </c>
    </row>
    <row r="14" spans="1:2" ht="54.75" customHeight="1">
      <c r="A14" s="45" t="s">
        <v>104</v>
      </c>
      <c r="B14" s="5"/>
    </row>
    <row r="15" spans="1:2" ht="50.25" customHeight="1">
      <c r="A15" s="45" t="s">
        <v>132</v>
      </c>
      <c r="B15" s="5"/>
    </row>
    <row r="16" spans="1:2" ht="28.5" customHeight="1">
      <c r="A16" s="44" t="s">
        <v>117</v>
      </c>
      <c r="B16" s="5"/>
    </row>
    <row r="17" spans="1:2" ht="29.25" customHeight="1">
      <c r="A17" s="44" t="s">
        <v>105</v>
      </c>
      <c r="B17" s="5"/>
    </row>
    <row r="18" spans="1:2">
      <c r="A18" s="44"/>
      <c r="B18" s="5"/>
    </row>
    <row r="19" spans="1:2">
      <c r="A19" s="49" t="s">
        <v>80</v>
      </c>
      <c r="B19" s="5"/>
    </row>
    <row r="20" spans="1:2" ht="24">
      <c r="A20" s="44" t="s">
        <v>123</v>
      </c>
      <c r="B20" s="5"/>
    </row>
    <row r="21" spans="1:2">
      <c r="A21" s="67"/>
    </row>
    <row r="22" spans="1:2">
      <c r="A22" s="49" t="s">
        <v>84</v>
      </c>
      <c r="B22" s="5"/>
    </row>
    <row r="23" spans="1:2" ht="60.75" customHeight="1">
      <c r="A23" s="45" t="s">
        <v>138</v>
      </c>
      <c r="B23" s="5"/>
    </row>
    <row r="24" spans="1:2" ht="31.5" customHeight="1">
      <c r="A24" s="44" t="s">
        <v>106</v>
      </c>
    </row>
    <row r="25" spans="1:2">
      <c r="A25" s="44"/>
    </row>
    <row r="26" spans="1:2">
      <c r="A26" s="49" t="s">
        <v>86</v>
      </c>
    </row>
    <row r="27" spans="1:2" ht="72" customHeight="1">
      <c r="A27" s="44" t="s">
        <v>107</v>
      </c>
    </row>
    <row r="28" spans="1:2">
      <c r="A28" s="45"/>
    </row>
    <row r="29" spans="1:2">
      <c r="A29" s="49" t="s">
        <v>88</v>
      </c>
    </row>
    <row r="30" spans="1:2" ht="33.75" customHeight="1">
      <c r="A30" s="44" t="s">
        <v>72</v>
      </c>
    </row>
    <row r="31" spans="1:2">
      <c r="A31" s="46"/>
    </row>
    <row r="32" spans="1:2">
      <c r="A32" s="49" t="s">
        <v>89</v>
      </c>
    </row>
    <row r="33" spans="1:1" ht="24">
      <c r="A33" s="44" t="s">
        <v>114</v>
      </c>
    </row>
    <row r="34" spans="1:1">
      <c r="A34" s="43"/>
    </row>
  </sheetData>
  <hyperlinks>
    <hyperlink ref="A9" r:id="rId1"/>
    <hyperlink ref="A11" r:id="rId2"/>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p:properties xmlns:p="http://schemas.microsoft.com/office/2006/metadata/properties" xmlns:xsi="http://www.w3.org/2001/XMLSchema-instance" xmlns:pc="http://schemas.microsoft.com/office/infopath/2007/PartnerControls">
  <documentManagement>
    <OECDPinnedBy xmlns="ddbd984f-848b-4d59-a9eb-1760df3af461">
      <UserInfo>
        <DisplayName/>
        <AccountId xsi:nil="true"/>
        <AccountType/>
      </UserInfo>
    </OECDPinnedBy>
    <OECDProjectMembers xmlns="ddbd984f-848b-4d59-a9eb-1760df3af461">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DAF/INV</DisplayName>
        <AccountId>689</AccountId>
        <AccountType/>
      </UserInfo>
      <UserInfo>
        <DisplayName>ARBEL Pauline, CFE/COM</DisplayName>
        <AccountId>632</AccountId>
        <AccountType/>
      </UserInfo>
    </OECDProjectMembers>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DAF/INV</TermName>
          <TermId xmlns="http://schemas.microsoft.com/office/infopath/2007/PartnerControls">db780339-a94b-4fd1-9202-c087447e8c6f</TermId>
        </TermInfo>
      </Terms>
    </nbb885e32ada4fa18483bd70230d535b>
    <eShareTopicTaxHTField0 xmlns="c9f238dd-bb73-4aef-a7a5-d644ad823e52">
      <Terms xmlns="http://schemas.microsoft.com/office/infopath/2007/PartnerControls"/>
    </eShareTopicTaxHTField0>
    <OECDProjectManager xmlns="ddbd984f-848b-4d59-a9eb-1760df3af461">
      <UserInfo>
        <DisplayName/>
        <AccountId>391</AccountId>
        <AccountType/>
      </UserInfo>
    </OECDProjectManager>
    <eShareCountryTaxHTField0 xmlns="c9f238dd-bb73-4aef-a7a5-d644ad823e52">
      <Terms xmlns="http://schemas.microsoft.com/office/infopath/2007/PartnerControls"/>
    </eShareCountryTaxHTField0>
    <OECDProjectLookup xmlns="ddbd984f-848b-4d59-a9eb-1760df3af461">19</OECDProjectLookup>
    <cdaa264386b64a5eb3931631587e1776 xmlns="422d9e62-c95f-4be8-bc96-fc16e6e7af15">
      <Terms xmlns="http://schemas.microsoft.com/office/infopath/2007/PartnerControls"/>
    </cdaa264386b64a5eb3931631587e1776>
    <OECDKimProvenance xmlns="54c4cd27-f286-408f-9ce0-33c1e0f3ab39" xsi:nil="true"/>
    <OECDMeetingDat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4.1.1.4 Implementation of the revised Benchmark Definition of Foreign Direct Investment (FDI), two International Direct Investment Statistics Yearbooks, tri-annual OECD Investment Newsletters, two reports on investment in global value chains (GVCs), bench</TermName>
          <TermId xmlns="http://schemas.microsoft.com/office/infopath/2007/PartnerControls">b2038981-b204-4a4b-9738-33ca178f8ead</TermId>
        </TermInfo>
      </Terms>
    </eSharePWBTaxHTField0>
    <OECDSharingStatus xmlns="ddbd984f-848b-4d59-a9eb-1760df3af461" xsi:nil="true"/>
    <eShareHorizProjTaxHTField0 xmlns="422d9e62-c95f-4be8-bc96-fc16e6e7af15" xsi:nil="true"/>
    <_dlc_DocId xmlns="422d9e62-c95f-4be8-bc96-fc16e6e7af15">ESHAREDAF-38-16061</_dlc_DocId>
    <TaxCatchAll xmlns="ca82dde9-3436-4d3d-bddd-d31447390034">
      <Value>131</Value>
      <Value>313</Value>
      <Value>107</Value>
    </TaxCatchAll>
    <OECDlanguage xmlns="ca82dde9-3436-4d3d-bddd-d31447390034">English</OECDlanguage>
    <OECDCommunityDocumentURL xmlns="ddbd984f-848b-4d59-a9eb-1760df3af461" xsi:nil="true"/>
    <_dlc_DocIdUrl xmlns="422d9e62-c95f-4be8-bc96-fc16e6e7af15">
      <Url>https://portal.oecd.org/eshare/daf/pc/_layouts/15/DocIdRedir.aspx?ID=ESHAREDAF-38-16061</Url>
      <Description>ESHAREDAF-38-16061</Description>
    </_dlc_DocIdUrl>
    <OECDKimBussinessContext xmlns="54c4cd27-f286-408f-9ce0-33c1e0f3ab39" xsi:nil="true"/>
    <OECDMainProject xmlns="ddbd984f-848b-4d59-a9eb-1760df3af461" xsi:nil="true"/>
    <OECDKimStatus xmlns="54c4cd27-f286-408f-9ce0-33c1e0f3ab39">Draft</OECDKimStatus>
    <eShareKeywordsTaxHTField0 xmlns="c9f238dd-bb73-4aef-a7a5-d644ad823e52">
      <Terms xmlns="http://schemas.microsoft.com/office/infopath/2007/PartnerControls"/>
    </eShareKeywordsTaxHTField0>
    <OECDCommunityDocumentID xmlns="ddbd984f-848b-4d59-a9eb-1760df3af461"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Investment Committee</TermName>
          <TermId xmlns="http://schemas.microsoft.com/office/infopath/2007/PartnerControls">c17d2b9d-41b9-434b-8912-3c124c840d3a</TermId>
        </TermInfo>
      </Terms>
    </eShareCommitteeTaxHTField0>
    <OECDTagsCache xmlns="ddbd984f-848b-4d59-a9eb-1760df3af461" xsi:nil="true"/>
    <OECDExpirationDate xmlns="422d9e62-c95f-4be8-bc96-fc16e6e7af15" xsi:nil="true"/>
    <mcabdfbcfcc34b0db2b26427245c13c6 xmlns="ddbd984f-848b-4d59-a9eb-1760df3af461" xsi:nil="true"/>
    <OECDAllRelatedUsers xmlns="422d9e62-c95f-4be8-bc96-fc16e6e7af15">
      <UserInfo>
        <DisplayName>BORGA Maria, DAF/INV</DisplayName>
        <AccountId>391</AccountId>
        <AccountType/>
      </UserInfo>
      <UserInfo>
        <DisplayName>BORGA Maria, DAF/INV</DisplayName>
        <AccountId>391</AccountId>
        <AccountType/>
      </UserInfo>
      <UserInfo>
        <DisplayName>IBARLUCEA FLORES Perla, DAF/INV</DisplayName>
        <AccountId>403</AccountId>
        <AccountType/>
      </UserInfo>
      <UserInfo>
        <DisplayName>KOTHE Emilie, DAF/INV</DisplayName>
        <AccountId>378</AccountId>
        <AccountType/>
      </UserInfo>
      <UserInfo>
        <DisplayName>MCGEEHAN Bridget, DAF/INV</DisplayName>
        <AccountId>604</AccountId>
        <AccountType/>
      </UserInfo>
      <UserInfo>
        <DisplayName>MEHIGAN Caroline, STD/TCS</DisplayName>
        <AccountId>689</AccountId>
        <AccountType/>
      </UserInfo>
      <UserInfo>
        <DisplayName>ARBEL Pauline, DAF</DisplayName>
        <AccountId>632</AccountId>
        <AccountType/>
      </UserInfo>
      <UserInfo>
        <DisplayName>KOTHE Emilie, DAF/INV</DisplayName>
        <AccountId>378</AccountId>
        <AccountType/>
      </UserInfo>
      <UserInfo>
        <DisplayName>KOTHE Emilie, DAF/INV</DisplayName>
        <AccountId>378</AccountId>
        <AccountType/>
      </UserInfo>
    </OECDAllRelatedUsers>
    <IconOverlay xmlns="http://schemas.microsoft.com/sharepoint/v4" xsi:nil="true"/>
  </documentManagement>
</p:properti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3" ma:contentTypeDescription="" ma:contentTypeScope="" ma:versionID="0189be43a5a2148e7156a77cdccc39ec">
  <xsd:schema xmlns:xsd="http://www.w3.org/2001/XMLSchema" xmlns:xs="http://www.w3.org/2001/XMLSchema" xmlns:p="http://schemas.microsoft.com/office/2006/metadata/properties" xmlns:ns2="54c4cd27-f286-408f-9ce0-33c1e0f3ab39" xmlns:ns3="422d9e62-c95f-4be8-bc96-fc16e6e7af15" xmlns:ns4="ca82dde9-3436-4d3d-bddd-d31447390034" xmlns:ns5="ddbd984f-848b-4d59-a9eb-1760df3af461" xmlns:ns6="c9f238dd-bb73-4aef-a7a5-d644ad823e52" xmlns:ns7="http://schemas.microsoft.com/sharepoint/v4" targetNamespace="http://schemas.microsoft.com/office/2006/metadata/properties" ma:root="true" ma:fieldsID="d985af1cf872e7693010fdda9c503b42" ns2:_="" ns3:_="" ns4:_="" ns5:_="" ns6:_="" ns7:_="">
    <xsd:import namespace="54c4cd27-f286-408f-9ce0-33c1e0f3ab39"/>
    <xsd:import namespace="422d9e62-c95f-4be8-bc96-fc16e6e7af15"/>
    <xsd:import namespace="ca82dde9-3436-4d3d-bddd-d31447390034"/>
    <xsd:import namespace="ddbd984f-848b-4d59-a9eb-1760df3af461"/>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mcabdfbcfcc34b0db2b26427245c13c6" minOccurs="0"/>
                <xsd:element ref="ns3:_dlc_DocId" minOccurs="0"/>
                <xsd:element ref="ns2:OECDKimProvenance" minOccurs="0"/>
                <xsd:element ref="ns4:TaxCatchAll" minOccurs="0"/>
                <xsd:element ref="ns4:TaxCatchAllLabel" minOccurs="0"/>
                <xsd:element ref="ns2:OECDKimBussinessContext" minOccurs="0"/>
                <xsd:element ref="ns3:_dlc_DocIdPersistId" minOccurs="0"/>
                <xsd:element ref="ns3:cdaa264386b64a5eb3931631587e1776" minOccurs="0"/>
                <xsd:element ref="ns5:nbb885e32ada4fa18483bd70230d535b"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30" nillable="true" ma:displayName="Kim provenance" ma:description="" ma:hidden="true" ma:internalName="OECDKimProvenance" ma:readOnly="false">
      <xsd:simpleType>
        <xsd:restriction base="dms:Text">
          <xsd:maxLength value="255"/>
        </xsd:restriction>
      </xsd:simpleType>
    </xsd:element>
    <xsd:element name="OECDKimBussinessContext" ma:index="33" nillable="true" ma:displayName="Kim business context" ma:description="" ma:hidden="true" ma:internalName="OECDKimBussinessContex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readOnly="false"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showField="OECDShortProjectName" ma:web="ddbd984f-848b-4d59-a9eb-1760df3af461">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Unknown"/>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readOnly="fals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readOnly="false"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E41649-BF82-4F7E-B171-83D1774113B3}">
  <ds:schemaRefs>
    <ds:schemaRef ds:uri="http://schemas.microsoft.com/sharepoint/events"/>
  </ds:schemaRefs>
</ds:datastoreItem>
</file>

<file path=customXml/itemProps2.xml><?xml version="1.0" encoding="utf-8"?>
<ds:datastoreItem xmlns:ds="http://schemas.openxmlformats.org/officeDocument/2006/customXml" ds:itemID="{34584139-508F-48ED-8527-3EEED0C2C959}">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59823CFD-D44A-40C9-8189-A5A810873678}">
  <ds:schemaRefs>
    <ds:schemaRef ds:uri="http://purl.org/dc/elements/1.1/"/>
    <ds:schemaRef ds:uri="422d9e62-c95f-4be8-bc96-fc16e6e7af15"/>
    <ds:schemaRef ds:uri="http://purl.org/dc/terms/"/>
    <ds:schemaRef ds:uri="http://www.w3.org/XML/1998/namespace"/>
    <ds:schemaRef ds:uri="ddbd984f-848b-4d59-a9eb-1760df3af461"/>
    <ds:schemaRef ds:uri="http://schemas.microsoft.com/sharepoint/v4"/>
    <ds:schemaRef ds:uri="http://schemas.microsoft.com/office/2006/metadata/properties"/>
    <ds:schemaRef ds:uri="54c4cd27-f286-408f-9ce0-33c1e0f3ab39"/>
    <ds:schemaRef ds:uri="http://schemas.microsoft.com/office/infopath/2007/PartnerControls"/>
    <ds:schemaRef ds:uri="http://schemas.microsoft.com/office/2006/documentManagement/types"/>
    <ds:schemaRef ds:uri="http://schemas.openxmlformats.org/package/2006/metadata/core-properties"/>
    <ds:schemaRef ds:uri="c9f238dd-bb73-4aef-a7a5-d644ad823e52"/>
    <ds:schemaRef ds:uri="ca82dde9-3436-4d3d-bddd-d31447390034"/>
    <ds:schemaRef ds:uri="http://purl.org/dc/dcmitype/"/>
  </ds:schemaRefs>
</ds:datastoreItem>
</file>

<file path=customXml/itemProps4.xml><?xml version="1.0" encoding="utf-8"?>
<ds:datastoreItem xmlns:ds="http://schemas.openxmlformats.org/officeDocument/2006/customXml" ds:itemID="{C1A53457-385C-488E-9851-DD9FEA142B83}">
  <ds:schemaRefs>
    <ds:schemaRef ds:uri="Microsoft.SharePoint.Taxonomy.ContentTypeSync"/>
  </ds:schemaRefs>
</ds:datastoreItem>
</file>

<file path=customXml/itemProps5.xml><?xml version="1.0" encoding="utf-8"?>
<ds:datastoreItem xmlns:ds="http://schemas.openxmlformats.org/officeDocument/2006/customXml" ds:itemID="{8189D357-E05F-4EDF-B6A0-B3EB20C314D5}">
  <ds:schemaRefs>
    <ds:schemaRef ds:uri="http://schemas.microsoft.com/sharepoint/v3/contenttype/forms"/>
  </ds:schemaRefs>
</ds:datastoreItem>
</file>

<file path=customXml/itemProps6.xml><?xml version="1.0" encoding="utf-8"?>
<ds:datastoreItem xmlns:ds="http://schemas.openxmlformats.org/officeDocument/2006/customXml" ds:itemID="{8A089FCC-E806-4E2A-A4B0-A3C8A9487C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422d9e62-c95f-4be8-bc96-fc16e6e7af15"/>
    <ds:schemaRef ds:uri="ca82dde9-3436-4d3d-bddd-d31447390034"/>
    <ds:schemaRef ds:uri="ddbd984f-848b-4d59-a9eb-1760df3af461"/>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 page</vt:lpstr>
      <vt:lpstr>T1.FDI outflows (USD)</vt:lpstr>
      <vt:lpstr>T2.FDI inflows (USD)</vt:lpstr>
      <vt:lpstr>T3. FDI outward position (USD)</vt:lpstr>
      <vt:lpstr>T4. FDI inward position (USD)</vt:lpstr>
      <vt:lpstr>T5. FDI outward position (%GDP)</vt:lpstr>
      <vt:lpstr>T6. FDI inward position (%GDP)</vt:lpstr>
      <vt:lpstr>Notes to Tables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DUFFIN Pamela</cp:lastModifiedBy>
  <cp:lastPrinted>2014-11-25T18:21:29Z</cp:lastPrinted>
  <dcterms:created xsi:type="dcterms:W3CDTF">2014-10-29T10:48:18Z</dcterms:created>
  <dcterms:modified xsi:type="dcterms:W3CDTF">2018-02-06T12:18:59Z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107;#Investment Committee|c17d2b9d-41b9-434b-8912-3c124c840d3a</vt:lpwstr>
  </property>
  <property fmtid="{D5CDD505-2E9C-101B-9397-08002B2CF9AE}" pid="5" name="ContentTypeId">
    <vt:lpwstr>0x0101008B4DD370EC31429186F3AD49F0D3098F00D44DBCB9EB4F45278CB5C9765BE5299500A4858B360C6A491AA753F8BCA47AA91000CCDD97BACC81094AA9235912A0087CAC</vt:lpwstr>
  </property>
  <property fmtid="{D5CDD505-2E9C-101B-9397-08002B2CF9AE}" pid="6" name="OECDPWB">
    <vt:lpwstr>313;#4.1.1.4 Implementation of the revised Benchmark Definition of Foreign Direct Investment (FDI), two International Direct Investment Statistics Yearbooks, tri-annual OECD Investment Newsletters, two reports on investment in global value chains (GVCs), </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131;#DAF/INV|db780339-a94b-4fd1-9202-c087447e8c6f</vt:lpwstr>
  </property>
  <property fmtid="{D5CDD505-2E9C-101B-9397-08002B2CF9AE}" pid="11" name="_dlc_DocIdItemGuid">
    <vt:lpwstr>14ea6158-3ee9-4b66-9acb-21522b0be9db</vt:lpwstr>
  </property>
  <property fmtid="{D5CDD505-2E9C-101B-9397-08002B2CF9AE}" pid="12" name="OECDOrganisation">
    <vt:lpwstr/>
  </property>
  <property fmtid="{D5CDD505-2E9C-101B-9397-08002B2CF9AE}" pid="13" name="_docset_NoMedatataSyncRequired">
    <vt:lpwstr>False</vt:lpwstr>
  </property>
</Properties>
</file>