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3560" yWindow="75" windowWidth="6930" windowHeight="8265" tabRatio="728" activeTab="16"/>
  </bookViews>
  <sheets>
    <sheet name="2016" sheetId="19" r:id="rId1"/>
    <sheet name="2015" sheetId="17" r:id="rId2"/>
    <sheet name="2014" sheetId="16" r:id="rId3"/>
    <sheet name="2013" sheetId="15" r:id="rId4"/>
    <sheet name="2012" sheetId="14" r:id="rId5"/>
    <sheet name="2011" sheetId="13" r:id="rId6"/>
    <sheet name="2010" sheetId="12" r:id="rId7"/>
    <sheet name="2009" sheetId="11" r:id="rId8"/>
    <sheet name="2008" sheetId="10" r:id="rId9"/>
    <sheet name="2007" sheetId="9" r:id="rId10"/>
    <sheet name="2006" sheetId="8" r:id="rId11"/>
    <sheet name="2005" sheetId="7" r:id="rId12"/>
    <sheet name="2004" sheetId="6" r:id="rId13"/>
    <sheet name="2003" sheetId="5" r:id="rId14"/>
    <sheet name="2002" sheetId="3" r:id="rId15"/>
    <sheet name="2001" sheetId="2" r:id="rId16"/>
    <sheet name="2000" sheetId="1" r:id="rId17"/>
  </sheets>
  <definedNames>
    <definedName name="_xlnm.Print_Area" localSheetId="16">'2000'!$A$1:$I$94</definedName>
    <definedName name="_xlnm.Print_Area" localSheetId="15">'2001'!$A$1:$I$106</definedName>
    <definedName name="_xlnm.Print_Area" localSheetId="14">'2002'!$A$1:$I$107</definedName>
  </definedNames>
  <calcPr calcId="145621" iterateCount="1" iterateDelta="0"/>
</workbook>
</file>

<file path=xl/calcChain.xml><?xml version="1.0" encoding="utf-8"?>
<calcChain xmlns="http://schemas.openxmlformats.org/spreadsheetml/2006/main">
  <c r="I47" i="19" l="1"/>
  <c r="I26" i="19" l="1"/>
  <c r="I25" i="19" l="1"/>
  <c r="X17" i="19" l="1"/>
  <c r="U17" i="19"/>
  <c r="R17" i="19"/>
  <c r="O17" i="19"/>
  <c r="L17" i="19"/>
  <c r="I17" i="19"/>
  <c r="I7" i="19" l="1"/>
  <c r="AC49" i="19" l="1"/>
  <c r="AC48" i="19"/>
  <c r="AC47" i="19"/>
  <c r="AC46" i="19"/>
  <c r="AC45" i="19"/>
  <c r="AC44" i="19"/>
  <c r="AC43" i="19"/>
  <c r="AC42" i="19"/>
  <c r="AC41" i="19"/>
  <c r="AC40" i="19"/>
  <c r="AC39" i="19"/>
  <c r="AC38" i="19"/>
  <c r="Z38" i="19"/>
  <c r="AC37" i="19"/>
  <c r="AC36" i="19"/>
  <c r="AC35" i="19"/>
  <c r="AC34" i="19"/>
  <c r="AC33" i="19"/>
  <c r="AC32" i="19"/>
  <c r="AC31" i="19"/>
  <c r="AC30" i="19"/>
  <c r="AC29" i="19"/>
  <c r="AC28" i="19"/>
  <c r="Z28" i="19"/>
  <c r="AC27" i="19"/>
  <c r="AC26" i="19"/>
  <c r="AC25" i="19"/>
  <c r="AC24" i="19"/>
  <c r="AC23" i="19"/>
  <c r="AC22" i="19"/>
  <c r="AC21" i="19"/>
  <c r="AC20" i="19"/>
  <c r="AC19" i="19"/>
  <c r="AC18" i="19"/>
  <c r="AC17" i="19"/>
  <c r="AC16" i="19"/>
  <c r="AC15" i="19"/>
  <c r="AC14" i="19"/>
  <c r="AC13" i="19"/>
  <c r="AC12" i="19"/>
  <c r="AC11" i="19"/>
  <c r="AC10" i="19"/>
  <c r="AC9" i="19"/>
  <c r="AC8" i="19"/>
  <c r="AC7" i="19"/>
  <c r="AC6" i="19"/>
  <c r="AC5" i="19"/>
  <c r="AC51" i="19" l="1"/>
  <c r="AC9" i="7"/>
  <c r="AC10" i="7"/>
  <c r="Z29" i="10"/>
  <c r="Z29" i="11"/>
  <c r="Z29" i="12"/>
  <c r="Z29" i="13"/>
  <c r="Z29" i="14"/>
  <c r="Z29" i="15"/>
  <c r="Z28" i="17"/>
  <c r="Z29" i="16"/>
  <c r="AC6" i="17" l="1"/>
  <c r="AC7" i="17"/>
  <c r="AC8" i="17"/>
  <c r="AC9" i="17"/>
  <c r="AC10" i="17"/>
  <c r="AC11" i="17"/>
  <c r="AC12" i="17"/>
  <c r="AC13" i="17"/>
  <c r="AC14" i="17"/>
  <c r="AC15" i="17"/>
  <c r="AC16" i="17"/>
  <c r="AC17" i="17"/>
  <c r="AC18" i="17"/>
  <c r="AC19" i="17"/>
  <c r="AC20" i="17"/>
  <c r="AC21" i="17"/>
  <c r="AC22" i="17"/>
  <c r="AC23" i="17"/>
  <c r="AC24" i="17"/>
  <c r="AC25" i="17"/>
  <c r="AC26" i="17"/>
  <c r="AC27" i="17"/>
  <c r="AC28" i="17"/>
  <c r="AC29" i="17"/>
  <c r="AC30" i="17"/>
  <c r="AC31" i="17"/>
  <c r="AC32" i="17"/>
  <c r="AC33" i="17"/>
  <c r="AC34" i="17"/>
  <c r="AC35" i="17"/>
  <c r="AC36" i="17"/>
  <c r="AC37" i="17"/>
  <c r="AC38" i="17"/>
  <c r="AC39" i="17"/>
  <c r="AC40" i="17"/>
  <c r="AC41" i="17"/>
  <c r="AC42" i="17"/>
  <c r="AC43" i="17"/>
  <c r="AC44" i="17"/>
  <c r="AC45" i="17"/>
  <c r="AC46" i="17"/>
  <c r="AC47" i="17"/>
  <c r="AC48" i="17"/>
  <c r="AC49" i="17"/>
  <c r="AC5" i="17"/>
  <c r="AC6" i="16"/>
  <c r="AC7" i="16"/>
  <c r="AC8" i="16"/>
  <c r="AC9" i="16"/>
  <c r="AC10" i="16"/>
  <c r="AC11" i="16"/>
  <c r="AC12" i="16"/>
  <c r="AC13" i="16"/>
  <c r="AC14" i="16"/>
  <c r="AC15" i="16"/>
  <c r="AC16" i="16"/>
  <c r="AC17" i="16"/>
  <c r="AC18" i="16"/>
  <c r="AC19" i="16"/>
  <c r="AC20" i="16"/>
  <c r="AC21" i="16"/>
  <c r="AC22" i="16"/>
  <c r="AC23" i="16"/>
  <c r="AC24" i="16"/>
  <c r="AC25" i="16"/>
  <c r="AC26" i="16"/>
  <c r="AC27" i="16"/>
  <c r="AC28" i="16"/>
  <c r="AC29" i="16"/>
  <c r="AC30" i="16"/>
  <c r="AC31" i="16"/>
  <c r="AC32" i="16"/>
  <c r="AC33" i="16"/>
  <c r="AC34" i="16"/>
  <c r="AC35" i="16"/>
  <c r="AC36" i="16"/>
  <c r="AC37" i="16"/>
  <c r="AC38" i="16"/>
  <c r="AC39" i="16"/>
  <c r="AC40" i="16"/>
  <c r="AC41" i="16"/>
  <c r="AC42" i="16"/>
  <c r="AC43" i="16"/>
  <c r="AC44" i="16"/>
  <c r="AC45" i="16"/>
  <c r="AC46" i="16"/>
  <c r="AC47" i="16"/>
  <c r="AC48" i="16"/>
  <c r="AC49" i="16"/>
  <c r="AC50" i="16"/>
  <c r="AC5" i="16"/>
  <c r="AC6" i="15"/>
  <c r="AC7" i="15"/>
  <c r="AC8" i="15"/>
  <c r="AC9" i="15"/>
  <c r="AC10" i="15"/>
  <c r="AC11" i="15"/>
  <c r="AC12" i="15"/>
  <c r="AC13" i="15"/>
  <c r="AC14" i="15"/>
  <c r="AC15" i="15"/>
  <c r="AC16" i="15"/>
  <c r="AC17" i="15"/>
  <c r="AC18" i="15"/>
  <c r="AC19" i="15"/>
  <c r="AC20" i="15"/>
  <c r="AC21" i="15"/>
  <c r="AC22" i="15"/>
  <c r="AC23" i="15"/>
  <c r="AC24" i="15"/>
  <c r="AC25" i="15"/>
  <c r="AC26" i="15"/>
  <c r="AC27" i="15"/>
  <c r="AC28" i="15"/>
  <c r="AC29" i="15"/>
  <c r="AC30" i="15"/>
  <c r="AC31" i="15"/>
  <c r="AC32" i="15"/>
  <c r="AC33" i="15"/>
  <c r="AC34" i="15"/>
  <c r="AC35" i="15"/>
  <c r="AC36" i="15"/>
  <c r="AC37" i="15"/>
  <c r="AC38" i="15"/>
  <c r="AC39" i="15"/>
  <c r="AC40" i="15"/>
  <c r="AC41" i="15"/>
  <c r="AC42" i="15"/>
  <c r="AC43" i="15"/>
  <c r="AC44" i="15"/>
  <c r="AC45" i="15"/>
  <c r="AC46" i="15"/>
  <c r="AC47" i="15"/>
  <c r="AC48" i="15"/>
  <c r="AC49" i="15"/>
  <c r="AC50" i="15"/>
  <c r="AC5" i="15"/>
  <c r="AC6" i="14"/>
  <c r="AC7" i="14"/>
  <c r="AC8" i="14"/>
  <c r="AC9" i="14"/>
  <c r="AC10" i="14"/>
  <c r="AC11" i="14"/>
  <c r="AC12" i="14"/>
  <c r="AC13" i="14"/>
  <c r="AC14" i="14"/>
  <c r="AC15" i="14"/>
  <c r="AC16" i="14"/>
  <c r="AC17" i="14"/>
  <c r="AC18" i="14"/>
  <c r="AC19" i="14"/>
  <c r="AC20" i="14"/>
  <c r="AC21" i="14"/>
  <c r="AC22" i="14"/>
  <c r="AC23" i="14"/>
  <c r="AC24" i="14"/>
  <c r="AC25" i="14"/>
  <c r="AC26" i="14"/>
  <c r="AC27" i="14"/>
  <c r="AC28" i="14"/>
  <c r="AC29" i="14"/>
  <c r="AC30" i="14"/>
  <c r="AC31" i="14"/>
  <c r="AC32" i="14"/>
  <c r="AC33" i="14"/>
  <c r="AC34" i="14"/>
  <c r="AC35" i="14"/>
  <c r="AC36" i="14"/>
  <c r="AC37" i="14"/>
  <c r="AC38" i="14"/>
  <c r="AC39" i="14"/>
  <c r="AC40" i="14"/>
  <c r="AC41" i="14"/>
  <c r="AC42" i="14"/>
  <c r="AC43" i="14"/>
  <c r="AC44" i="14"/>
  <c r="AC45" i="14"/>
  <c r="AC46" i="14"/>
  <c r="AC47" i="14"/>
  <c r="AC48" i="14"/>
  <c r="AC49" i="14"/>
  <c r="AC50" i="14"/>
  <c r="AC51" i="14"/>
  <c r="AC52" i="14"/>
  <c r="AC5" i="14"/>
  <c r="AC6" i="13"/>
  <c r="AC7" i="13"/>
  <c r="AC8" i="13"/>
  <c r="AC9" i="13"/>
  <c r="AC10" i="13"/>
  <c r="AC11" i="13"/>
  <c r="AC12" i="13"/>
  <c r="AC13" i="13"/>
  <c r="AC14" i="13"/>
  <c r="AC15" i="13"/>
  <c r="AC16" i="13"/>
  <c r="AC17" i="13"/>
  <c r="AC18" i="13"/>
  <c r="AC19" i="13"/>
  <c r="AC20" i="13"/>
  <c r="AC21" i="13"/>
  <c r="AC22" i="13"/>
  <c r="AC23" i="13"/>
  <c r="AC24" i="13"/>
  <c r="AC25" i="13"/>
  <c r="AC26" i="13"/>
  <c r="AC27" i="13"/>
  <c r="AC28" i="13"/>
  <c r="AC29" i="13"/>
  <c r="AC30" i="13"/>
  <c r="AC31" i="13"/>
  <c r="AC32" i="13"/>
  <c r="AC33" i="13"/>
  <c r="AC34" i="13"/>
  <c r="AC35" i="13"/>
  <c r="AC36" i="13"/>
  <c r="AC37" i="13"/>
  <c r="AC38" i="13"/>
  <c r="AC39" i="13"/>
  <c r="AC40" i="13"/>
  <c r="AC41" i="13"/>
  <c r="AC42" i="13"/>
  <c r="AC43" i="13"/>
  <c r="AC44" i="13"/>
  <c r="AC45" i="13"/>
  <c r="AC46" i="13"/>
  <c r="AC47" i="13"/>
  <c r="AC48" i="13"/>
  <c r="AC49" i="13"/>
  <c r="AC50" i="13"/>
  <c r="AC51" i="13"/>
  <c r="AC52" i="13"/>
  <c r="AC5" i="13"/>
  <c r="AC6" i="12"/>
  <c r="AC7" i="12"/>
  <c r="AC8" i="12"/>
  <c r="AC9" i="12"/>
  <c r="AC10" i="12"/>
  <c r="AC11" i="12"/>
  <c r="AC12" i="12"/>
  <c r="AC13" i="12"/>
  <c r="AC14" i="12"/>
  <c r="AC15" i="12"/>
  <c r="AC16" i="12"/>
  <c r="AC17" i="12"/>
  <c r="AC18" i="12"/>
  <c r="AC19" i="12"/>
  <c r="AC20" i="12"/>
  <c r="AC21" i="12"/>
  <c r="AC22" i="12"/>
  <c r="AC23" i="12"/>
  <c r="AC24" i="12"/>
  <c r="AC25" i="12"/>
  <c r="AC26" i="12"/>
  <c r="AC27" i="12"/>
  <c r="AC28" i="12"/>
  <c r="AC29" i="12"/>
  <c r="AC30" i="12"/>
  <c r="AC31" i="12"/>
  <c r="AC32" i="12"/>
  <c r="AC33" i="12"/>
  <c r="AC34" i="12"/>
  <c r="AC35" i="12"/>
  <c r="AC36" i="12"/>
  <c r="AC37" i="12"/>
  <c r="AC38" i="12"/>
  <c r="AC39" i="12"/>
  <c r="AC40" i="12"/>
  <c r="AC41" i="12"/>
  <c r="AC42" i="12"/>
  <c r="AC43" i="12"/>
  <c r="AC44" i="12"/>
  <c r="AC45" i="12"/>
  <c r="AC46" i="12"/>
  <c r="AC47" i="12"/>
  <c r="AC48" i="12"/>
  <c r="AC49" i="12"/>
  <c r="AC50" i="12"/>
  <c r="AC51" i="12"/>
  <c r="AC52" i="12"/>
  <c r="AC53" i="12"/>
  <c r="AC5" i="12"/>
  <c r="AC6" i="11"/>
  <c r="AC7" i="11"/>
  <c r="AC8" i="11"/>
  <c r="AC9" i="11"/>
  <c r="AC10" i="11"/>
  <c r="AC11" i="11"/>
  <c r="AC12" i="11"/>
  <c r="AC13" i="11"/>
  <c r="AC14" i="11"/>
  <c r="AC15" i="11"/>
  <c r="AC16" i="11"/>
  <c r="AC17" i="11"/>
  <c r="AC18" i="11"/>
  <c r="AC19" i="11"/>
  <c r="AC20" i="11"/>
  <c r="AC21" i="11"/>
  <c r="AC22" i="11"/>
  <c r="AC23" i="11"/>
  <c r="AC24" i="11"/>
  <c r="AC25" i="11"/>
  <c r="AC26" i="11"/>
  <c r="AC27" i="11"/>
  <c r="AC28" i="11"/>
  <c r="AC29" i="11"/>
  <c r="AC30" i="11"/>
  <c r="AC31" i="11"/>
  <c r="AC32" i="11"/>
  <c r="AC33" i="11"/>
  <c r="AC34" i="11"/>
  <c r="AC35" i="11"/>
  <c r="AC36" i="11"/>
  <c r="AC37" i="11"/>
  <c r="AC38" i="11"/>
  <c r="AC39" i="11"/>
  <c r="AC40" i="11"/>
  <c r="AC41" i="11"/>
  <c r="AC42" i="11"/>
  <c r="AC43" i="11"/>
  <c r="AC44" i="11"/>
  <c r="AC45" i="11"/>
  <c r="AC46" i="11"/>
  <c r="AC47" i="11"/>
  <c r="AC48" i="11"/>
  <c r="AC49" i="11"/>
  <c r="AC50" i="11"/>
  <c r="AC51" i="11"/>
  <c r="AC52" i="11"/>
  <c r="AC53" i="11"/>
  <c r="AC5" i="11"/>
  <c r="AC6" i="10"/>
  <c r="AC7" i="10"/>
  <c r="AC8" i="10"/>
  <c r="AC9" i="10"/>
  <c r="AC10" i="10"/>
  <c r="AC11" i="10"/>
  <c r="AC12" i="10"/>
  <c r="AC13" i="10"/>
  <c r="AC14" i="10"/>
  <c r="AC15" i="10"/>
  <c r="AC16" i="10"/>
  <c r="AC17" i="10"/>
  <c r="AC18" i="10"/>
  <c r="AC19" i="10"/>
  <c r="AC20" i="10"/>
  <c r="AC21" i="10"/>
  <c r="AC22" i="10"/>
  <c r="AC23" i="10"/>
  <c r="AC24" i="10"/>
  <c r="AC25" i="10"/>
  <c r="AC26" i="10"/>
  <c r="AC27" i="10"/>
  <c r="AC28" i="10"/>
  <c r="AC29" i="10"/>
  <c r="AC30" i="10"/>
  <c r="AC31" i="10"/>
  <c r="AC32" i="10"/>
  <c r="AC33" i="10"/>
  <c r="AC34" i="10"/>
  <c r="AC35" i="10"/>
  <c r="AC36" i="10"/>
  <c r="AC37" i="10"/>
  <c r="AC38" i="10"/>
  <c r="AC39" i="10"/>
  <c r="AC40" i="10"/>
  <c r="AC41" i="10"/>
  <c r="AC42" i="10"/>
  <c r="AC43" i="10"/>
  <c r="AC44" i="10"/>
  <c r="AC45" i="10"/>
  <c r="AC46" i="10"/>
  <c r="AC47" i="10"/>
  <c r="AC48" i="10"/>
  <c r="AC49" i="10"/>
  <c r="AC50" i="10"/>
  <c r="AC51" i="10"/>
  <c r="AC52" i="10"/>
  <c r="AC53" i="10"/>
  <c r="AC5" i="10"/>
  <c r="AC6" i="9"/>
  <c r="AC7" i="9"/>
  <c r="AC8" i="9"/>
  <c r="AC9" i="9"/>
  <c r="AC10" i="9"/>
  <c r="AC11" i="9"/>
  <c r="AC12" i="9"/>
  <c r="AC13" i="9"/>
  <c r="AC14" i="9"/>
  <c r="AC15" i="9"/>
  <c r="AC16" i="9"/>
  <c r="AC17" i="9"/>
  <c r="AC18" i="9"/>
  <c r="AC19" i="9"/>
  <c r="AC20" i="9"/>
  <c r="AC21" i="9"/>
  <c r="AC22" i="9"/>
  <c r="AC23" i="9"/>
  <c r="AC24" i="9"/>
  <c r="AC25" i="9"/>
  <c r="AC26" i="9"/>
  <c r="AC27" i="9"/>
  <c r="AC28" i="9"/>
  <c r="AC29" i="9"/>
  <c r="AC30" i="9"/>
  <c r="AC31" i="9"/>
  <c r="AC32" i="9"/>
  <c r="AC33" i="9"/>
  <c r="AC34" i="9"/>
  <c r="AC35" i="9"/>
  <c r="AC36" i="9"/>
  <c r="AC37" i="9"/>
  <c r="AC38" i="9"/>
  <c r="AC39" i="9"/>
  <c r="AC40" i="9"/>
  <c r="AC41" i="9"/>
  <c r="AC42" i="9"/>
  <c r="AC43" i="9"/>
  <c r="AC44" i="9"/>
  <c r="AC45" i="9"/>
  <c r="AC46" i="9"/>
  <c r="AC47" i="9"/>
  <c r="AC48" i="9"/>
  <c r="AC49" i="9"/>
  <c r="AC50" i="9"/>
  <c r="AC51" i="9"/>
  <c r="AC52" i="9"/>
  <c r="AC5" i="9"/>
  <c r="AC6" i="8"/>
  <c r="AC7" i="8"/>
  <c r="AC8" i="8"/>
  <c r="AC9" i="8"/>
  <c r="AC10" i="8"/>
  <c r="AC11" i="8"/>
  <c r="AC12" i="8"/>
  <c r="AC13" i="8"/>
  <c r="AC14" i="8"/>
  <c r="AC15" i="8"/>
  <c r="AC16" i="8"/>
  <c r="AC17" i="8"/>
  <c r="AC18" i="8"/>
  <c r="AC19" i="8"/>
  <c r="AC20" i="8"/>
  <c r="AC21" i="8"/>
  <c r="AC22" i="8"/>
  <c r="AC23" i="8"/>
  <c r="AC24" i="8"/>
  <c r="AC25" i="8"/>
  <c r="AC26" i="8"/>
  <c r="AC27" i="8"/>
  <c r="AC28" i="8"/>
  <c r="AC29" i="8"/>
  <c r="AC30" i="8"/>
  <c r="AC31" i="8"/>
  <c r="AC32" i="8"/>
  <c r="AC33" i="8"/>
  <c r="AC34" i="8"/>
  <c r="AC35" i="8"/>
  <c r="AC36" i="8"/>
  <c r="AC37" i="8"/>
  <c r="AC38" i="8"/>
  <c r="AC39" i="8"/>
  <c r="AC40" i="8"/>
  <c r="AC41" i="8"/>
  <c r="AC42" i="8"/>
  <c r="AC43" i="8"/>
  <c r="AC44" i="8"/>
  <c r="AC45" i="8"/>
  <c r="AC46" i="8"/>
  <c r="AC47" i="8"/>
  <c r="AC48" i="8"/>
  <c r="AC49" i="8"/>
  <c r="AC50" i="8"/>
  <c r="AC51" i="8"/>
  <c r="AC52" i="8"/>
  <c r="AC5" i="8"/>
  <c r="AC6" i="7"/>
  <c r="AC7" i="7"/>
  <c r="AC8" i="7"/>
  <c r="AC11" i="7"/>
  <c r="AC12" i="7"/>
  <c r="AC13" i="7"/>
  <c r="AC14" i="7"/>
  <c r="AC15" i="7"/>
  <c r="AC16" i="7"/>
  <c r="AC17" i="7"/>
  <c r="AC18" i="7"/>
  <c r="AC19" i="7"/>
  <c r="AC20" i="7"/>
  <c r="AC21" i="7"/>
  <c r="AC22" i="7"/>
  <c r="AC23" i="7"/>
  <c r="AC24" i="7"/>
  <c r="AC25" i="7"/>
  <c r="AC26" i="7"/>
  <c r="AC27" i="7"/>
  <c r="AC28" i="7"/>
  <c r="AC29" i="7"/>
  <c r="AC30" i="7"/>
  <c r="AC31" i="7"/>
  <c r="AC32" i="7"/>
  <c r="AC33" i="7"/>
  <c r="AC34" i="7"/>
  <c r="AC35" i="7"/>
  <c r="AC36" i="7"/>
  <c r="AC37" i="7"/>
  <c r="AC38" i="7"/>
  <c r="AC39" i="7"/>
  <c r="AC40" i="7"/>
  <c r="AC41" i="7"/>
  <c r="AC42" i="7"/>
  <c r="AC43" i="7"/>
  <c r="AC44" i="7"/>
  <c r="AC45" i="7"/>
  <c r="AC46" i="7"/>
  <c r="AC47" i="7"/>
  <c r="AC48" i="7"/>
  <c r="AC49" i="7"/>
  <c r="AC50" i="7"/>
  <c r="AC51" i="7"/>
  <c r="AC52" i="7"/>
  <c r="AC5" i="7"/>
  <c r="AC6" i="6"/>
  <c r="AC7" i="6"/>
  <c r="AC8" i="6"/>
  <c r="AC9" i="6"/>
  <c r="AC10" i="6"/>
  <c r="AC11" i="6"/>
  <c r="AC12" i="6"/>
  <c r="AC13" i="6"/>
  <c r="AC14" i="6"/>
  <c r="AC15" i="6"/>
  <c r="AC16" i="6"/>
  <c r="AC17" i="6"/>
  <c r="AC18" i="6"/>
  <c r="AC19" i="6"/>
  <c r="AC20" i="6"/>
  <c r="AC21" i="6"/>
  <c r="AC22" i="6"/>
  <c r="AC23" i="6"/>
  <c r="AC24" i="6"/>
  <c r="AC25" i="6"/>
  <c r="AC26" i="6"/>
  <c r="AC27" i="6"/>
  <c r="AC28" i="6"/>
  <c r="AC29" i="6"/>
  <c r="AC30" i="6"/>
  <c r="AC31" i="6"/>
  <c r="AC32" i="6"/>
  <c r="AC33" i="6"/>
  <c r="AC34" i="6"/>
  <c r="AC35" i="6"/>
  <c r="AC36" i="6"/>
  <c r="AC37" i="6"/>
  <c r="AC38" i="6"/>
  <c r="AC39" i="6"/>
  <c r="AC40" i="6"/>
  <c r="AC41" i="6"/>
  <c r="AC42" i="6"/>
  <c r="AC43" i="6"/>
  <c r="AC44" i="6"/>
  <c r="AC45" i="6"/>
  <c r="AC46" i="6"/>
  <c r="AC47" i="6"/>
  <c r="AC48" i="6"/>
  <c r="AC49" i="6"/>
  <c r="AC50" i="6"/>
  <c r="AC51" i="6"/>
  <c r="AC5" i="6"/>
  <c r="AC6" i="5"/>
  <c r="AC7" i="5"/>
  <c r="AC8" i="5"/>
  <c r="AC9" i="5"/>
  <c r="AC10" i="5"/>
  <c r="AC11" i="5"/>
  <c r="AC12" i="5"/>
  <c r="AC13" i="5"/>
  <c r="AC14" i="5"/>
  <c r="AC15" i="5"/>
  <c r="AC16" i="5"/>
  <c r="AC17" i="5"/>
  <c r="AC18" i="5"/>
  <c r="AC19" i="5"/>
  <c r="AC20" i="5"/>
  <c r="AC21" i="5"/>
  <c r="AC22" i="5"/>
  <c r="AC23" i="5"/>
  <c r="AC24" i="5"/>
  <c r="AC25" i="5"/>
  <c r="AC26" i="5"/>
  <c r="AC27" i="5"/>
  <c r="AC28" i="5"/>
  <c r="AC29" i="5"/>
  <c r="AC30" i="5"/>
  <c r="AC31" i="5"/>
  <c r="AC32" i="5"/>
  <c r="AC33" i="5"/>
  <c r="AC34" i="5"/>
  <c r="AC35" i="5"/>
  <c r="AC36" i="5"/>
  <c r="AC37" i="5"/>
  <c r="AC38" i="5"/>
  <c r="AC39" i="5"/>
  <c r="AC40" i="5"/>
  <c r="AC41" i="5"/>
  <c r="AC42" i="5"/>
  <c r="AC43" i="5"/>
  <c r="AC44" i="5"/>
  <c r="AC45" i="5"/>
  <c r="AC46" i="5"/>
  <c r="AC47" i="5"/>
  <c r="AC48" i="5"/>
  <c r="AC49" i="5"/>
  <c r="AC50" i="5"/>
  <c r="AC51" i="5"/>
  <c r="AC52" i="5"/>
  <c r="AC5" i="5"/>
  <c r="AC6" i="3"/>
  <c r="AC7" i="3"/>
  <c r="AC8" i="3"/>
  <c r="AC9" i="3"/>
  <c r="AC10" i="3"/>
  <c r="AC11" i="3"/>
  <c r="AC12" i="3"/>
  <c r="AC13" i="3"/>
  <c r="AC14" i="3"/>
  <c r="AC15" i="3"/>
  <c r="AC16" i="3"/>
  <c r="AC17" i="3"/>
  <c r="AC18" i="3"/>
  <c r="AC19" i="3"/>
  <c r="AC20" i="3"/>
  <c r="AC21" i="3"/>
  <c r="AC22" i="3"/>
  <c r="AC23" i="3"/>
  <c r="AC24" i="3"/>
  <c r="AC25" i="3"/>
  <c r="AC26" i="3"/>
  <c r="AC27" i="3"/>
  <c r="AC28" i="3"/>
  <c r="AC29" i="3"/>
  <c r="AC30" i="3"/>
  <c r="AC31" i="3"/>
  <c r="AC32" i="3"/>
  <c r="AC33" i="3"/>
  <c r="AC34" i="3"/>
  <c r="AC35" i="3"/>
  <c r="AC36" i="3"/>
  <c r="AC37" i="3"/>
  <c r="AC38" i="3"/>
  <c r="AC39" i="3"/>
  <c r="AC40" i="3"/>
  <c r="AC41" i="3"/>
  <c r="AC42" i="3"/>
  <c r="AC43" i="3"/>
  <c r="AC44" i="3"/>
  <c r="AC45" i="3"/>
  <c r="AC46" i="3"/>
  <c r="AC47" i="3"/>
  <c r="AC48" i="3"/>
  <c r="AC49" i="3"/>
  <c r="AC50" i="3"/>
  <c r="AC51" i="3"/>
  <c r="AC5" i="3"/>
  <c r="AC6" i="1"/>
  <c r="AC7" i="1"/>
  <c r="AC8" i="1"/>
  <c r="AC9" i="1"/>
  <c r="AC10"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5" i="1"/>
  <c r="AC5" i="2"/>
  <c r="AC6" i="2" l="1"/>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0" i="1" l="1"/>
  <c r="AC52" i="2"/>
  <c r="AC53" i="3"/>
  <c r="AC54" i="5"/>
  <c r="AC53" i="6"/>
  <c r="AC54" i="7"/>
  <c r="AC54" i="8"/>
  <c r="AC54" i="9"/>
  <c r="AC56" i="10"/>
  <c r="AC55" i="11"/>
  <c r="AC55" i="12"/>
  <c r="AC54" i="13"/>
  <c r="AC54" i="14"/>
  <c r="AC52" i="15"/>
  <c r="AC52" i="16"/>
  <c r="AC51" i="17" l="1"/>
  <c r="Z38" i="17"/>
  <c r="Z39" i="16"/>
  <c r="Z38" i="3" l="1"/>
  <c r="Z35" i="1" l="1"/>
  <c r="Z39" i="5"/>
  <c r="Z37" i="6"/>
  <c r="Z38" i="7"/>
  <c r="Z38" i="8"/>
  <c r="Z38" i="9"/>
  <c r="Z39" i="10"/>
  <c r="Z39" i="11"/>
  <c r="Z39" i="12"/>
  <c r="Z39" i="13"/>
  <c r="Z39" i="14"/>
  <c r="Z39" i="15"/>
</calcChain>
</file>

<file path=xl/comments1.xml><?xml version="1.0" encoding="utf-8"?>
<comments xmlns="http://schemas.openxmlformats.org/spreadsheetml/2006/main">
  <authors>
    <author>PM</author>
    <author>SHARRATT Michael</author>
    <author>Owner</author>
    <author>cocomh1</author>
    <author>Meta Šinkovec</author>
    <author>Nazim Ahmed</author>
  </authors>
  <commentList>
    <comment ref="F20" authorId="0">
      <text>
        <r>
          <rPr>
            <b/>
            <sz val="12"/>
            <color indexed="81"/>
            <rFont val="Tahoma"/>
            <family val="2"/>
            <charset val="238"/>
          </rPr>
          <t>NGM:</t>
        </r>
        <r>
          <rPr>
            <sz val="12"/>
            <color indexed="81"/>
            <rFont val="Tahoma"/>
            <family val="2"/>
            <charset val="238"/>
          </rPr>
          <t xml:space="preserve">
As of 1 January 2016, the general minimum is HUF 124,875 per month. For a self-employed whose main activity requires secondary or vocational school qualification, the minimum is HUF 145,125 per month</t>
        </r>
      </text>
    </comment>
    <comment ref="F21" authorId="0">
      <text>
        <r>
          <rPr>
            <b/>
            <sz val="12"/>
            <color indexed="81"/>
            <rFont val="Tahoma"/>
            <family val="2"/>
            <charset val="238"/>
          </rPr>
          <t>NGM:</t>
        </r>
        <r>
          <rPr>
            <sz val="12"/>
            <color indexed="81"/>
            <rFont val="Tahoma"/>
            <family val="2"/>
            <charset val="238"/>
          </rPr>
          <t xml:space="preserve">
As of 1 January 2015, the general minimum is HUF 111,000 per month. For a self-employed whose main activity requires secondary or vocational school qualification, the minimum is HUF 129,000 per month</t>
        </r>
      </text>
    </comment>
    <comment ref="F22" authorId="0">
      <text>
        <r>
          <rPr>
            <b/>
            <sz val="12"/>
            <color indexed="81"/>
            <rFont val="Tahoma"/>
            <family val="2"/>
            <charset val="238"/>
          </rPr>
          <t>NGM:</t>
        </r>
        <r>
          <rPr>
            <sz val="12"/>
            <color indexed="81"/>
            <rFont val="Tahoma"/>
            <family val="2"/>
            <charset val="238"/>
          </rPr>
          <t xml:space="preserve">
As of 1 January 2015, the general minimum is HUF 166,500 per month. For a self-employed whose main activity requires secondary or vocational school qualification, the minimum is HUF 193,500 per month</t>
        </r>
      </text>
    </comment>
    <comment ref="Z27" authorId="1">
      <text>
        <r>
          <rPr>
            <b/>
            <sz val="9"/>
            <color indexed="81"/>
            <rFont val="Tahoma"/>
            <family val="2"/>
          </rPr>
          <t>SHARRATT Michael:</t>
        </r>
        <r>
          <rPr>
            <sz val="9"/>
            <color indexed="81"/>
            <rFont val="Tahoma"/>
            <family val="2"/>
          </rPr>
          <t xml:space="preserve">
Metadata: this is an annual sum and that the system is too complictaed - use EX ANN text</t>
        </r>
      </text>
    </comment>
    <comment ref="E28" authorId="2">
      <text>
        <r>
          <rPr>
            <sz val="9"/>
            <color indexed="81"/>
            <rFont val="Tahoma"/>
            <family val="2"/>
            <charset val="238"/>
          </rPr>
          <t>Regarding National Pension</t>
        </r>
      </text>
    </comment>
    <comment ref="F28" authorId="2">
      <text>
        <r>
          <rPr>
            <sz val="9"/>
            <color indexed="81"/>
            <rFont val="Tahoma"/>
            <family val="2"/>
            <charset val="238"/>
          </rPr>
          <t xml:space="preserve">Regarding National Pension.
A minimum tax base for contribution, not a lower threshold.
</t>
        </r>
      </text>
    </comment>
    <comment ref="G28" authorId="2">
      <text>
        <r>
          <rPr>
            <sz val="9"/>
            <color indexed="81"/>
            <rFont val="Tahoma"/>
            <family val="2"/>
            <charset val="238"/>
          </rPr>
          <t>Regarding National Pension.</t>
        </r>
      </text>
    </comment>
    <comment ref="Z28" authorId="1">
      <text>
        <r>
          <rPr>
            <b/>
            <sz val="9"/>
            <color indexed="81"/>
            <rFont val="Tahoma"/>
            <family val="2"/>
          </rPr>
          <t>SHARRATT Michael:</t>
        </r>
        <r>
          <rPr>
            <sz val="9"/>
            <color indexed="81"/>
            <rFont val="Tahoma"/>
            <family val="2"/>
          </rPr>
          <t xml:space="preserve">
This is the maximum contribution for the national pension contribution.
Include country note.</t>
        </r>
      </text>
    </comment>
    <comment ref="E30" authorId="3">
      <text>
        <r>
          <rPr>
            <b/>
            <sz val="8"/>
            <color indexed="81"/>
            <rFont val="Tahoma"/>
            <family val="2"/>
          </rPr>
          <t xml:space="preserve">=5,60+0,50+16+1,10
</t>
        </r>
        <r>
          <rPr>
            <sz val="8"/>
            <color indexed="81"/>
            <rFont val="Tahoma"/>
            <family val="2"/>
          </rPr>
          <t xml:space="preserve">
</t>
        </r>
      </text>
    </comment>
    <comment ref="C39" authorId="1">
      <text>
        <r>
          <rPr>
            <b/>
            <sz val="9"/>
            <color indexed="81"/>
            <rFont val="Tahoma"/>
            <family val="2"/>
          </rPr>
          <t>SHARRATT Michael:</t>
        </r>
        <r>
          <rPr>
            <sz val="9"/>
            <color indexed="81"/>
            <rFont val="Tahoma"/>
            <family val="2"/>
          </rPr>
          <t xml:space="preserve">
USE MGE 
Metadata: information from the EX AN about the meaning of conventional earnings (MGEc)</t>
        </r>
      </text>
    </comment>
    <comment ref="D41" authorId="4">
      <text>
        <r>
          <rPr>
            <b/>
            <sz val="9"/>
            <color indexed="81"/>
            <rFont val="Tahoma"/>
            <family val="2"/>
            <charset val="238"/>
          </rPr>
          <t xml:space="preserve">Slovenia:
- </t>
        </r>
        <r>
          <rPr>
            <u/>
            <sz val="9"/>
            <color indexed="81"/>
            <rFont val="Tahoma"/>
            <family val="2"/>
            <charset val="238"/>
          </rPr>
          <t>for the pension, unemployment insurance and maternity leave</t>
        </r>
        <r>
          <rPr>
            <sz val="9"/>
            <color indexed="81"/>
            <rFont val="Tahoma"/>
            <family val="2"/>
            <charset val="238"/>
          </rPr>
          <t xml:space="preserve"> security contribution the lump sum is 831,74 € * 24,75 % = 205,855 €</t>
        </r>
        <r>
          <rPr>
            <b/>
            <sz val="9"/>
            <color indexed="81"/>
            <rFont val="Tahoma"/>
            <family val="2"/>
            <charset val="238"/>
          </rPr>
          <t xml:space="preserve">
- </t>
        </r>
        <r>
          <rPr>
            <sz val="9"/>
            <color indexed="81"/>
            <rFont val="Tahoma"/>
            <family val="2"/>
            <charset val="238"/>
          </rPr>
          <t xml:space="preserve">for the social security contributions </t>
        </r>
        <r>
          <rPr>
            <u/>
            <sz val="9"/>
            <color indexed="81"/>
            <rFont val="Tahoma"/>
            <family val="2"/>
            <charset val="238"/>
          </rPr>
          <t xml:space="preserve">for health insurance </t>
        </r>
        <r>
          <rPr>
            <sz val="9"/>
            <color indexed="81"/>
            <rFont val="Tahoma"/>
            <family val="2"/>
            <charset val="238"/>
          </rPr>
          <t>the lump sum is 924,15 € * 13,45 % = 124,298 €</t>
        </r>
      </text>
    </comment>
    <comment ref="D48" authorId="1">
      <text>
        <r>
          <rPr>
            <b/>
            <sz val="9"/>
            <color indexed="81"/>
            <rFont val="Tahoma"/>
            <family val="2"/>
          </rPr>
          <t>SHARRATT Michael:</t>
        </r>
        <r>
          <rPr>
            <sz val="9"/>
            <color indexed="81"/>
            <rFont val="Tahoma"/>
            <family val="2"/>
          </rPr>
          <t xml:space="preserve">
Just figure
Metadata: Explain that this amount is weekly and paid on income above the lower threshold- use the EX AX text</t>
        </r>
      </text>
    </comment>
    <comment ref="F48" authorId="5">
      <text>
        <r>
          <rPr>
            <sz val="8"/>
            <color indexed="81"/>
            <rFont val="Tahoma"/>
            <family val="2"/>
          </rPr>
          <t xml:space="preserve">Small earnings exceptions </t>
        </r>
      </text>
    </comment>
  </commentList>
</comments>
</file>

<file path=xl/comments10.xml><?xml version="1.0" encoding="utf-8"?>
<comments xmlns="http://schemas.openxmlformats.org/spreadsheetml/2006/main">
  <authors>
    <author>PM</author>
    <author>SHARRATT Michael</author>
    <author>Sharratt_M</author>
  </authors>
  <commentList>
    <comment ref="F20" authorId="0">
      <text>
        <r>
          <rPr>
            <b/>
            <sz val="12"/>
            <color indexed="81"/>
            <rFont val="Tahoma"/>
            <family val="2"/>
            <charset val="238"/>
          </rPr>
          <t>PM:</t>
        </r>
        <r>
          <rPr>
            <sz val="12"/>
            <color indexed="81"/>
            <rFont val="Tahoma"/>
            <family val="2"/>
            <charset val="238"/>
          </rPr>
          <t xml:space="preserve">
The minimum base for contributions was increased to HUF 131,000 per month as from 1 January 2007. Exceptions to this rule are allowed if the grounds for exception are reported to the tax authority. Due to the regulations related to exceptions, the minimum base has not been taken into account here.</t>
        </r>
      </text>
    </comment>
    <comment ref="F21" authorId="0">
      <text>
        <r>
          <rPr>
            <b/>
            <sz val="12"/>
            <color indexed="81"/>
            <rFont val="Tahoma"/>
            <family val="2"/>
            <charset val="238"/>
          </rPr>
          <t>PM:</t>
        </r>
        <r>
          <rPr>
            <sz val="12"/>
            <color indexed="81"/>
            <rFont val="Tahoma"/>
            <family val="2"/>
            <charset val="238"/>
          </rPr>
          <t xml:space="preserve">
The minimum base for contributions was increased to HUF 131,000 per month as from 1 January 2007. Exceptions to this rule are allowed if the grounds for exception are reported to the tax authority. Due to the regulations related to exceptions, the minimum base has not been taken into account here.</t>
        </r>
      </text>
    </comment>
    <comment ref="F22" authorId="0">
      <text>
        <r>
          <rPr>
            <b/>
            <sz val="12"/>
            <color indexed="81"/>
            <rFont val="Tahoma"/>
            <family val="2"/>
            <charset val="238"/>
          </rPr>
          <t>PM:</t>
        </r>
        <r>
          <rPr>
            <sz val="12"/>
            <color indexed="81"/>
            <rFont val="Tahoma"/>
            <family val="2"/>
            <charset val="238"/>
          </rPr>
          <t xml:space="preserve">
The minimum base for contributions was increased to HUF 131,000 per month as from 1 January 2007. Exceptions to this rule are allowed if the grounds for exception are reported to the tax authority. Due to the regulations related to exceptions, the minimum base has not been taken into account here.</t>
        </r>
      </text>
    </comment>
    <comment ref="B27" authorId="1">
      <text>
        <r>
          <rPr>
            <b/>
            <sz val="9"/>
            <color indexed="81"/>
            <rFont val="Tahoma"/>
            <family val="2"/>
          </rPr>
          <t>SHARRATT Michael:</t>
        </r>
        <r>
          <rPr>
            <sz val="9"/>
            <color indexed="81"/>
            <rFont val="Tahoma"/>
            <family val="2"/>
          </rPr>
          <t xml:space="preserve">
Data is missing for Japan.
Dominique looking into it.
I have made the cells '-' as using n.a. for the whole wrong was stopping the importing.</t>
        </r>
      </text>
    </comment>
    <comment ref="E28" authorId="2">
      <text>
        <r>
          <rPr>
            <sz val="8"/>
            <color indexed="81"/>
            <rFont val="Tahoma"/>
            <family val="2"/>
          </rPr>
          <t xml:space="preserve">Regarding National Pension
</t>
        </r>
      </text>
    </comment>
    <comment ref="F28" authorId="2">
      <text>
        <r>
          <rPr>
            <sz val="8"/>
            <color indexed="81"/>
            <rFont val="Tahoma"/>
            <family val="2"/>
          </rPr>
          <t xml:space="preserve">Regarding National Pension.
A minimum tax base for contribution, not a lower threshold.
</t>
        </r>
      </text>
    </comment>
    <comment ref="G28" authorId="2">
      <text>
        <r>
          <rPr>
            <sz val="8"/>
            <color indexed="81"/>
            <rFont val="Tahoma"/>
            <family val="2"/>
          </rPr>
          <t xml:space="preserve">Regarding National Pension.
</t>
        </r>
      </text>
    </comment>
    <comment ref="Z28" authorId="1">
      <text>
        <r>
          <rPr>
            <b/>
            <sz val="9"/>
            <color indexed="81"/>
            <rFont val="Tahoma"/>
            <family val="2"/>
          </rPr>
          <t>SHARRATT Michael:</t>
        </r>
        <r>
          <rPr>
            <sz val="9"/>
            <color indexed="81"/>
            <rFont val="Tahoma"/>
            <family val="2"/>
          </rPr>
          <t xml:space="preserve">
Metadata: Add data point footnote to highlight that no max can be given because it's a partial representation of the full system (see footnote for accuracy)</t>
        </r>
      </text>
    </comment>
    <comment ref="C39" authorId="1">
      <text>
        <r>
          <rPr>
            <b/>
            <sz val="9"/>
            <color indexed="81"/>
            <rFont val="Tahoma"/>
            <family val="2"/>
          </rPr>
          <t>SHARRATT Michael:</t>
        </r>
        <r>
          <rPr>
            <sz val="9"/>
            <color indexed="81"/>
            <rFont val="Tahoma"/>
            <family val="2"/>
          </rPr>
          <t xml:space="preserve">
USE MGE 
Metadata: information from the EX AN about the meaning of conventional earnings (MGEc)</t>
        </r>
      </text>
    </comment>
    <comment ref="D51" authorId="1">
      <text>
        <r>
          <rPr>
            <b/>
            <sz val="9"/>
            <color indexed="81"/>
            <rFont val="Tahoma"/>
            <family val="2"/>
          </rPr>
          <t>SHARRATT Michael:</t>
        </r>
        <r>
          <rPr>
            <sz val="9"/>
            <color indexed="81"/>
            <rFont val="Tahoma"/>
            <family val="2"/>
          </rPr>
          <t xml:space="preserve">
Just figure
Metadata: Explain that this amount is weekly and paid on income above the lower threshold- use the EX AX text</t>
        </r>
      </text>
    </comment>
  </commentList>
</comments>
</file>

<file path=xl/comments11.xml><?xml version="1.0" encoding="utf-8"?>
<comments xmlns="http://schemas.openxmlformats.org/spreadsheetml/2006/main">
  <authors>
    <author>PM</author>
    <author>SHARRATT Michael</author>
  </authors>
  <commentList>
    <comment ref="F20" authorId="0">
      <text>
        <r>
          <rPr>
            <b/>
            <sz val="12"/>
            <color indexed="81"/>
            <rFont val="Tahoma"/>
            <family val="2"/>
            <charset val="238"/>
          </rPr>
          <t>PM:</t>
        </r>
        <r>
          <rPr>
            <sz val="12"/>
            <color indexed="81"/>
            <rFont val="Tahoma"/>
            <family val="2"/>
            <charset val="238"/>
          </rPr>
          <t xml:space="preserve">
The minimum base for contributions of HUF 125,000 per month was introduced as from 1 September 2006. Exceptions to this rule are allowed if the grounds for exception are reported to the tax authority. Due to the regulations related to exceptions, the minimum base has not been taken into account here.</t>
        </r>
      </text>
    </comment>
    <comment ref="F21" authorId="0">
      <text>
        <r>
          <rPr>
            <b/>
            <sz val="12"/>
            <color indexed="81"/>
            <rFont val="Tahoma"/>
            <family val="2"/>
            <charset val="238"/>
          </rPr>
          <t>PM:</t>
        </r>
        <r>
          <rPr>
            <sz val="12"/>
            <color indexed="81"/>
            <rFont val="Tahoma"/>
            <family val="2"/>
            <charset val="238"/>
          </rPr>
          <t xml:space="preserve">
The minimum base for contributions of HUF 125,000 per month was introduced as from 1 September 2006. Exceptions to this rule are allowed if the grounds for exception are reported to the tax authority. Due to the regulations related to exceptions, the minimum base has not been taken into account here.</t>
        </r>
      </text>
    </comment>
    <comment ref="F22" authorId="0">
      <text>
        <r>
          <rPr>
            <b/>
            <sz val="12"/>
            <color indexed="81"/>
            <rFont val="Tahoma"/>
            <family val="2"/>
            <charset val="238"/>
          </rPr>
          <t>PM:</t>
        </r>
        <r>
          <rPr>
            <sz val="12"/>
            <color indexed="81"/>
            <rFont val="Tahoma"/>
            <family val="2"/>
            <charset val="238"/>
          </rPr>
          <t xml:space="preserve">
The minimum base for contributions of HUF 125,000 per month was introduced as from 1 September 2006. Exceptions to this rule are allowed if the grounds for exception are reported to the tax authority. Due to the regulations related to exceptions, the minimum base has not been taken into account here.</t>
        </r>
      </text>
    </comment>
    <comment ref="B27" authorId="1">
      <text>
        <r>
          <rPr>
            <b/>
            <sz val="9"/>
            <color indexed="81"/>
            <rFont val="Tahoma"/>
            <family val="2"/>
          </rPr>
          <t>SHARRATT Michael:</t>
        </r>
        <r>
          <rPr>
            <sz val="9"/>
            <color indexed="81"/>
            <rFont val="Tahoma"/>
            <family val="2"/>
          </rPr>
          <t xml:space="preserve">
Data is missing for Japan.
Dominique looking into it.
I have made the cells '-' as using n.a. for the whole wrong was stopping the importing.</t>
        </r>
      </text>
    </comment>
    <comment ref="C39" authorId="1">
      <text>
        <r>
          <rPr>
            <b/>
            <sz val="9"/>
            <color indexed="81"/>
            <rFont val="Tahoma"/>
            <family val="2"/>
          </rPr>
          <t>SHARRATT Michael:</t>
        </r>
        <r>
          <rPr>
            <sz val="9"/>
            <color indexed="81"/>
            <rFont val="Tahoma"/>
            <family val="2"/>
          </rPr>
          <t xml:space="preserve">
USE MGE 
Metadata: information from the EX AN about the meaning of conventional earnings (MGEc)</t>
        </r>
      </text>
    </comment>
    <comment ref="C46" authorId="1">
      <text>
        <r>
          <rPr>
            <b/>
            <sz val="9"/>
            <color indexed="81"/>
            <rFont val="Tahoma"/>
            <family val="2"/>
          </rPr>
          <t>SHARRATT Michael:</t>
        </r>
        <r>
          <rPr>
            <sz val="9"/>
            <color indexed="81"/>
            <rFont val="Tahoma"/>
            <family val="2"/>
          </rPr>
          <t xml:space="preserve">
Metadata: The tax base also includes BENEFITS</t>
        </r>
      </text>
    </comment>
    <comment ref="D51" authorId="1">
      <text>
        <r>
          <rPr>
            <b/>
            <sz val="9"/>
            <color indexed="81"/>
            <rFont val="Tahoma"/>
            <family val="2"/>
          </rPr>
          <t>SHARRATT Michael:</t>
        </r>
        <r>
          <rPr>
            <sz val="9"/>
            <color indexed="81"/>
            <rFont val="Tahoma"/>
            <family val="2"/>
          </rPr>
          <t xml:space="preserve">
Just figure
Metadata: Explain that this amount is weekly and paid on income above the lower threshold- use the EX AX text</t>
        </r>
      </text>
    </comment>
  </commentList>
</comments>
</file>

<file path=xl/comments12.xml><?xml version="1.0" encoding="utf-8"?>
<comments xmlns="http://schemas.openxmlformats.org/spreadsheetml/2006/main">
  <authors>
    <author>SHARRATT Michael</author>
  </authors>
  <commentList>
    <comment ref="B27" authorId="0">
      <text>
        <r>
          <rPr>
            <b/>
            <sz val="9"/>
            <color indexed="81"/>
            <rFont val="Tahoma"/>
            <family val="2"/>
          </rPr>
          <t>SHARRATT Michael:</t>
        </r>
        <r>
          <rPr>
            <sz val="9"/>
            <color indexed="81"/>
            <rFont val="Tahoma"/>
            <family val="2"/>
          </rPr>
          <t xml:space="preserve">
Data is missing for Japan.
Dominique looking into it.
I have made the cells '-' as using n.a. for the whole wrong was stopping the importing.</t>
        </r>
      </text>
    </comment>
    <comment ref="D35" authorId="0">
      <text>
        <r>
          <rPr>
            <b/>
            <sz val="9"/>
            <color indexed="81"/>
            <rFont val="Tahoma"/>
            <family val="2"/>
          </rPr>
          <t>SHARRATT Michael:</t>
        </r>
        <r>
          <rPr>
            <sz val="9"/>
            <color indexed="81"/>
            <rFont val="Tahoma"/>
            <family val="2"/>
          </rPr>
          <t xml:space="preserve">
Metadata: Annual payment</t>
        </r>
      </text>
    </comment>
    <comment ref="C39" authorId="0">
      <text>
        <r>
          <rPr>
            <b/>
            <sz val="9"/>
            <color indexed="81"/>
            <rFont val="Tahoma"/>
            <family val="2"/>
          </rPr>
          <t>SHARRATT Michael:</t>
        </r>
        <r>
          <rPr>
            <sz val="9"/>
            <color indexed="81"/>
            <rFont val="Tahoma"/>
            <family val="2"/>
          </rPr>
          <t xml:space="preserve">
USE MGE 
Metadata: information from the EX AN about the meaning of conventional earnings (MGEc)</t>
        </r>
      </text>
    </comment>
    <comment ref="C46" authorId="0">
      <text>
        <r>
          <rPr>
            <b/>
            <sz val="9"/>
            <color indexed="81"/>
            <rFont val="Tahoma"/>
            <family val="2"/>
          </rPr>
          <t>SHARRATT Michael:</t>
        </r>
        <r>
          <rPr>
            <sz val="9"/>
            <color indexed="81"/>
            <rFont val="Tahoma"/>
            <family val="2"/>
          </rPr>
          <t xml:space="preserve">
Metadata: The tax base also includes BENEFITS</t>
        </r>
      </text>
    </comment>
    <comment ref="D51" authorId="0">
      <text>
        <r>
          <rPr>
            <b/>
            <sz val="9"/>
            <color indexed="81"/>
            <rFont val="Tahoma"/>
            <family val="2"/>
          </rPr>
          <t>SHARRATT Michael:</t>
        </r>
        <r>
          <rPr>
            <sz val="9"/>
            <color indexed="81"/>
            <rFont val="Tahoma"/>
            <family val="2"/>
          </rPr>
          <t xml:space="preserve">
Just figure
Metadata: Explain that this amount is weekly and paid on income above the lower threshold- use the EX AX text</t>
        </r>
      </text>
    </comment>
  </commentList>
</comments>
</file>

<file path=xl/comments13.xml><?xml version="1.0" encoding="utf-8"?>
<comments xmlns="http://schemas.openxmlformats.org/spreadsheetml/2006/main">
  <authors>
    <author>SHARRATT Michael</author>
  </authors>
  <commentList>
    <comment ref="B27" authorId="0">
      <text>
        <r>
          <rPr>
            <b/>
            <sz val="9"/>
            <color indexed="81"/>
            <rFont val="Tahoma"/>
            <family val="2"/>
          </rPr>
          <t>SHARRATT Michael:</t>
        </r>
        <r>
          <rPr>
            <sz val="9"/>
            <color indexed="81"/>
            <rFont val="Tahoma"/>
            <family val="2"/>
          </rPr>
          <t xml:space="preserve">
Data is missing for Japan.
Dominique looking into it.
I have made the cells '-' as using n.a. for the whole wrong was stopping the importing.</t>
        </r>
      </text>
    </comment>
    <comment ref="D35" authorId="0">
      <text>
        <r>
          <rPr>
            <b/>
            <sz val="9"/>
            <color indexed="81"/>
            <rFont val="Tahoma"/>
            <family val="2"/>
          </rPr>
          <t>SHARRATT Michael:</t>
        </r>
        <r>
          <rPr>
            <sz val="9"/>
            <color indexed="81"/>
            <rFont val="Tahoma"/>
            <family val="2"/>
          </rPr>
          <t xml:space="preserve">
Metadata: Annual payment</t>
        </r>
      </text>
    </comment>
    <comment ref="C38" authorId="0">
      <text>
        <r>
          <rPr>
            <b/>
            <sz val="9"/>
            <color indexed="81"/>
            <rFont val="Tahoma"/>
            <family val="2"/>
          </rPr>
          <t>SHARRATT Michael:</t>
        </r>
        <r>
          <rPr>
            <sz val="9"/>
            <color indexed="81"/>
            <rFont val="Tahoma"/>
            <family val="2"/>
          </rPr>
          <t xml:space="preserve">
USE MGE 
Metadata: information from the EX AN about the meaning of conventional earnings (MGEc)</t>
        </r>
      </text>
    </comment>
    <comment ref="C45" authorId="0">
      <text>
        <r>
          <rPr>
            <b/>
            <sz val="9"/>
            <color indexed="81"/>
            <rFont val="Tahoma"/>
            <family val="2"/>
          </rPr>
          <t>SHARRATT Michael:</t>
        </r>
        <r>
          <rPr>
            <sz val="9"/>
            <color indexed="81"/>
            <rFont val="Tahoma"/>
            <family val="2"/>
          </rPr>
          <t xml:space="preserve">
Metadata: The tax base also includes BENEFITS</t>
        </r>
      </text>
    </comment>
    <comment ref="D50" authorId="0">
      <text>
        <r>
          <rPr>
            <b/>
            <sz val="9"/>
            <color indexed="81"/>
            <rFont val="Tahoma"/>
            <family val="2"/>
          </rPr>
          <t>SHARRATT Michael:</t>
        </r>
        <r>
          <rPr>
            <sz val="9"/>
            <color indexed="81"/>
            <rFont val="Tahoma"/>
            <family val="2"/>
          </rPr>
          <t xml:space="preserve">
Just figure
Metadata: Explain that this amount is weekly and paid on income above the lower threshold- use the EX AX text</t>
        </r>
      </text>
    </comment>
  </commentList>
</comments>
</file>

<file path=xl/comments14.xml><?xml version="1.0" encoding="utf-8"?>
<comments xmlns="http://schemas.openxmlformats.org/spreadsheetml/2006/main">
  <authors>
    <author>SHARRATT Michael</author>
  </authors>
  <commentList>
    <comment ref="B27" authorId="0">
      <text>
        <r>
          <rPr>
            <b/>
            <sz val="9"/>
            <color indexed="81"/>
            <rFont val="Tahoma"/>
            <family val="2"/>
          </rPr>
          <t>SHARRATT Michael:</t>
        </r>
        <r>
          <rPr>
            <sz val="9"/>
            <color indexed="81"/>
            <rFont val="Tahoma"/>
            <family val="2"/>
          </rPr>
          <t xml:space="preserve">
Data is missing for Japan.
Dominique looking into it.
I have made the cells '-' as using n.a. for the whole wrong was stopping the importing.</t>
        </r>
      </text>
    </comment>
    <comment ref="D36" authorId="0">
      <text>
        <r>
          <rPr>
            <b/>
            <sz val="9"/>
            <color indexed="81"/>
            <rFont val="Tahoma"/>
            <family val="2"/>
          </rPr>
          <t>SHARRATT Michael:</t>
        </r>
        <r>
          <rPr>
            <sz val="9"/>
            <color indexed="81"/>
            <rFont val="Tahoma"/>
            <family val="2"/>
          </rPr>
          <t xml:space="preserve">
Metadata: Annual payment</t>
        </r>
      </text>
    </comment>
    <comment ref="C40" authorId="0">
      <text>
        <r>
          <rPr>
            <b/>
            <sz val="9"/>
            <color indexed="81"/>
            <rFont val="Tahoma"/>
            <family val="2"/>
          </rPr>
          <t>SHARRATT Michael:</t>
        </r>
        <r>
          <rPr>
            <sz val="9"/>
            <color indexed="81"/>
            <rFont val="Tahoma"/>
            <family val="2"/>
          </rPr>
          <t xml:space="preserve">
USE MGE 
Metadata: information from the EX AN about the meaning of conventional earnings (MGEc)</t>
        </r>
      </text>
    </comment>
    <comment ref="C46" authorId="0">
      <text>
        <r>
          <rPr>
            <b/>
            <sz val="9"/>
            <color indexed="81"/>
            <rFont val="Tahoma"/>
            <family val="2"/>
          </rPr>
          <t>SHARRATT Michael:</t>
        </r>
        <r>
          <rPr>
            <sz val="9"/>
            <color indexed="81"/>
            <rFont val="Tahoma"/>
            <family val="2"/>
          </rPr>
          <t xml:space="preserve">
Metadata: The tax base also includes BENEFITS</t>
        </r>
      </text>
    </comment>
    <comment ref="D51" authorId="0">
      <text>
        <r>
          <rPr>
            <b/>
            <sz val="9"/>
            <color indexed="81"/>
            <rFont val="Tahoma"/>
            <family val="2"/>
          </rPr>
          <t>SHARRATT Michael:</t>
        </r>
        <r>
          <rPr>
            <sz val="9"/>
            <color indexed="81"/>
            <rFont val="Tahoma"/>
            <family val="2"/>
          </rPr>
          <t xml:space="preserve">
Just figure
Metadata: Explain that this amount is weekly and paid on income above the lower threshold- use the EX AX text</t>
        </r>
      </text>
    </comment>
  </commentList>
</comments>
</file>

<file path=xl/comments15.xml><?xml version="1.0" encoding="utf-8"?>
<comments xmlns="http://schemas.openxmlformats.org/spreadsheetml/2006/main">
  <authors>
    <author>SHARRATT Michael</author>
  </authors>
  <commentList>
    <comment ref="D7" authorId="0">
      <text>
        <r>
          <rPr>
            <b/>
            <sz val="9"/>
            <color indexed="81"/>
            <rFont val="Tahoma"/>
            <family val="2"/>
          </rPr>
          <t>SHARRATT Michael:</t>
        </r>
        <r>
          <rPr>
            <sz val="9"/>
            <color indexed="81"/>
            <rFont val="Tahoma"/>
            <family val="2"/>
          </rPr>
          <t xml:space="preserve">
A lump sum charge of 32.5 Euros is payable up until the upper threshold of 49,993 Euros.
A lump sum charge of 64.5 Euros is payable up until the upper threshold of 73,127 Euros.
 </t>
        </r>
      </text>
    </comment>
    <comment ref="B15" authorId="0">
      <text>
        <r>
          <rPr>
            <b/>
            <sz val="9"/>
            <color indexed="81"/>
            <rFont val="Tahoma"/>
            <family val="2"/>
          </rPr>
          <t>SHARRATT Michael:</t>
        </r>
        <r>
          <rPr>
            <sz val="9"/>
            <color indexed="81"/>
            <rFont val="Tahoma"/>
            <family val="2"/>
          </rPr>
          <t xml:space="preserve">
Data is missing for France.
Dominique looking into it.
I have made the cells '-' as using n.a. for the whole wrong was stopping the importing.</t>
        </r>
      </text>
    </comment>
    <comment ref="B26" authorId="0">
      <text>
        <r>
          <rPr>
            <b/>
            <sz val="9"/>
            <color indexed="81"/>
            <rFont val="Tahoma"/>
            <family val="2"/>
          </rPr>
          <t>SHARRATT Michael:</t>
        </r>
        <r>
          <rPr>
            <sz val="9"/>
            <color indexed="81"/>
            <rFont val="Tahoma"/>
            <family val="2"/>
          </rPr>
          <t xml:space="preserve">
Data is missing for Japan.
Dominique looking into it.
I have made the cells '-' as using n.a. for the whole wrong was stopping the importing.</t>
        </r>
      </text>
    </comment>
    <comment ref="D35" authorId="0">
      <text>
        <r>
          <rPr>
            <b/>
            <sz val="9"/>
            <color indexed="81"/>
            <rFont val="Tahoma"/>
            <family val="2"/>
          </rPr>
          <t>SHARRATT Michael:</t>
        </r>
        <r>
          <rPr>
            <sz val="9"/>
            <color indexed="81"/>
            <rFont val="Tahoma"/>
            <family val="2"/>
          </rPr>
          <t xml:space="preserve">
Metadata: Annual payment</t>
        </r>
      </text>
    </comment>
    <comment ref="C39" authorId="0">
      <text>
        <r>
          <rPr>
            <b/>
            <sz val="9"/>
            <color indexed="81"/>
            <rFont val="Tahoma"/>
            <family val="2"/>
          </rPr>
          <t>SHARRATT Michael:</t>
        </r>
        <r>
          <rPr>
            <sz val="9"/>
            <color indexed="81"/>
            <rFont val="Tahoma"/>
            <family val="2"/>
          </rPr>
          <t xml:space="preserve">
USE MGE 
Metadata: information from the EX AN about the meaning of conventional earnings (MGEc)</t>
        </r>
      </text>
    </comment>
    <comment ref="C45" authorId="0">
      <text>
        <r>
          <rPr>
            <b/>
            <sz val="9"/>
            <color indexed="81"/>
            <rFont val="Tahoma"/>
            <family val="2"/>
          </rPr>
          <t>SHARRATT Michael:</t>
        </r>
        <r>
          <rPr>
            <sz val="9"/>
            <color indexed="81"/>
            <rFont val="Tahoma"/>
            <family val="2"/>
          </rPr>
          <t xml:space="preserve">
Metadata: The tax base also includes BENEFITS</t>
        </r>
      </text>
    </comment>
    <comment ref="D50" authorId="0">
      <text>
        <r>
          <rPr>
            <b/>
            <sz val="9"/>
            <color indexed="81"/>
            <rFont val="Tahoma"/>
            <family val="2"/>
          </rPr>
          <t>SHARRATT Michael:</t>
        </r>
        <r>
          <rPr>
            <sz val="9"/>
            <color indexed="81"/>
            <rFont val="Tahoma"/>
            <family val="2"/>
          </rPr>
          <t xml:space="preserve">
Just figure
Metadata: Explain that this amount is weekly and paid on income above the lower threshold- use the EX AX text</t>
        </r>
      </text>
    </comment>
  </commentList>
</comments>
</file>

<file path=xl/comments16.xml><?xml version="1.0" encoding="utf-8"?>
<comments xmlns="http://schemas.openxmlformats.org/spreadsheetml/2006/main">
  <authors>
    <author>SHARRATT Michael</author>
  </authors>
  <commentList>
    <comment ref="D7" authorId="0">
      <text>
        <r>
          <rPr>
            <b/>
            <sz val="9"/>
            <color indexed="81"/>
            <rFont val="Tahoma"/>
            <family val="2"/>
          </rPr>
          <t>SHARRATT Michael:</t>
        </r>
        <r>
          <rPr>
            <sz val="9"/>
            <color indexed="81"/>
            <rFont val="Tahoma"/>
            <family val="2"/>
          </rPr>
          <t xml:space="preserve">
A lump sum charge of 29.75 Euros is payable up until the upper threshold of 49,076 Euros.
A lump sum charge of 61.97 Euros is payable up until the upper threshold of 71,786 Euros.
 </t>
        </r>
      </text>
    </comment>
    <comment ref="B15" authorId="0">
      <text>
        <r>
          <rPr>
            <b/>
            <sz val="9"/>
            <color indexed="81"/>
            <rFont val="Tahoma"/>
            <family val="2"/>
          </rPr>
          <t>SHARRATT Michael:</t>
        </r>
        <r>
          <rPr>
            <sz val="9"/>
            <color indexed="81"/>
            <rFont val="Tahoma"/>
            <family val="2"/>
          </rPr>
          <t xml:space="preserve">
Data is missing for France.
Dominique looking into it.
I have made the cells '-' as using n.a. for the whole wrong was stopping the importing.</t>
        </r>
      </text>
    </comment>
    <comment ref="B25" authorId="0">
      <text>
        <r>
          <rPr>
            <b/>
            <sz val="9"/>
            <color indexed="81"/>
            <rFont val="Tahoma"/>
            <family val="2"/>
          </rPr>
          <t>SHARRATT Michael:</t>
        </r>
        <r>
          <rPr>
            <sz val="9"/>
            <color indexed="81"/>
            <rFont val="Tahoma"/>
            <family val="2"/>
          </rPr>
          <t xml:space="preserve">
Data is missing for Japan.
Dominique looking into it.
I have made the cells '-' as using n.a. for the whole wrong was stopping the importing.</t>
        </r>
      </text>
    </comment>
    <comment ref="D25" authorId="0">
      <text>
        <r>
          <rPr>
            <b/>
            <sz val="9"/>
            <color indexed="81"/>
            <rFont val="Tahoma"/>
            <family val="2"/>
          </rPr>
          <t>SHARRATT Michael:</t>
        </r>
        <r>
          <rPr>
            <sz val="9"/>
            <color indexed="81"/>
            <rFont val="Tahoma"/>
            <family val="2"/>
          </rPr>
          <t xml:space="preserve">
Z is a standard StatWorks control code: "Not yet available"</t>
        </r>
      </text>
    </comment>
    <comment ref="B37" authorId="0">
      <text>
        <r>
          <rPr>
            <b/>
            <sz val="9"/>
            <color indexed="81"/>
            <rFont val="Tahoma"/>
            <family val="2"/>
          </rPr>
          <t>SHARRATT Michael:</t>
        </r>
        <r>
          <rPr>
            <sz val="9"/>
            <color indexed="81"/>
            <rFont val="Tahoma"/>
            <family val="2"/>
          </rPr>
          <t xml:space="preserve">
Data is missing for Poland.
Dominique looking into it.
I have made the cells '-' as using n.a. for the whole wrong was stopping the importing.</t>
        </r>
      </text>
    </comment>
    <comment ref="D37" authorId="0">
      <text>
        <r>
          <rPr>
            <b/>
            <sz val="9"/>
            <color indexed="81"/>
            <rFont val="Tahoma"/>
            <family val="2"/>
          </rPr>
          <t>SHARRATT Michael:</t>
        </r>
        <r>
          <rPr>
            <sz val="9"/>
            <color indexed="81"/>
            <rFont val="Tahoma"/>
            <family val="2"/>
          </rPr>
          <t xml:space="preserve">
Z is a standard StatWorks control code: "Not yet available"</t>
        </r>
      </text>
    </comment>
    <comment ref="C38" authorId="0">
      <text>
        <r>
          <rPr>
            <b/>
            <sz val="9"/>
            <color indexed="81"/>
            <rFont val="Tahoma"/>
            <family val="2"/>
          </rPr>
          <t>SHARRATT Michael:</t>
        </r>
        <r>
          <rPr>
            <sz val="9"/>
            <color indexed="81"/>
            <rFont val="Tahoma"/>
            <family val="2"/>
          </rPr>
          <t xml:space="preserve">
USE MGE 
Metadata: information from the EX AN about the meaning of conventional earnings (MGEc)</t>
        </r>
      </text>
    </comment>
    <comment ref="F39" authorId="0">
      <text>
        <r>
          <rPr>
            <b/>
            <sz val="9"/>
            <color indexed="81"/>
            <rFont val="Tahoma"/>
            <family val="2"/>
          </rPr>
          <t>SHARRATT Michael:</t>
        </r>
        <r>
          <rPr>
            <sz val="9"/>
            <color indexed="81"/>
            <rFont val="Tahoma"/>
            <family val="2"/>
          </rPr>
          <t xml:space="preserve">
[]</t>
        </r>
      </text>
    </comment>
    <comment ref="F40" authorId="0">
      <text>
        <r>
          <rPr>
            <b/>
            <sz val="9"/>
            <color indexed="81"/>
            <rFont val="Tahoma"/>
            <family val="2"/>
          </rPr>
          <t>SHARRATT Michael:</t>
        </r>
        <r>
          <rPr>
            <sz val="9"/>
            <color indexed="81"/>
            <rFont val="Tahoma"/>
            <family val="2"/>
          </rPr>
          <t xml:space="preserve">
[]</t>
        </r>
      </text>
    </comment>
    <comment ref="C44" authorId="0">
      <text>
        <r>
          <rPr>
            <b/>
            <sz val="9"/>
            <color indexed="81"/>
            <rFont val="Tahoma"/>
            <family val="2"/>
          </rPr>
          <t>SHARRATT Michael:</t>
        </r>
        <r>
          <rPr>
            <sz val="9"/>
            <color indexed="81"/>
            <rFont val="Tahoma"/>
            <family val="2"/>
          </rPr>
          <t xml:space="preserve">
Metadata: The tax base also includes BENEFITS</t>
        </r>
      </text>
    </comment>
    <comment ref="F44" authorId="0">
      <text>
        <r>
          <rPr>
            <b/>
            <sz val="9"/>
            <color indexed="81"/>
            <rFont val="Tahoma"/>
            <family val="2"/>
          </rPr>
          <t>SHARRATT Michael:</t>
        </r>
        <r>
          <rPr>
            <sz val="9"/>
            <color indexed="81"/>
            <rFont val="Tahoma"/>
            <family val="2"/>
          </rPr>
          <t xml:space="preserve">
[]</t>
        </r>
      </text>
    </comment>
    <comment ref="D49" authorId="0">
      <text>
        <r>
          <rPr>
            <b/>
            <sz val="9"/>
            <color indexed="81"/>
            <rFont val="Tahoma"/>
            <family val="2"/>
          </rPr>
          <t>SHARRATT Michael:</t>
        </r>
        <r>
          <rPr>
            <sz val="9"/>
            <color indexed="81"/>
            <rFont val="Tahoma"/>
            <family val="2"/>
          </rPr>
          <t xml:space="preserve">
Just figure
Metadata: Explain that this amount is weekly and paid on income above the lower threshold- use the EX AX text</t>
        </r>
      </text>
    </comment>
  </commentList>
</comments>
</file>

<file path=xl/comments17.xml><?xml version="1.0" encoding="utf-8"?>
<comments xmlns="http://schemas.openxmlformats.org/spreadsheetml/2006/main">
  <authors>
    <author>SHARRATT Michael</author>
  </authors>
  <commentList>
    <comment ref="D7" authorId="0">
      <text>
        <r>
          <rPr>
            <b/>
            <sz val="9"/>
            <color indexed="81"/>
            <rFont val="Tahoma"/>
            <family val="2"/>
          </rPr>
          <t>SHARRATT Michael:</t>
        </r>
        <r>
          <rPr>
            <sz val="9"/>
            <color indexed="81"/>
            <rFont val="Tahoma"/>
            <family val="2"/>
          </rPr>
          <t xml:space="preserve">
A lump sum charge of 29.75 Euros is payable up until the upper threshold of 47,505 Euros.
A lump sum charge of 61.97 Euros is payable up until the upper threshold of 69,488 Euros.
 </t>
        </r>
      </text>
    </comment>
    <comment ref="D14" authorId="0">
      <text>
        <r>
          <rPr>
            <b/>
            <sz val="9"/>
            <color indexed="81"/>
            <rFont val="Tahoma"/>
            <family val="2"/>
          </rPr>
          <t>SHARRATT Michael:</t>
        </r>
        <r>
          <rPr>
            <sz val="9"/>
            <color indexed="81"/>
            <rFont val="Tahoma"/>
            <family val="2"/>
          </rPr>
          <t xml:space="preserve">
Z is a standard StatWorks control code: "Not yet available"</t>
        </r>
      </text>
    </comment>
    <comment ref="B24" authorId="0">
      <text>
        <r>
          <rPr>
            <b/>
            <sz val="9"/>
            <color indexed="81"/>
            <rFont val="Tahoma"/>
            <family val="2"/>
          </rPr>
          <t>SHARRATT Michael:</t>
        </r>
        <r>
          <rPr>
            <sz val="9"/>
            <color indexed="81"/>
            <rFont val="Tahoma"/>
            <family val="2"/>
          </rPr>
          <t xml:space="preserve">
Data is missing for Japan.
Dominique looking into it.
I have made the cells '-' as using n.a. for the whole wrong was stopping the importing.</t>
        </r>
      </text>
    </comment>
    <comment ref="F27" authorId="0">
      <text>
        <r>
          <rPr>
            <b/>
            <sz val="9"/>
            <color indexed="81"/>
            <rFont val="Tahoma"/>
            <family val="2"/>
          </rPr>
          <t>SHARRATT Michael:</t>
        </r>
        <r>
          <rPr>
            <sz val="9"/>
            <color indexed="81"/>
            <rFont val="Tahoma"/>
            <family val="2"/>
          </rPr>
          <t xml:space="preserve">
[]</t>
        </r>
      </text>
    </comment>
    <comment ref="C36" authorId="0">
      <text>
        <r>
          <rPr>
            <b/>
            <sz val="9"/>
            <color indexed="81"/>
            <rFont val="Tahoma"/>
            <family val="2"/>
          </rPr>
          <t>SHARRATT Michael:</t>
        </r>
        <r>
          <rPr>
            <sz val="9"/>
            <color indexed="81"/>
            <rFont val="Tahoma"/>
            <family val="2"/>
          </rPr>
          <t xml:space="preserve">
USE MGE 
Metadata: information from the EX AN about the meaning of conventional earnings (MGEc)</t>
        </r>
      </text>
    </comment>
    <comment ref="F37" authorId="0">
      <text>
        <r>
          <rPr>
            <b/>
            <sz val="9"/>
            <color indexed="81"/>
            <rFont val="Tahoma"/>
            <family val="2"/>
          </rPr>
          <t>SHARRATT Michael:</t>
        </r>
        <r>
          <rPr>
            <sz val="9"/>
            <color indexed="81"/>
            <rFont val="Tahoma"/>
            <family val="2"/>
          </rPr>
          <t xml:space="preserve">
[]</t>
        </r>
      </text>
    </comment>
    <comment ref="F38" authorId="0">
      <text>
        <r>
          <rPr>
            <b/>
            <sz val="9"/>
            <color indexed="81"/>
            <rFont val="Tahoma"/>
            <family val="2"/>
          </rPr>
          <t>SHARRATT Michael:</t>
        </r>
        <r>
          <rPr>
            <sz val="9"/>
            <color indexed="81"/>
            <rFont val="Tahoma"/>
            <family val="2"/>
          </rPr>
          <t xml:space="preserve">
[]</t>
        </r>
      </text>
    </comment>
    <comment ref="C42" authorId="0">
      <text>
        <r>
          <rPr>
            <b/>
            <sz val="9"/>
            <color indexed="81"/>
            <rFont val="Tahoma"/>
            <family val="2"/>
          </rPr>
          <t>SHARRATT Michael:</t>
        </r>
        <r>
          <rPr>
            <sz val="9"/>
            <color indexed="81"/>
            <rFont val="Tahoma"/>
            <family val="2"/>
          </rPr>
          <t xml:space="preserve">
Metadata: The tax base also includes BENEFITS</t>
        </r>
      </text>
    </comment>
    <comment ref="F42" authorId="0">
      <text>
        <r>
          <rPr>
            <b/>
            <sz val="9"/>
            <color indexed="81"/>
            <rFont val="Tahoma"/>
            <family val="2"/>
          </rPr>
          <t>SHARRATT Michael:</t>
        </r>
        <r>
          <rPr>
            <sz val="9"/>
            <color indexed="81"/>
            <rFont val="Tahoma"/>
            <family val="2"/>
          </rPr>
          <t xml:space="preserve">
[]
</t>
        </r>
      </text>
    </comment>
    <comment ref="D47" authorId="0">
      <text>
        <r>
          <rPr>
            <b/>
            <sz val="9"/>
            <color indexed="81"/>
            <rFont val="Tahoma"/>
            <family val="2"/>
          </rPr>
          <t>SHARRATT Michael:</t>
        </r>
        <r>
          <rPr>
            <sz val="9"/>
            <color indexed="81"/>
            <rFont val="Tahoma"/>
            <family val="2"/>
          </rPr>
          <t xml:space="preserve">
Just figure
Metadata: Explain that this amount is weekly and paid on income above the lower threshold- use the EX AX text</t>
        </r>
      </text>
    </comment>
  </commentList>
</comments>
</file>

<file path=xl/comments2.xml><?xml version="1.0" encoding="utf-8"?>
<comments xmlns="http://schemas.openxmlformats.org/spreadsheetml/2006/main">
  <authors>
    <author>PM</author>
    <author>SHARRATT Michael</author>
    <author>Owner</author>
    <author>cocomh1</author>
    <author>Meta Šinkovec</author>
    <author>Nazim Ahmed</author>
  </authors>
  <commentList>
    <comment ref="F20" authorId="0">
      <text>
        <r>
          <rPr>
            <b/>
            <sz val="12"/>
            <color indexed="81"/>
            <rFont val="Tahoma"/>
            <family val="2"/>
            <charset val="238"/>
          </rPr>
          <t>NGM:</t>
        </r>
        <r>
          <rPr>
            <sz val="12"/>
            <color indexed="81"/>
            <rFont val="Tahoma"/>
            <family val="2"/>
            <charset val="238"/>
          </rPr>
          <t xml:space="preserve">
As of 1 January 2015, the general minimum is HUF 118,125 per month. For a self-employed whose main activity requires secondary or vocational school qualification, the minimum is HUF 137,250 per month</t>
        </r>
      </text>
    </comment>
    <comment ref="F21" authorId="0">
      <text>
        <r>
          <rPr>
            <b/>
            <sz val="12"/>
            <color indexed="81"/>
            <rFont val="Tahoma"/>
            <family val="2"/>
            <charset val="238"/>
          </rPr>
          <t>NGM:</t>
        </r>
        <r>
          <rPr>
            <sz val="12"/>
            <color indexed="81"/>
            <rFont val="Tahoma"/>
            <family val="2"/>
            <charset val="238"/>
          </rPr>
          <t xml:space="preserve">
As of 1 January 2015, the general minimum is HUF 105,000 per month. For a self-employed whose main activity requires secondary or vocational school qualification, the minimum is HUF 122,000 per month</t>
        </r>
      </text>
    </comment>
    <comment ref="F22" authorId="0">
      <text>
        <r>
          <rPr>
            <b/>
            <sz val="12"/>
            <color indexed="81"/>
            <rFont val="Tahoma"/>
            <family val="2"/>
            <charset val="238"/>
          </rPr>
          <t>NGM:</t>
        </r>
        <r>
          <rPr>
            <sz val="12"/>
            <color indexed="81"/>
            <rFont val="Tahoma"/>
            <family val="2"/>
            <charset val="238"/>
          </rPr>
          <t xml:space="preserve">
As of 1 January 2015, the general minimum is HUF 157,500 per month. For a self-employed whose main activity requires secondary or vocational school qualification, the minimum is HUF 183,000 per month</t>
        </r>
      </text>
    </comment>
    <comment ref="Z27" authorId="1">
      <text>
        <r>
          <rPr>
            <b/>
            <sz val="9"/>
            <color indexed="81"/>
            <rFont val="Tahoma"/>
            <family val="2"/>
          </rPr>
          <t>SHARRATT Michael:</t>
        </r>
        <r>
          <rPr>
            <sz val="9"/>
            <color indexed="81"/>
            <rFont val="Tahoma"/>
            <family val="2"/>
          </rPr>
          <t xml:space="preserve">
Metadata: this is an annual sum and that the system is too complictaed - use EX ANN text</t>
        </r>
      </text>
    </comment>
    <comment ref="E28" authorId="2">
      <text>
        <r>
          <rPr>
            <sz val="9"/>
            <color indexed="81"/>
            <rFont val="Tahoma"/>
            <family val="2"/>
            <charset val="238"/>
          </rPr>
          <t>Regarding National Pension</t>
        </r>
      </text>
    </comment>
    <comment ref="F28" authorId="2">
      <text>
        <r>
          <rPr>
            <sz val="9"/>
            <color indexed="81"/>
            <rFont val="Tahoma"/>
            <family val="2"/>
            <charset val="238"/>
          </rPr>
          <t xml:space="preserve">Regarding National Pension.
A minimum tax base for contribution, not a lower threshold.
</t>
        </r>
      </text>
    </comment>
    <comment ref="G28" authorId="2">
      <text>
        <r>
          <rPr>
            <sz val="9"/>
            <color indexed="81"/>
            <rFont val="Tahoma"/>
            <family val="2"/>
            <charset val="238"/>
          </rPr>
          <t>Regarding National Pension.</t>
        </r>
      </text>
    </comment>
    <comment ref="Z28" authorId="1">
      <text>
        <r>
          <rPr>
            <b/>
            <sz val="9"/>
            <color indexed="81"/>
            <rFont val="Tahoma"/>
            <family val="2"/>
          </rPr>
          <t>SHARRATT Michael:</t>
        </r>
        <r>
          <rPr>
            <sz val="9"/>
            <color indexed="81"/>
            <rFont val="Tahoma"/>
            <family val="2"/>
          </rPr>
          <t xml:space="preserve">
This is the maximum contribution for the national pension contribution.
Include country note.</t>
        </r>
      </text>
    </comment>
    <comment ref="A29" authorId="1">
      <text>
        <r>
          <rPr>
            <b/>
            <sz val="9"/>
            <color indexed="81"/>
            <rFont val="Tahoma"/>
            <family val="2"/>
          </rPr>
          <t>SHARRATT Michael:</t>
        </r>
        <r>
          <rPr>
            <sz val="9"/>
            <color indexed="81"/>
            <rFont val="Tahoma"/>
            <family val="2"/>
          </rPr>
          <t xml:space="preserve">
Add data from S:\Applic\TPSII\Taxing Wages\2016 WORK IN PROGRESS\TableIII.3_2016</t>
        </r>
      </text>
    </comment>
    <comment ref="E30" authorId="3">
      <text>
        <r>
          <rPr>
            <b/>
            <sz val="8"/>
            <color indexed="81"/>
            <rFont val="Tahoma"/>
            <family val="2"/>
          </rPr>
          <t xml:space="preserve">=5,60+0,50+16+1,10
</t>
        </r>
        <r>
          <rPr>
            <sz val="8"/>
            <color indexed="81"/>
            <rFont val="Tahoma"/>
            <family val="2"/>
          </rPr>
          <t xml:space="preserve">
</t>
        </r>
      </text>
    </comment>
    <comment ref="C39" authorId="1">
      <text>
        <r>
          <rPr>
            <b/>
            <sz val="9"/>
            <color indexed="81"/>
            <rFont val="Tahoma"/>
            <family val="2"/>
          </rPr>
          <t>SHARRATT Michael:</t>
        </r>
        <r>
          <rPr>
            <sz val="9"/>
            <color indexed="81"/>
            <rFont val="Tahoma"/>
            <family val="2"/>
          </rPr>
          <t xml:space="preserve">
USE MGE 
Metadata: information from the EX AN about the meaning of conventional earnings (MGEc)</t>
        </r>
      </text>
    </comment>
    <comment ref="D41" authorId="4">
      <text>
        <r>
          <rPr>
            <b/>
            <sz val="9"/>
            <color indexed="81"/>
            <rFont val="Tahoma"/>
            <family val="2"/>
            <charset val="238"/>
          </rPr>
          <t xml:space="preserve">Slovenia:
- </t>
        </r>
        <r>
          <rPr>
            <u/>
            <sz val="9"/>
            <color indexed="81"/>
            <rFont val="Tahoma"/>
            <family val="2"/>
            <charset val="238"/>
          </rPr>
          <t>for the pension, unemployment insurance and maternity leave</t>
        </r>
        <r>
          <rPr>
            <sz val="9"/>
            <color indexed="81"/>
            <rFont val="Tahoma"/>
            <family val="2"/>
            <charset val="238"/>
          </rPr>
          <t xml:space="preserve"> security contribution the lump sum is 831,74 € * 24,75 % = 205,855 €</t>
        </r>
        <r>
          <rPr>
            <b/>
            <sz val="9"/>
            <color indexed="81"/>
            <rFont val="Tahoma"/>
            <family val="2"/>
            <charset val="238"/>
          </rPr>
          <t xml:space="preserve">
- </t>
        </r>
        <r>
          <rPr>
            <sz val="9"/>
            <color indexed="81"/>
            <rFont val="Tahoma"/>
            <family val="2"/>
            <charset val="238"/>
          </rPr>
          <t xml:space="preserve">for the social security contributions </t>
        </r>
        <r>
          <rPr>
            <u/>
            <sz val="9"/>
            <color indexed="81"/>
            <rFont val="Tahoma"/>
            <family val="2"/>
            <charset val="238"/>
          </rPr>
          <t xml:space="preserve">for health insurance </t>
        </r>
        <r>
          <rPr>
            <sz val="9"/>
            <color indexed="81"/>
            <rFont val="Tahoma"/>
            <family val="2"/>
            <charset val="238"/>
          </rPr>
          <t>the lump sum is 924,15 € * 13,45 % = 124,298 €</t>
        </r>
      </text>
    </comment>
    <comment ref="D48" authorId="1">
      <text>
        <r>
          <rPr>
            <b/>
            <sz val="9"/>
            <color indexed="81"/>
            <rFont val="Tahoma"/>
            <family val="2"/>
          </rPr>
          <t>SHARRATT Michael:</t>
        </r>
        <r>
          <rPr>
            <sz val="9"/>
            <color indexed="81"/>
            <rFont val="Tahoma"/>
            <family val="2"/>
          </rPr>
          <t xml:space="preserve">
Just figure
Metadata: Explain that this amount is weekly and paid on income above the lower threshold- use the EX AX text</t>
        </r>
      </text>
    </comment>
    <comment ref="F48" authorId="5">
      <text>
        <r>
          <rPr>
            <sz val="8"/>
            <color indexed="81"/>
            <rFont val="Tahoma"/>
            <family val="2"/>
          </rPr>
          <t xml:space="preserve">Small earnings exceptions </t>
        </r>
      </text>
    </comment>
  </commentList>
</comments>
</file>

<file path=xl/comments3.xml><?xml version="1.0" encoding="utf-8"?>
<comments xmlns="http://schemas.openxmlformats.org/spreadsheetml/2006/main">
  <authors>
    <author>PM</author>
    <author>SHARRATT Michael</author>
    <author>Owner</author>
    <author>cocomh1</author>
    <author>Meta Šinkovec</author>
    <author>Nazim Ahmed</author>
  </authors>
  <commentList>
    <comment ref="F21" authorId="0">
      <text>
        <r>
          <rPr>
            <b/>
            <sz val="12"/>
            <color indexed="81"/>
            <rFont val="Tahoma"/>
            <family val="2"/>
            <charset val="238"/>
          </rPr>
          <t>PM:</t>
        </r>
        <r>
          <rPr>
            <sz val="12"/>
            <color indexed="81"/>
            <rFont val="Tahoma"/>
            <family val="2"/>
            <charset val="238"/>
          </rPr>
          <t xml:space="preserve">
As of 1 January 2013, the general minimum is HUF 114,188 per month. For a self-employed whose main activity requires secondary or vocational school qualification, the minimum is HUF 132,750 per month</t>
        </r>
      </text>
    </comment>
    <comment ref="F22" authorId="0">
      <text>
        <r>
          <rPr>
            <b/>
            <sz val="12"/>
            <color indexed="81"/>
            <rFont val="Tahoma"/>
            <family val="2"/>
            <charset val="238"/>
          </rPr>
          <t>PM:</t>
        </r>
        <r>
          <rPr>
            <sz val="12"/>
            <color indexed="81"/>
            <rFont val="Tahoma"/>
            <family val="2"/>
            <charset val="238"/>
          </rPr>
          <t xml:space="preserve">
As of 1 January 2013, the general minimum is HUF 101,500 per month. For a self-employed whose main activity requires secondary or vocational school qualification, the minimum is HUF 118,000 per month</t>
        </r>
      </text>
    </comment>
    <comment ref="F23" authorId="0">
      <text>
        <r>
          <rPr>
            <b/>
            <sz val="12"/>
            <color indexed="81"/>
            <rFont val="Tahoma"/>
            <family val="2"/>
            <charset val="238"/>
          </rPr>
          <t>PM:</t>
        </r>
        <r>
          <rPr>
            <sz val="12"/>
            <color indexed="81"/>
            <rFont val="Tahoma"/>
            <family val="2"/>
            <charset val="238"/>
          </rPr>
          <t xml:space="preserve">
As of 1 January 2013, the general minimum is HUF 152,250 per month. For a self-employed whose main activity requires secondary or vocational school qualification, the minimum is HUF 177,000 per month</t>
        </r>
      </text>
    </comment>
    <comment ref="Z28" authorId="1">
      <text>
        <r>
          <rPr>
            <b/>
            <sz val="9"/>
            <color indexed="81"/>
            <rFont val="Tahoma"/>
            <family val="2"/>
          </rPr>
          <t>SHARRATT Michael:</t>
        </r>
        <r>
          <rPr>
            <sz val="9"/>
            <color indexed="81"/>
            <rFont val="Tahoma"/>
            <family val="2"/>
          </rPr>
          <t xml:space="preserve">
Metadata: this is an annual sum and that the system is too complictaed - use EX AN text</t>
        </r>
      </text>
    </comment>
    <comment ref="E29" authorId="2">
      <text>
        <r>
          <rPr>
            <sz val="9"/>
            <color indexed="81"/>
            <rFont val="Tahoma"/>
            <family val="2"/>
            <charset val="238"/>
          </rPr>
          <t>Regarding National Pension</t>
        </r>
      </text>
    </comment>
    <comment ref="F29" authorId="2">
      <text>
        <r>
          <rPr>
            <sz val="9"/>
            <color indexed="81"/>
            <rFont val="Tahoma"/>
            <family val="2"/>
            <charset val="238"/>
          </rPr>
          <t xml:space="preserve">Regarding National Pension.
A minimum tax base for contribution, not a lower threshold.
</t>
        </r>
      </text>
    </comment>
    <comment ref="G29" authorId="2">
      <text>
        <r>
          <rPr>
            <sz val="9"/>
            <color indexed="81"/>
            <rFont val="Tahoma"/>
            <family val="2"/>
            <charset val="238"/>
          </rPr>
          <t>Regarding National Pension.</t>
        </r>
      </text>
    </comment>
    <comment ref="Z29" authorId="1">
      <text>
        <r>
          <rPr>
            <b/>
            <sz val="9"/>
            <color indexed="81"/>
            <rFont val="Tahoma"/>
            <family val="2"/>
          </rPr>
          <t>SHARRATT Michael:</t>
        </r>
        <r>
          <rPr>
            <sz val="9"/>
            <color indexed="81"/>
            <rFont val="Tahoma"/>
            <family val="2"/>
          </rPr>
          <t xml:space="preserve">
Metadata: Add data point footnote to highlight that no max can be given because it's a partial representation of the full system (see footnote for accuracy)</t>
        </r>
      </text>
    </comment>
    <comment ref="E31" authorId="3">
      <text>
        <r>
          <rPr>
            <b/>
            <sz val="8"/>
            <color indexed="81"/>
            <rFont val="Tahoma"/>
            <family val="2"/>
          </rPr>
          <t xml:space="preserve">=5,60+0,50+16+1,10
</t>
        </r>
        <r>
          <rPr>
            <sz val="8"/>
            <color indexed="81"/>
            <rFont val="Tahoma"/>
            <family val="2"/>
          </rPr>
          <t xml:space="preserve">
</t>
        </r>
      </text>
    </comment>
    <comment ref="C40" authorId="1">
      <text>
        <r>
          <rPr>
            <b/>
            <sz val="9"/>
            <color indexed="81"/>
            <rFont val="Tahoma"/>
            <family val="2"/>
          </rPr>
          <t>SHARRATT Michael:</t>
        </r>
        <r>
          <rPr>
            <sz val="9"/>
            <color indexed="81"/>
            <rFont val="Tahoma"/>
            <family val="2"/>
          </rPr>
          <t xml:space="preserve">
USE MGE 
Metadata: information from the EX AN about the meaning of conventional earnings (MGEc)</t>
        </r>
      </text>
    </comment>
    <comment ref="D42" authorId="4">
      <text>
        <r>
          <rPr>
            <b/>
            <sz val="9"/>
            <color indexed="81"/>
            <rFont val="Tahoma"/>
            <family val="2"/>
            <charset val="238"/>
          </rPr>
          <t xml:space="preserve">Slovenia:
- </t>
        </r>
        <r>
          <rPr>
            <u/>
            <sz val="9"/>
            <color indexed="81"/>
            <rFont val="Tahoma"/>
            <family val="2"/>
            <charset val="238"/>
          </rPr>
          <t>for the pension, unemployment insurance and maternity leave</t>
        </r>
        <r>
          <rPr>
            <sz val="9"/>
            <color indexed="81"/>
            <rFont val="Tahoma"/>
            <family val="2"/>
            <charset val="238"/>
          </rPr>
          <t xml:space="preserve"> security contribution the lump sum is 783,66 € * 24,75 % = 194 €</t>
        </r>
        <r>
          <rPr>
            <b/>
            <sz val="9"/>
            <color indexed="81"/>
            <rFont val="Tahoma"/>
            <family val="2"/>
            <charset val="238"/>
          </rPr>
          <t xml:space="preserve">
- </t>
        </r>
        <r>
          <rPr>
            <sz val="9"/>
            <color indexed="81"/>
            <rFont val="Tahoma"/>
            <family val="2"/>
            <charset val="238"/>
          </rPr>
          <t xml:space="preserve">for the social security contributions </t>
        </r>
        <r>
          <rPr>
            <u/>
            <sz val="9"/>
            <color indexed="81"/>
            <rFont val="Tahoma"/>
            <family val="2"/>
            <charset val="238"/>
          </rPr>
          <t xml:space="preserve">for health insurance </t>
        </r>
        <r>
          <rPr>
            <sz val="9"/>
            <color indexed="81"/>
            <rFont val="Tahoma"/>
            <family val="2"/>
            <charset val="238"/>
          </rPr>
          <t>the lump sum is 913,91 € * 13,45 % = 122,92 €</t>
        </r>
      </text>
    </comment>
    <comment ref="D49" authorId="1">
      <text>
        <r>
          <rPr>
            <b/>
            <sz val="9"/>
            <color indexed="81"/>
            <rFont val="Tahoma"/>
            <family val="2"/>
          </rPr>
          <t>SHARRATT Michael:</t>
        </r>
        <r>
          <rPr>
            <sz val="9"/>
            <color indexed="81"/>
            <rFont val="Tahoma"/>
            <family val="2"/>
          </rPr>
          <t xml:space="preserve">
Just figure
Metadata: Explain that this amount is weekly and paid on income above the lower threshold- use the EX AX text</t>
        </r>
      </text>
    </comment>
    <comment ref="F49" authorId="5">
      <text>
        <r>
          <rPr>
            <sz val="8"/>
            <color indexed="81"/>
            <rFont val="Tahoma"/>
            <family val="2"/>
          </rPr>
          <t xml:space="preserve">Small earnings exceptions </t>
        </r>
      </text>
    </comment>
  </commentList>
</comments>
</file>

<file path=xl/comments4.xml><?xml version="1.0" encoding="utf-8"?>
<comments xmlns="http://schemas.openxmlformats.org/spreadsheetml/2006/main">
  <authors>
    <author>PM</author>
    <author>SHARRATT Michael</author>
    <author>Owner</author>
    <author>cocomh1</author>
    <author>Nazim Ahmed</author>
  </authors>
  <commentList>
    <comment ref="F21" authorId="0">
      <text>
        <r>
          <rPr>
            <b/>
            <sz val="12"/>
            <color indexed="81"/>
            <rFont val="Tahoma"/>
            <family val="2"/>
            <charset val="238"/>
          </rPr>
          <t>PM:</t>
        </r>
        <r>
          <rPr>
            <sz val="12"/>
            <color indexed="81"/>
            <rFont val="Tahoma"/>
            <family val="2"/>
            <charset val="238"/>
          </rPr>
          <t xml:space="preserve">
As of 1 January 2013, the general minimum is HUF 110,250 per month. For a self-employed whose main activity requires secondary or vocational school qualification, the minimum is HUF 128,250 per month</t>
        </r>
      </text>
    </comment>
    <comment ref="F22" authorId="0">
      <text>
        <r>
          <rPr>
            <b/>
            <sz val="12"/>
            <color indexed="81"/>
            <rFont val="Tahoma"/>
            <family val="2"/>
            <charset val="238"/>
          </rPr>
          <t>PM:</t>
        </r>
        <r>
          <rPr>
            <sz val="12"/>
            <color indexed="81"/>
            <rFont val="Tahoma"/>
            <family val="2"/>
            <charset val="238"/>
          </rPr>
          <t xml:space="preserve">
As of 1 January 2013, the general minimum is HUF 98,000 per month. For a self-employed whose main activity requires secondary or vocational school qualification, the minimum is HUF 114,000 per month</t>
        </r>
      </text>
    </comment>
    <comment ref="F23" authorId="0">
      <text>
        <r>
          <rPr>
            <b/>
            <sz val="12"/>
            <color indexed="81"/>
            <rFont val="Tahoma"/>
            <family val="2"/>
            <charset val="238"/>
          </rPr>
          <t>PM:</t>
        </r>
        <r>
          <rPr>
            <sz val="12"/>
            <color indexed="81"/>
            <rFont val="Tahoma"/>
            <family val="2"/>
            <charset val="238"/>
          </rPr>
          <t xml:space="preserve">
As of 1 January 2013, the general minimum is HUF 147,000 per month. For a self-employed whose main activity requires secondary or vocational school qualification, the minimum is HUF 171,000 per month</t>
        </r>
      </text>
    </comment>
    <comment ref="Z28" authorId="1">
      <text>
        <r>
          <rPr>
            <b/>
            <sz val="9"/>
            <color indexed="81"/>
            <rFont val="Tahoma"/>
            <family val="2"/>
          </rPr>
          <t>SHARRATT Michael:</t>
        </r>
        <r>
          <rPr>
            <sz val="9"/>
            <color indexed="81"/>
            <rFont val="Tahoma"/>
            <family val="2"/>
          </rPr>
          <t xml:space="preserve">
Metadata: this is an annual sum and that the system is too complictaed - use EX AN text</t>
        </r>
      </text>
    </comment>
    <comment ref="E29" authorId="2">
      <text>
        <r>
          <rPr>
            <sz val="9"/>
            <color indexed="81"/>
            <rFont val="Tahoma"/>
            <family val="2"/>
            <charset val="238"/>
          </rPr>
          <t>Regarding National Pension</t>
        </r>
      </text>
    </comment>
    <comment ref="F29" authorId="2">
      <text>
        <r>
          <rPr>
            <sz val="9"/>
            <color indexed="81"/>
            <rFont val="Tahoma"/>
            <family val="2"/>
            <charset val="238"/>
          </rPr>
          <t xml:space="preserve">Regarding National Pension.
A minimum tax base for contribution, not a lower threshold.
</t>
        </r>
      </text>
    </comment>
    <comment ref="G29" authorId="2">
      <text>
        <r>
          <rPr>
            <sz val="9"/>
            <color indexed="81"/>
            <rFont val="Tahoma"/>
            <family val="2"/>
            <charset val="238"/>
          </rPr>
          <t>Regarding National Pension.</t>
        </r>
      </text>
    </comment>
    <comment ref="Z29" authorId="1">
      <text>
        <r>
          <rPr>
            <b/>
            <sz val="9"/>
            <color indexed="81"/>
            <rFont val="Tahoma"/>
            <family val="2"/>
          </rPr>
          <t>SHARRATT Michael:</t>
        </r>
        <r>
          <rPr>
            <sz val="9"/>
            <color indexed="81"/>
            <rFont val="Tahoma"/>
            <family val="2"/>
          </rPr>
          <t xml:space="preserve">
Metadata: Add data point footnote to highlight that no max can be given because it's a partial representation of the full system (see footnote for accuracy)</t>
        </r>
      </text>
    </comment>
    <comment ref="E31" authorId="3">
      <text>
        <r>
          <rPr>
            <b/>
            <sz val="8"/>
            <color indexed="81"/>
            <rFont val="Tahoma"/>
            <family val="2"/>
          </rPr>
          <t xml:space="preserve">=5,60+0,50+16+1,10
</t>
        </r>
        <r>
          <rPr>
            <sz val="8"/>
            <color indexed="81"/>
            <rFont val="Tahoma"/>
            <family val="2"/>
          </rPr>
          <t xml:space="preserve">
</t>
        </r>
      </text>
    </comment>
    <comment ref="C40" authorId="1">
      <text>
        <r>
          <rPr>
            <b/>
            <sz val="9"/>
            <color indexed="81"/>
            <rFont val="Tahoma"/>
            <family val="2"/>
          </rPr>
          <t>SHARRATT Michael:</t>
        </r>
        <r>
          <rPr>
            <sz val="9"/>
            <color indexed="81"/>
            <rFont val="Tahoma"/>
            <family val="2"/>
          </rPr>
          <t xml:space="preserve">
USE MGE 
Metadata: information from the EX AN about the meaning of conventional earnings (MGEc)</t>
        </r>
      </text>
    </comment>
    <comment ref="D49" authorId="1">
      <text>
        <r>
          <rPr>
            <b/>
            <sz val="9"/>
            <color indexed="81"/>
            <rFont val="Tahoma"/>
            <family val="2"/>
          </rPr>
          <t>SHARRATT Michael:</t>
        </r>
        <r>
          <rPr>
            <sz val="9"/>
            <color indexed="81"/>
            <rFont val="Tahoma"/>
            <family val="2"/>
          </rPr>
          <t xml:space="preserve">
Just figure
Metadata: Explain that this amount is weekly and paid on income above the lower threshold- use the EX AX text</t>
        </r>
      </text>
    </comment>
    <comment ref="F49" authorId="4">
      <text>
        <r>
          <rPr>
            <sz val="8"/>
            <color indexed="81"/>
            <rFont val="Tahoma"/>
            <family val="2"/>
          </rPr>
          <t xml:space="preserve">Small earnings exceptions </t>
        </r>
      </text>
    </comment>
  </commentList>
</comments>
</file>

<file path=xl/comments5.xml><?xml version="1.0" encoding="utf-8"?>
<comments xmlns="http://schemas.openxmlformats.org/spreadsheetml/2006/main">
  <authors>
    <author>PM</author>
    <author>SHARRATT Michael</author>
    <author>Owner</author>
    <author>cocomh1</author>
    <author>NoName</author>
    <author>Nazim Ahmed</author>
  </authors>
  <commentList>
    <comment ref="F21" authorId="0">
      <text>
        <r>
          <rPr>
            <b/>
            <sz val="12"/>
            <color indexed="81"/>
            <rFont val="Tahoma"/>
            <family val="2"/>
            <charset val="238"/>
          </rPr>
          <t>PM:</t>
        </r>
        <r>
          <rPr>
            <sz val="12"/>
            <color indexed="81"/>
            <rFont val="Tahoma"/>
            <family val="2"/>
            <charset val="238"/>
          </rPr>
          <t xml:space="preserve">
As of 1 January 2012, the general minimum is HUF 104,625 per month. For a self-employed whose main activity requires secondary or vocational school qualification, the minimum is HUF 121,500 per month</t>
        </r>
      </text>
    </comment>
    <comment ref="F22" authorId="0">
      <text>
        <r>
          <rPr>
            <b/>
            <sz val="12"/>
            <color indexed="81"/>
            <rFont val="Tahoma"/>
            <family val="2"/>
            <charset val="238"/>
          </rPr>
          <t>PM:</t>
        </r>
        <r>
          <rPr>
            <sz val="12"/>
            <color indexed="81"/>
            <rFont val="Tahoma"/>
            <family val="2"/>
            <charset val="238"/>
          </rPr>
          <t xml:space="preserve">
As of 1 January 2012, the general minimum is HUF 93,000 per month. For a self-employed whose main activity requires secondary or vocational school qualification, the minimum is HUF 108,000 per month</t>
        </r>
      </text>
    </comment>
    <comment ref="F23" authorId="0">
      <text>
        <r>
          <rPr>
            <b/>
            <sz val="12"/>
            <color indexed="81"/>
            <rFont val="Tahoma"/>
            <family val="2"/>
            <charset val="238"/>
          </rPr>
          <t>PM:</t>
        </r>
        <r>
          <rPr>
            <sz val="12"/>
            <color indexed="81"/>
            <rFont val="Tahoma"/>
            <family val="2"/>
            <charset val="238"/>
          </rPr>
          <t xml:space="preserve">
As of 1 January 2012, the general minimum is HUF 139,500 per month. For a self-employed whose main activity requires secondary or vocational school qualification, the minimum is HUF 162,000 per month</t>
        </r>
      </text>
    </comment>
    <comment ref="Z28" authorId="1">
      <text>
        <r>
          <rPr>
            <b/>
            <sz val="9"/>
            <color indexed="81"/>
            <rFont val="Tahoma"/>
            <family val="2"/>
          </rPr>
          <t>SHARRATT Michael:</t>
        </r>
        <r>
          <rPr>
            <sz val="9"/>
            <color indexed="81"/>
            <rFont val="Tahoma"/>
            <family val="2"/>
          </rPr>
          <t xml:space="preserve">
Metadata: this is an annual sum and that the system is too complictaed - use EX AN text</t>
        </r>
      </text>
    </comment>
    <comment ref="E29" authorId="2">
      <text>
        <r>
          <rPr>
            <sz val="9"/>
            <color indexed="81"/>
            <rFont val="Tahoma"/>
            <family val="2"/>
            <charset val="238"/>
          </rPr>
          <t>Regarding National Pension</t>
        </r>
      </text>
    </comment>
    <comment ref="F29" authorId="2">
      <text>
        <r>
          <rPr>
            <sz val="9"/>
            <color indexed="81"/>
            <rFont val="Tahoma"/>
            <family val="2"/>
            <charset val="238"/>
          </rPr>
          <t xml:space="preserve">Regarding National Pension.
A minimum tax base for contribution, not a lower threshold.
</t>
        </r>
      </text>
    </comment>
    <comment ref="G29" authorId="2">
      <text>
        <r>
          <rPr>
            <sz val="9"/>
            <color indexed="81"/>
            <rFont val="Tahoma"/>
            <family val="2"/>
            <charset val="238"/>
          </rPr>
          <t>Regarding National Pension.</t>
        </r>
      </text>
    </comment>
    <comment ref="Z29" authorId="1">
      <text>
        <r>
          <rPr>
            <b/>
            <sz val="9"/>
            <color indexed="81"/>
            <rFont val="Tahoma"/>
            <family val="2"/>
          </rPr>
          <t>SHARRATT Michael:</t>
        </r>
        <r>
          <rPr>
            <sz val="9"/>
            <color indexed="81"/>
            <rFont val="Tahoma"/>
            <family val="2"/>
          </rPr>
          <t xml:space="preserve">
Metadata: Add data point footnote to highlight that no max can be given because it's a partial representation of the full system (see footnote for accuracy)</t>
        </r>
      </text>
    </comment>
    <comment ref="E31" authorId="3">
      <text>
        <r>
          <rPr>
            <b/>
            <sz val="8"/>
            <color indexed="81"/>
            <rFont val="Tahoma"/>
            <family val="2"/>
          </rPr>
          <t>=5,60+0,50+16+1,26</t>
        </r>
        <r>
          <rPr>
            <sz val="8"/>
            <color indexed="81"/>
            <rFont val="Tahoma"/>
            <family val="2"/>
          </rPr>
          <t xml:space="preserve">
</t>
        </r>
      </text>
    </comment>
    <comment ref="C40" authorId="1">
      <text>
        <r>
          <rPr>
            <b/>
            <sz val="9"/>
            <color indexed="81"/>
            <rFont val="Tahoma"/>
            <family val="2"/>
          </rPr>
          <t>SHARRATT Michael:</t>
        </r>
        <r>
          <rPr>
            <sz val="9"/>
            <color indexed="81"/>
            <rFont val="Tahoma"/>
            <family val="2"/>
          </rPr>
          <t xml:space="preserve">
USE MGE 
Metadata: information from the EX AN about the meaning of conventional earnings (MGEc)</t>
        </r>
      </text>
    </comment>
    <comment ref="G48" authorId="4">
      <text>
        <r>
          <rPr>
            <b/>
            <sz val="8"/>
            <color indexed="81"/>
            <rFont val="Tahoma"/>
            <family val="2"/>
          </rPr>
          <t>NoName:</t>
        </r>
        <r>
          <rPr>
            <sz val="8"/>
            <color indexed="81"/>
            <rFont val="Tahoma"/>
            <family val="2"/>
          </rPr>
          <t xml:space="preserve">
886,50*6,5</t>
        </r>
      </text>
    </comment>
    <comment ref="D51" authorId="1">
      <text>
        <r>
          <rPr>
            <b/>
            <sz val="9"/>
            <color indexed="81"/>
            <rFont val="Tahoma"/>
            <family val="2"/>
          </rPr>
          <t>SHARRATT Michael:</t>
        </r>
        <r>
          <rPr>
            <sz val="9"/>
            <color indexed="81"/>
            <rFont val="Tahoma"/>
            <family val="2"/>
          </rPr>
          <t xml:space="preserve">
Just figure
Metadata: Explain that this amount is weekly and paid on income above the lower threshold- use the EX AX text</t>
        </r>
      </text>
    </comment>
    <comment ref="F51" authorId="5">
      <text>
        <r>
          <rPr>
            <sz val="8"/>
            <color indexed="81"/>
            <rFont val="Tahoma"/>
            <family val="2"/>
          </rPr>
          <t xml:space="preserve">Small earnings exceptions </t>
        </r>
      </text>
    </comment>
  </commentList>
</comments>
</file>

<file path=xl/comments6.xml><?xml version="1.0" encoding="utf-8"?>
<comments xmlns="http://schemas.openxmlformats.org/spreadsheetml/2006/main">
  <authors>
    <author>PM</author>
    <author>SHARRATT Michael</author>
    <author>paturot_d</author>
    <author>cocomh1</author>
    <author>Nazim Ahmed</author>
  </authors>
  <commentList>
    <comment ref="F21" authorId="0">
      <text>
        <r>
          <rPr>
            <b/>
            <sz val="12"/>
            <color indexed="81"/>
            <rFont val="Tahoma"/>
            <family val="2"/>
            <charset val="238"/>
          </rPr>
          <t>PM:</t>
        </r>
        <r>
          <rPr>
            <sz val="12"/>
            <color indexed="81"/>
            <rFont val="Tahoma"/>
            <family val="2"/>
            <charset val="238"/>
          </rPr>
          <t xml:space="preserve">
The minimum base for contributions was increased to HUF 143,000 per month as from 1 January 2009. Exceptions to this rule are allowed if the grounds for exception are reported to the tax authority. Due to the regulations related to exceptions, the minimum base has not been taken into account here.</t>
        </r>
      </text>
    </comment>
    <comment ref="F22" authorId="0">
      <text>
        <r>
          <rPr>
            <b/>
            <sz val="12"/>
            <color indexed="81"/>
            <rFont val="Tahoma"/>
            <family val="2"/>
            <charset val="238"/>
          </rPr>
          <t>PM:</t>
        </r>
        <r>
          <rPr>
            <sz val="12"/>
            <color indexed="81"/>
            <rFont val="Tahoma"/>
            <family val="2"/>
            <charset val="238"/>
          </rPr>
          <t xml:space="preserve">
The minimum base for contributions was increased to HUF 143,000 per month as from 1 January 2009. Exceptions to this rule are allowed if the grounds for exception are reported to the tax authority. Due to the regulations related to exceptions, the minimum base has not been taken into account here.</t>
        </r>
      </text>
    </comment>
    <comment ref="F23" authorId="0">
      <text>
        <r>
          <rPr>
            <b/>
            <sz val="12"/>
            <color indexed="81"/>
            <rFont val="Tahoma"/>
            <family val="2"/>
            <charset val="238"/>
          </rPr>
          <t>PM:</t>
        </r>
        <r>
          <rPr>
            <sz val="12"/>
            <color indexed="81"/>
            <rFont val="Tahoma"/>
            <family val="2"/>
            <charset val="238"/>
          </rPr>
          <t xml:space="preserve">
The minimum base for contributions was increased to HUF 143,000 per month as from 1 January 2009. Exceptions to this rule are allowed if the grounds for exception are reported to the tax authority. Due to the regulations related to exceptions, the minimum base has not been taken into account here.</t>
        </r>
      </text>
    </comment>
    <comment ref="Z28" authorId="1">
      <text>
        <r>
          <rPr>
            <b/>
            <sz val="9"/>
            <color indexed="81"/>
            <rFont val="Tahoma"/>
            <family val="2"/>
          </rPr>
          <t>SHARRATT Michael:</t>
        </r>
        <r>
          <rPr>
            <sz val="9"/>
            <color indexed="81"/>
            <rFont val="Tahoma"/>
            <family val="2"/>
          </rPr>
          <t xml:space="preserve">
Metadata: this is an annual sum and that the system is too complictaed - use EX AN text</t>
        </r>
      </text>
    </comment>
    <comment ref="E29" authorId="2">
      <text>
        <r>
          <rPr>
            <sz val="8"/>
            <color indexed="81"/>
            <rFont val="Tahoma"/>
            <family val="2"/>
          </rPr>
          <t>Regarding National Pension</t>
        </r>
      </text>
    </comment>
    <comment ref="F29" authorId="2">
      <text>
        <r>
          <rPr>
            <sz val="8"/>
            <color indexed="81"/>
            <rFont val="Tahoma"/>
            <family val="2"/>
          </rPr>
          <t>Regarding National Pension.
A minimum tax base for contribution, not a lower threshold.</t>
        </r>
      </text>
    </comment>
    <comment ref="G29" authorId="2">
      <text>
        <r>
          <rPr>
            <sz val="8"/>
            <color indexed="81"/>
            <rFont val="Tahoma"/>
            <family val="2"/>
          </rPr>
          <t>Regarding National Pension.</t>
        </r>
      </text>
    </comment>
    <comment ref="Z29" authorId="1">
      <text>
        <r>
          <rPr>
            <b/>
            <sz val="9"/>
            <color indexed="81"/>
            <rFont val="Tahoma"/>
            <family val="2"/>
          </rPr>
          <t>SHARRATT Michael:</t>
        </r>
        <r>
          <rPr>
            <sz val="9"/>
            <color indexed="81"/>
            <rFont val="Tahoma"/>
            <family val="2"/>
          </rPr>
          <t xml:space="preserve">
Metadata: Add data point footnote to highlight that no max can be given because it's a partial representation of the full system (see footnote for accuracy)</t>
        </r>
      </text>
    </comment>
    <comment ref="E31" authorId="3">
      <text>
        <r>
          <rPr>
            <b/>
            <sz val="8"/>
            <color indexed="81"/>
            <rFont val="Tahoma"/>
            <family val="2"/>
          </rPr>
          <t>=5,60+0,50+16+1,26</t>
        </r>
        <r>
          <rPr>
            <sz val="8"/>
            <color indexed="81"/>
            <rFont val="Tahoma"/>
            <family val="2"/>
          </rPr>
          <t xml:space="preserve">
</t>
        </r>
      </text>
    </comment>
    <comment ref="C40" authorId="1">
      <text>
        <r>
          <rPr>
            <b/>
            <sz val="9"/>
            <color indexed="81"/>
            <rFont val="Tahoma"/>
            <family val="2"/>
          </rPr>
          <t>SHARRATT Michael:</t>
        </r>
        <r>
          <rPr>
            <sz val="9"/>
            <color indexed="81"/>
            <rFont val="Tahoma"/>
            <family val="2"/>
          </rPr>
          <t xml:space="preserve">
USE MGE 
Metadata: information from the EX AN about the meaning of conventional earnings (MGEc)</t>
        </r>
      </text>
    </comment>
    <comment ref="D51" authorId="1">
      <text>
        <r>
          <rPr>
            <b/>
            <sz val="9"/>
            <color indexed="81"/>
            <rFont val="Tahoma"/>
            <family val="2"/>
          </rPr>
          <t>SHARRATT Michael:</t>
        </r>
        <r>
          <rPr>
            <sz val="9"/>
            <color indexed="81"/>
            <rFont val="Tahoma"/>
            <family val="2"/>
          </rPr>
          <t xml:space="preserve">
Just figure
Metadata: Explain that this amount is weekly and paid on income above the lower threshold- use the EX AX text</t>
        </r>
      </text>
    </comment>
    <comment ref="F51" authorId="4">
      <text>
        <r>
          <rPr>
            <sz val="8"/>
            <color indexed="81"/>
            <rFont val="Tahoma"/>
            <family val="2"/>
          </rPr>
          <t xml:space="preserve">Small earnings exceptions </t>
        </r>
      </text>
    </comment>
  </commentList>
</comments>
</file>

<file path=xl/comments7.xml><?xml version="1.0" encoding="utf-8"?>
<comments xmlns="http://schemas.openxmlformats.org/spreadsheetml/2006/main">
  <authors>
    <author>PM</author>
    <author>SHARRATT Michael</author>
    <author>Owner</author>
    <author>Marika</author>
    <author>cocomh1</author>
    <author>jremeta</author>
    <author>Martin Kjellqvist</author>
    <author>Nazim Ahmed</author>
  </authors>
  <commentList>
    <comment ref="E21" authorId="0">
      <text>
        <r>
          <rPr>
            <b/>
            <sz val="12"/>
            <color indexed="81"/>
            <rFont val="Tahoma"/>
            <family val="2"/>
            <charset val="238"/>
          </rPr>
          <t>PM:</t>
        </r>
        <r>
          <rPr>
            <sz val="12"/>
            <color indexed="81"/>
            <rFont val="Tahoma"/>
            <family val="2"/>
            <charset val="238"/>
          </rPr>
          <t xml:space="preserve">
As from 1 July 2009, the rate of social security contribution is 26% on the income not exceeding twice the minimum wage, HUF 143,000 per month.</t>
        </r>
      </text>
    </comment>
    <comment ref="F21" authorId="0">
      <text>
        <r>
          <rPr>
            <b/>
            <sz val="12"/>
            <color indexed="81"/>
            <rFont val="Tahoma"/>
            <family val="2"/>
            <charset val="238"/>
          </rPr>
          <t>PM:</t>
        </r>
        <r>
          <rPr>
            <sz val="12"/>
            <color indexed="81"/>
            <rFont val="Tahoma"/>
            <family val="2"/>
            <charset val="238"/>
          </rPr>
          <t xml:space="preserve">
The minimum base for contributions was increased to HUF 143,000 per month as from 1 January 2009. Exceptions to this rule are allowed if the grounds for exception are reported to the tax authority. Due to the regulations related to exceptions, the minimum base has not been taken into account here.</t>
        </r>
      </text>
    </comment>
    <comment ref="F22" authorId="0">
      <text>
        <r>
          <rPr>
            <b/>
            <sz val="12"/>
            <color indexed="81"/>
            <rFont val="Tahoma"/>
            <family val="2"/>
            <charset val="238"/>
          </rPr>
          <t>PM:</t>
        </r>
        <r>
          <rPr>
            <sz val="12"/>
            <color indexed="81"/>
            <rFont val="Tahoma"/>
            <family val="2"/>
            <charset val="238"/>
          </rPr>
          <t xml:space="preserve">
The minimum base for contributions was increased to HUF 143,000 per month as from 1 January 2009. Exceptions to this rule are allowed if the grounds for exception are reported to the tax authority. Due to the regulations related to exceptions, the minimum base has not been taken into account here.</t>
        </r>
      </text>
    </comment>
    <comment ref="E23" authorId="0">
      <text>
        <r>
          <rPr>
            <b/>
            <sz val="12"/>
            <color indexed="81"/>
            <rFont val="Tahoma"/>
            <family val="2"/>
            <charset val="238"/>
          </rPr>
          <t>PM:</t>
        </r>
        <r>
          <rPr>
            <sz val="12"/>
            <color indexed="81"/>
            <rFont val="Tahoma"/>
            <family val="2"/>
            <charset val="238"/>
          </rPr>
          <t xml:space="preserve">
As from 1 July 2009, the rate of social security contribution is 8.5% on the income not exceeding twice the minimum wage, HUF 143,000 per month.</t>
        </r>
      </text>
    </comment>
    <comment ref="F23" authorId="0">
      <text>
        <r>
          <rPr>
            <b/>
            <sz val="12"/>
            <color indexed="81"/>
            <rFont val="Tahoma"/>
            <family val="2"/>
            <charset val="238"/>
          </rPr>
          <t>PM:</t>
        </r>
        <r>
          <rPr>
            <sz val="12"/>
            <color indexed="81"/>
            <rFont val="Tahoma"/>
            <family val="2"/>
            <charset val="238"/>
          </rPr>
          <t xml:space="preserve">
The minimum base for contributions was increased to HUF 143,000 per month as from 1 January 2009. Exceptions to this rule are allowed if the grounds for exception are reported to the tax authority. Due to the regulations related to exceptions, the minimum base has not been taken into account here.</t>
        </r>
      </text>
    </comment>
    <comment ref="Z28" authorId="1">
      <text>
        <r>
          <rPr>
            <b/>
            <sz val="9"/>
            <color indexed="81"/>
            <rFont val="Tahoma"/>
            <family val="2"/>
          </rPr>
          <t>SHARRATT Michael:</t>
        </r>
        <r>
          <rPr>
            <sz val="9"/>
            <color indexed="81"/>
            <rFont val="Tahoma"/>
            <family val="2"/>
          </rPr>
          <t xml:space="preserve">
Metadata: this is an annual sum and that the system is too complictaed - use EX AN text</t>
        </r>
      </text>
    </comment>
    <comment ref="E29" authorId="2">
      <text>
        <r>
          <rPr>
            <sz val="9"/>
            <color indexed="81"/>
            <rFont val="Tahoma"/>
            <family val="2"/>
            <charset val="238"/>
          </rPr>
          <t>Regarding National Pension</t>
        </r>
      </text>
    </comment>
    <comment ref="F29" authorId="2">
      <text>
        <r>
          <rPr>
            <sz val="9"/>
            <color indexed="81"/>
            <rFont val="Tahoma"/>
            <family val="2"/>
            <charset val="238"/>
          </rPr>
          <t xml:space="preserve">Regarding National Pension.
A minimum tax base for contribution, not a lower threshold.
</t>
        </r>
      </text>
    </comment>
    <comment ref="G29" authorId="2">
      <text>
        <r>
          <rPr>
            <sz val="9"/>
            <color indexed="81"/>
            <rFont val="Tahoma"/>
            <family val="2"/>
            <charset val="238"/>
          </rPr>
          <t>Regarding National Pension.</t>
        </r>
      </text>
    </comment>
    <comment ref="Z29" authorId="1">
      <text>
        <r>
          <rPr>
            <b/>
            <sz val="9"/>
            <color indexed="81"/>
            <rFont val="Tahoma"/>
            <family val="2"/>
          </rPr>
          <t>SHARRATT Michael:</t>
        </r>
        <r>
          <rPr>
            <sz val="9"/>
            <color indexed="81"/>
            <rFont val="Tahoma"/>
            <family val="2"/>
          </rPr>
          <t xml:space="preserve">
Metadata: Add data point footnote to highlight that no max can be given because it's a partial representation of the full system (see footnote for accuracy)</t>
        </r>
      </text>
    </comment>
    <comment ref="A31" authorId="3">
      <text>
        <r>
          <rPr>
            <b/>
            <sz val="8"/>
            <color indexed="81"/>
            <rFont val="Tahoma"/>
            <family val="2"/>
          </rPr>
          <t>Marika:</t>
        </r>
        <r>
          <rPr>
            <sz val="8"/>
            <color indexed="81"/>
            <rFont val="Tahoma"/>
            <family val="2"/>
          </rPr>
          <t xml:space="preserve">
(l) Jusqu’en 2008, la continuation de rémunération en cas d’incapacité de travail sur les 15 premières semaines des salariés de statut « employé » est à charge de l’employeur. Par contre, l’assurance maladie-maternité couvre l’entièreté des indemnités pécuniaires des salariés de statut « ouvrier » dès le premier jour d’incapacité de travail. De ce fait deux taux de cotisations sont applicables jusqu’en 2008 (part patronale en 2008 : 2,35% pour les ouvriers et 0,10% pour les employés). Ainsi sur la période 1981-2008 un taux moyen de cotisation est appliqué pour les prestations en espèces-indemnités pécuniaires de maladie (part patronale de 0,82% en 2008) pour l’assurance maladie-maternité. A partir de 2009, la législation sur le statut unique introduit le statut de « salarié », regroupant désormais les salariés « ouvriers » et les salariés « employés », et aligne les conditions au niveau du remboursement des indemnités pécuniaires en cas d’incapacité de travail. Les obligations patronales couvrent désormais les 13 premières semaines d’incapacité de travail pour tous les salariés, et les employeurs sont remboursés à 80% par une mutuelle des employeurs (taux de cotisation en 2009 : 1,79% (estimation)). A partir de la 14ème semaine, les indemnités sont à charge de l’assurance maladie-maternité (en 2009 : part patronale de 0,25%). Suite à l’introduction du statut unique, la part assuré pour indemnité pécuniaires de maladie passe de 0,1 à 0,25% pour les salariés d’ancien statut « employé  » et de 2,35% à 0,25% pour les salariés d’ancien statut « ouvrier ». En même temps, la charge financière des patrons due à la continuation de rémunération (non incluse dans la série statistique) passe de 1,26% en 2008 à 0,45% en 2009 (estimations). </t>
        </r>
      </text>
    </comment>
    <comment ref="E31" authorId="4">
      <text>
        <r>
          <rPr>
            <b/>
            <sz val="8"/>
            <color indexed="81"/>
            <rFont val="Tahoma"/>
            <family val="2"/>
          </rPr>
          <t>cocomh1:
=5,40+0,50+16+1,44
Carlo Mulbach:
=5,40+0,50+16+1,36</t>
        </r>
        <r>
          <rPr>
            <sz val="8"/>
            <color indexed="81"/>
            <rFont val="Tahoma"/>
            <family val="2"/>
          </rPr>
          <t xml:space="preserve">
</t>
        </r>
      </text>
    </comment>
    <comment ref="C40" authorId="1">
      <text>
        <r>
          <rPr>
            <b/>
            <sz val="9"/>
            <color indexed="81"/>
            <rFont val="Tahoma"/>
            <family val="2"/>
          </rPr>
          <t>SHARRATT Michael:</t>
        </r>
        <r>
          <rPr>
            <sz val="9"/>
            <color indexed="81"/>
            <rFont val="Tahoma"/>
            <family val="2"/>
          </rPr>
          <t xml:space="preserve">
USE MGE 
Metadata: information from the EX AN about the meaning of conventional earnings (MGEc)</t>
        </r>
      </text>
    </comment>
    <comment ref="A41" authorId="5">
      <text>
        <r>
          <rPr>
            <b/>
            <sz val="10"/>
            <color indexed="81"/>
            <rFont val="Tahoma"/>
            <family val="2"/>
            <charset val="238"/>
          </rPr>
          <t>jremeta:</t>
        </r>
        <r>
          <rPr>
            <sz val="10"/>
            <color indexed="81"/>
            <rFont val="Tahoma"/>
            <family val="2"/>
            <charset val="238"/>
          </rPr>
          <t xml:space="preserve">
As from 1.1.2009 Slovakia has joined the Eurozone and the national currency became the Euro (EUR).</t>
        </r>
      </text>
    </comment>
    <comment ref="E41" authorId="3">
      <text>
        <r>
          <rPr>
            <sz val="8"/>
            <color indexed="81"/>
            <rFont val="Tahoma"/>
            <family val="2"/>
          </rPr>
          <t xml:space="preserve">jremeta:
As from 1. April 2009 the rate of contribution to the Social Insurance Agency was decreased, in particular the Reserve fund of solidarity, from 4.75% to 2% for mandatorily insured self-employed. This anti-crisis measure led to decrease in weighted marginal rate from 26.69 in 2009 to 26.00 in 2010.
</t>
        </r>
      </text>
    </comment>
    <comment ref="E47" authorId="6">
      <text>
        <r>
          <rPr>
            <b/>
            <sz val="9"/>
            <color indexed="81"/>
            <rFont val="Tahoma"/>
            <family val="2"/>
          </rPr>
          <t>Martin Kjellqvist:</t>
        </r>
        <r>
          <rPr>
            <sz val="9"/>
            <color indexed="81"/>
            <rFont val="Tahoma"/>
            <family val="2"/>
          </rPr>
          <t xml:space="preserve">
changed from 30,71</t>
        </r>
      </text>
    </comment>
    <comment ref="D52" authorId="1">
      <text>
        <r>
          <rPr>
            <b/>
            <sz val="9"/>
            <color indexed="81"/>
            <rFont val="Tahoma"/>
            <family val="2"/>
          </rPr>
          <t>SHARRATT Michael:</t>
        </r>
        <r>
          <rPr>
            <sz val="9"/>
            <color indexed="81"/>
            <rFont val="Tahoma"/>
            <family val="2"/>
          </rPr>
          <t xml:space="preserve">
Just figure
Metadata: Explain that this amount is weekly and paid on income above the lower threshold- use the EX AX text</t>
        </r>
      </text>
    </comment>
    <comment ref="F52" authorId="7">
      <text>
        <r>
          <rPr>
            <b/>
            <sz val="8"/>
            <color indexed="81"/>
            <rFont val="Tahoma"/>
            <family val="2"/>
          </rPr>
          <t>Nazim Ahmed:</t>
        </r>
        <r>
          <rPr>
            <sz val="8"/>
            <color indexed="81"/>
            <rFont val="Tahoma"/>
            <family val="2"/>
          </rPr>
          <t xml:space="preserve">
Small earnings exceptions </t>
        </r>
      </text>
    </comment>
  </commentList>
</comments>
</file>

<file path=xl/comments8.xml><?xml version="1.0" encoding="utf-8"?>
<comments xmlns="http://schemas.openxmlformats.org/spreadsheetml/2006/main">
  <authors>
    <author>PM</author>
    <author>SHARRATT Michael</author>
    <author>Owner</author>
    <author>jremeta</author>
    <author>Martin Kjellqvist</author>
    <author>Nazim Ahmed</author>
  </authors>
  <commentList>
    <comment ref="E21" authorId="0">
      <text>
        <r>
          <rPr>
            <b/>
            <sz val="12"/>
            <color indexed="81"/>
            <rFont val="Tahoma"/>
            <family val="2"/>
            <charset val="238"/>
          </rPr>
          <t>PM:</t>
        </r>
        <r>
          <rPr>
            <sz val="12"/>
            <color indexed="81"/>
            <rFont val="Tahoma"/>
            <family val="2"/>
            <charset val="238"/>
          </rPr>
          <t xml:space="preserve">
As from 1 July 2009, the rate of social security contribution is 26% on the income not exceeding twice the minimum wage, HUF 143,000 per month.</t>
        </r>
      </text>
    </comment>
    <comment ref="F21" authorId="0">
      <text>
        <r>
          <rPr>
            <b/>
            <sz val="12"/>
            <color indexed="81"/>
            <rFont val="Tahoma"/>
            <family val="2"/>
            <charset val="238"/>
          </rPr>
          <t>PM:</t>
        </r>
        <r>
          <rPr>
            <sz val="12"/>
            <color indexed="81"/>
            <rFont val="Tahoma"/>
            <family val="2"/>
            <charset val="238"/>
          </rPr>
          <t xml:space="preserve">
The minimum base for contributions was increased to HUF 143,000 per month as from 1 January 2009. Exceptions to this rule are allowed if the grounds for exception are reported to the tax authority. Due to the regulations related to exceptions, the minimum base has not been taken into account here.</t>
        </r>
      </text>
    </comment>
    <comment ref="F22" authorId="0">
      <text>
        <r>
          <rPr>
            <b/>
            <sz val="12"/>
            <color indexed="81"/>
            <rFont val="Tahoma"/>
            <family val="2"/>
            <charset val="238"/>
          </rPr>
          <t>PM:</t>
        </r>
        <r>
          <rPr>
            <sz val="12"/>
            <color indexed="81"/>
            <rFont val="Tahoma"/>
            <family val="2"/>
            <charset val="238"/>
          </rPr>
          <t xml:space="preserve">
The minimum base for contributions was increased to HUF 143,000 per month as from 1 January 2009. Exceptions to this rule are allowed if the grounds for exception are reported to the tax authority. Due to the regulations related to exceptions, the minimum base has not been taken into account here.</t>
        </r>
      </text>
    </comment>
    <comment ref="E23" authorId="0">
      <text>
        <r>
          <rPr>
            <b/>
            <sz val="12"/>
            <color indexed="81"/>
            <rFont val="Tahoma"/>
            <family val="2"/>
            <charset val="238"/>
          </rPr>
          <t>PM:</t>
        </r>
        <r>
          <rPr>
            <sz val="12"/>
            <color indexed="81"/>
            <rFont val="Tahoma"/>
            <family val="2"/>
            <charset val="238"/>
          </rPr>
          <t xml:space="preserve">
As from 1 July 2009, the rate of social security contribution is 8.5% on the income not exceeding twice the minimum wage, HUF 143,000 per month.</t>
        </r>
      </text>
    </comment>
    <comment ref="F23" authorId="0">
      <text>
        <r>
          <rPr>
            <b/>
            <sz val="12"/>
            <color indexed="81"/>
            <rFont val="Tahoma"/>
            <family val="2"/>
            <charset val="238"/>
          </rPr>
          <t>PM:</t>
        </r>
        <r>
          <rPr>
            <sz val="12"/>
            <color indexed="81"/>
            <rFont val="Tahoma"/>
            <family val="2"/>
            <charset val="238"/>
          </rPr>
          <t xml:space="preserve">
The minimum base for contributions was increased to HUF 143,000 per month as from 1 January 2009. Exceptions to this rule are allowed if the grounds for exception are reported to the tax authority. Due to the regulations related to exceptions, the minimum base has not been taken into account here.</t>
        </r>
      </text>
    </comment>
    <comment ref="Z28" authorId="1">
      <text>
        <r>
          <rPr>
            <b/>
            <sz val="9"/>
            <color indexed="81"/>
            <rFont val="Tahoma"/>
            <family val="2"/>
          </rPr>
          <t>SHARRATT Michael:</t>
        </r>
        <r>
          <rPr>
            <sz val="9"/>
            <color indexed="81"/>
            <rFont val="Tahoma"/>
            <family val="2"/>
          </rPr>
          <t xml:space="preserve">
Metadata: this is an annual sum and that the system is too complictaed - use EX AN text</t>
        </r>
      </text>
    </comment>
    <comment ref="E29" authorId="2">
      <text>
        <r>
          <rPr>
            <sz val="9"/>
            <color indexed="81"/>
            <rFont val="Tahoma"/>
            <family val="2"/>
            <charset val="238"/>
          </rPr>
          <t>Regarding National Pension</t>
        </r>
      </text>
    </comment>
    <comment ref="F29" authorId="2">
      <text>
        <r>
          <rPr>
            <sz val="9"/>
            <color indexed="81"/>
            <rFont val="Tahoma"/>
            <family val="2"/>
            <charset val="238"/>
          </rPr>
          <t xml:space="preserve">Regarding National Pension.
A minimum tax base for contribution, not a lower threshold.
</t>
        </r>
      </text>
    </comment>
    <comment ref="G29" authorId="2">
      <text>
        <r>
          <rPr>
            <sz val="9"/>
            <color indexed="81"/>
            <rFont val="Tahoma"/>
            <family val="2"/>
            <charset val="238"/>
          </rPr>
          <t>Regarding National Pension.</t>
        </r>
      </text>
    </comment>
    <comment ref="Z29" authorId="1">
      <text>
        <r>
          <rPr>
            <b/>
            <sz val="9"/>
            <color indexed="81"/>
            <rFont val="Tahoma"/>
            <family val="2"/>
          </rPr>
          <t>SHARRATT Michael:</t>
        </r>
        <r>
          <rPr>
            <sz val="9"/>
            <color indexed="81"/>
            <rFont val="Tahoma"/>
            <family val="2"/>
          </rPr>
          <t xml:space="preserve">
Metadata: Add data point footnote to highlight that no max can be given because it's a partial representation of the full system (see footnote for accuracy)</t>
        </r>
      </text>
    </comment>
    <comment ref="C40" authorId="1">
      <text>
        <r>
          <rPr>
            <b/>
            <sz val="9"/>
            <color indexed="81"/>
            <rFont val="Tahoma"/>
            <family val="2"/>
          </rPr>
          <t>SHARRATT Michael:</t>
        </r>
        <r>
          <rPr>
            <sz val="9"/>
            <color indexed="81"/>
            <rFont val="Tahoma"/>
            <family val="2"/>
          </rPr>
          <t xml:space="preserve">
USE MGE 
Metadata: information from the EX AN about the meaning of conventional earnings (MGEc)</t>
        </r>
      </text>
    </comment>
    <comment ref="A41" authorId="3">
      <text>
        <r>
          <rPr>
            <b/>
            <sz val="10"/>
            <color indexed="81"/>
            <rFont val="Tahoma"/>
            <family val="2"/>
            <charset val="238"/>
          </rPr>
          <t>jremeta:</t>
        </r>
        <r>
          <rPr>
            <sz val="10"/>
            <color indexed="81"/>
            <rFont val="Tahoma"/>
            <family val="2"/>
            <charset val="238"/>
          </rPr>
          <t xml:space="preserve">
As from 1.1.2009 Slovakia has joined the Eurozone and the national currency became the Euro (EUR).</t>
        </r>
      </text>
    </comment>
    <comment ref="E41" authorId="3">
      <text>
        <r>
          <rPr>
            <b/>
            <sz val="10"/>
            <color indexed="81"/>
            <rFont val="Tahoma"/>
            <family val="2"/>
            <charset val="238"/>
          </rPr>
          <t>jremeta:</t>
        </r>
        <r>
          <rPr>
            <sz val="10"/>
            <color indexed="81"/>
            <rFont val="Tahoma"/>
            <family val="2"/>
            <charset val="238"/>
          </rPr>
          <t xml:space="preserve">
As from 1. April 2009 the rate of contribution to the Social Insurance Agency was decreased, in particular the Reserve fund of solidarity, from 4.75% to 2% for mandatorily insured self-employed. This anti-crisis measure led to decrease in weighted marginal rate from 28.75 to 26.69.</t>
        </r>
      </text>
    </comment>
    <comment ref="E47" authorId="4">
      <text>
        <r>
          <rPr>
            <b/>
            <sz val="9"/>
            <color indexed="81"/>
            <rFont val="Tahoma"/>
            <family val="2"/>
          </rPr>
          <t>Martin Kjellqvist:</t>
        </r>
        <r>
          <rPr>
            <sz val="9"/>
            <color indexed="81"/>
            <rFont val="Tahoma"/>
            <family val="2"/>
          </rPr>
          <t xml:space="preserve">
changed from 30,71</t>
        </r>
      </text>
    </comment>
    <comment ref="D52" authorId="1">
      <text>
        <r>
          <rPr>
            <b/>
            <sz val="9"/>
            <color indexed="81"/>
            <rFont val="Tahoma"/>
            <family val="2"/>
          </rPr>
          <t>SHARRATT Michael:</t>
        </r>
        <r>
          <rPr>
            <sz val="9"/>
            <color indexed="81"/>
            <rFont val="Tahoma"/>
            <family val="2"/>
          </rPr>
          <t xml:space="preserve">
Just figure
Metadata: Explain that this amount is weekly and paid on income above the lower threshold- use the EX AX text</t>
        </r>
      </text>
    </comment>
    <comment ref="F52" authorId="5">
      <text>
        <r>
          <rPr>
            <b/>
            <sz val="8"/>
            <color indexed="81"/>
            <rFont val="Tahoma"/>
            <family val="2"/>
          </rPr>
          <t>Nazim Ahmed:</t>
        </r>
        <r>
          <rPr>
            <sz val="8"/>
            <color indexed="81"/>
            <rFont val="Tahoma"/>
            <family val="2"/>
          </rPr>
          <t xml:space="preserve">
Small earnings exceptions </t>
        </r>
      </text>
    </comment>
  </commentList>
</comments>
</file>

<file path=xl/comments9.xml><?xml version="1.0" encoding="utf-8"?>
<comments xmlns="http://schemas.openxmlformats.org/spreadsheetml/2006/main">
  <authors>
    <author>PM</author>
    <author>SHARRATT Michael</author>
    <author>Sharratt_M</author>
  </authors>
  <commentList>
    <comment ref="F21" authorId="0">
      <text>
        <r>
          <rPr>
            <b/>
            <sz val="12"/>
            <color indexed="81"/>
            <rFont val="Tahoma"/>
            <family val="2"/>
            <charset val="238"/>
          </rPr>
          <t>PM:</t>
        </r>
        <r>
          <rPr>
            <sz val="12"/>
            <color indexed="81"/>
            <rFont val="Tahoma"/>
            <family val="2"/>
            <charset val="238"/>
          </rPr>
          <t xml:space="preserve">
The minimum base for contributions was increased to HUF 138,000 per month as from 1 January 2008. Exceptions to this rule are allowed if the grounds for exception are reported to the tax authority. Due to the regulations related to exceptions, the minimum base has not been taken into account here.</t>
        </r>
      </text>
    </comment>
    <comment ref="F22" authorId="0">
      <text>
        <r>
          <rPr>
            <b/>
            <sz val="12"/>
            <color indexed="81"/>
            <rFont val="Tahoma"/>
            <family val="2"/>
            <charset val="238"/>
          </rPr>
          <t>PM:</t>
        </r>
        <r>
          <rPr>
            <sz val="12"/>
            <color indexed="81"/>
            <rFont val="Tahoma"/>
            <family val="2"/>
            <charset val="238"/>
          </rPr>
          <t xml:space="preserve">
The minimum base for contributions was increased to HUF 138,000 per month as from 1 January 2008. Exceptions to this rule are allowed if the grounds for exception are reported to the tax authority. Due to the regulations related to exceptions, the minimum base has not been taken into account here.</t>
        </r>
      </text>
    </comment>
    <comment ref="F23" authorId="0">
      <text>
        <r>
          <rPr>
            <b/>
            <sz val="12"/>
            <color indexed="81"/>
            <rFont val="Tahoma"/>
            <family val="2"/>
            <charset val="238"/>
          </rPr>
          <t>PM:</t>
        </r>
        <r>
          <rPr>
            <sz val="12"/>
            <color indexed="81"/>
            <rFont val="Tahoma"/>
            <family val="2"/>
            <charset val="238"/>
          </rPr>
          <t xml:space="preserve">
The minimum base for contributions was increased to HUF 138,000 per month as from 1 January 2008. Exceptions to this rule are allowed if the grounds for exception are reported to the tax authority. Due to the regulations related to exceptions, the minimum base has not been taken into account here.</t>
        </r>
      </text>
    </comment>
    <comment ref="Z28" authorId="1">
      <text>
        <r>
          <rPr>
            <b/>
            <sz val="9"/>
            <color indexed="81"/>
            <rFont val="Tahoma"/>
            <family val="2"/>
          </rPr>
          <t>SHARRATT Michael:</t>
        </r>
        <r>
          <rPr>
            <sz val="9"/>
            <color indexed="81"/>
            <rFont val="Tahoma"/>
            <family val="2"/>
          </rPr>
          <t xml:space="preserve">
Metadata: this is an annual sum and that the system is too complictaed - use EX AN text</t>
        </r>
      </text>
    </comment>
    <comment ref="E29" authorId="2">
      <text>
        <r>
          <rPr>
            <sz val="8"/>
            <color indexed="81"/>
            <rFont val="Tahoma"/>
            <family val="2"/>
          </rPr>
          <t xml:space="preserve">Regarding National Pension
</t>
        </r>
      </text>
    </comment>
    <comment ref="F29" authorId="2">
      <text>
        <r>
          <rPr>
            <sz val="8"/>
            <color indexed="81"/>
            <rFont val="Tahoma"/>
            <family val="2"/>
          </rPr>
          <t xml:space="preserve">Regarding National Pension.
A minimum tax base for contribution, not a lower threshold.
</t>
        </r>
      </text>
    </comment>
    <comment ref="G29" authorId="2">
      <text>
        <r>
          <rPr>
            <sz val="8"/>
            <color indexed="81"/>
            <rFont val="Tahoma"/>
            <family val="2"/>
          </rPr>
          <t>Regarding National Pension.</t>
        </r>
      </text>
    </comment>
    <comment ref="Z29" authorId="1">
      <text>
        <r>
          <rPr>
            <b/>
            <sz val="9"/>
            <color indexed="81"/>
            <rFont val="Tahoma"/>
            <family val="2"/>
          </rPr>
          <t>SHARRATT Michael:</t>
        </r>
        <r>
          <rPr>
            <sz val="9"/>
            <color indexed="81"/>
            <rFont val="Tahoma"/>
            <family val="2"/>
          </rPr>
          <t xml:space="preserve">
Metadata: Add data point footnote to highlight that no max can be given because it's a partial representation of the full system (see footnote for accuracy)</t>
        </r>
      </text>
    </comment>
    <comment ref="C40" authorId="1">
      <text>
        <r>
          <rPr>
            <b/>
            <sz val="9"/>
            <color indexed="81"/>
            <rFont val="Tahoma"/>
            <family val="2"/>
          </rPr>
          <t>SHARRATT Michael:</t>
        </r>
        <r>
          <rPr>
            <sz val="9"/>
            <color indexed="81"/>
            <rFont val="Tahoma"/>
            <family val="2"/>
          </rPr>
          <t xml:space="preserve">
USE MGE 
Metadata: information from the EX AN about the meaning of conventional earnings (MGEc)</t>
        </r>
      </text>
    </comment>
    <comment ref="D52" authorId="1">
      <text>
        <r>
          <rPr>
            <b/>
            <sz val="9"/>
            <color indexed="81"/>
            <rFont val="Tahoma"/>
            <family val="2"/>
          </rPr>
          <t>SHARRATT Michael:</t>
        </r>
        <r>
          <rPr>
            <sz val="9"/>
            <color indexed="81"/>
            <rFont val="Tahoma"/>
            <family val="2"/>
          </rPr>
          <t xml:space="preserve">
Just figure
Metadata: Explain that this amount is weekly and paid on income above the lower threshold- use the EX AX text</t>
        </r>
      </text>
    </comment>
  </commentList>
</comments>
</file>

<file path=xl/sharedStrings.xml><?xml version="1.0" encoding="utf-8"?>
<sst xmlns="http://schemas.openxmlformats.org/spreadsheetml/2006/main" count="20465" uniqueCount="368">
  <si>
    <t>PART III. Social Security Contribution Tables (2000)</t>
  </si>
  <si>
    <t>Base</t>
  </si>
  <si>
    <t>Tax base</t>
  </si>
  <si>
    <t>base</t>
  </si>
  <si>
    <t>Country</t>
  </si>
  <si>
    <t xml:space="preserve">Australia </t>
  </si>
  <si>
    <t>-</t>
  </si>
  <si>
    <t>AP</t>
  </si>
  <si>
    <t>TY</t>
  </si>
  <si>
    <t>AGE</t>
  </si>
  <si>
    <t xml:space="preserve">Czech Republic </t>
  </si>
  <si>
    <t>Denmark</t>
  </si>
  <si>
    <t xml:space="preserve">France </t>
  </si>
  <si>
    <t>Greece</t>
  </si>
  <si>
    <t xml:space="preserve">Hungary </t>
  </si>
  <si>
    <t xml:space="preserve">- </t>
  </si>
  <si>
    <t>Iceland</t>
  </si>
  <si>
    <t xml:space="preserve">Ireland </t>
  </si>
  <si>
    <t>WGE</t>
  </si>
  <si>
    <t>Japan</t>
  </si>
  <si>
    <t>Korea</t>
  </si>
  <si>
    <r>
      <t>T</t>
    </r>
    <r>
      <rPr>
        <sz val="10"/>
        <rFont val="Arial"/>
        <family val="2"/>
      </rPr>
      <t xml:space="preserve">Y </t>
    </r>
  </si>
  <si>
    <t xml:space="preserve">Luxembourg </t>
  </si>
  <si>
    <t xml:space="preserve">Mexico </t>
  </si>
  <si>
    <t xml:space="preserve">Netherlands </t>
  </si>
  <si>
    <t xml:space="preserve">New Zealand </t>
  </si>
  <si>
    <t xml:space="preserve">Poland </t>
  </si>
  <si>
    <t>Portugal</t>
  </si>
  <si>
    <t>Sweden</t>
  </si>
  <si>
    <t>TY/TYs</t>
  </si>
  <si>
    <t>Switzerland</t>
  </si>
  <si>
    <t>TYs</t>
  </si>
  <si>
    <t xml:space="preserve"> -</t>
  </si>
  <si>
    <t>United States</t>
  </si>
  <si>
    <t>PART III. Social Security Contribution Tables (2001)</t>
  </si>
  <si>
    <t>PART III. Social Security Contribution Tables (2002)</t>
  </si>
  <si>
    <t>[348]</t>
  </si>
  <si>
    <t>[8,716]</t>
  </si>
  <si>
    <t>[11,104]</t>
  </si>
  <si>
    <t>PART III. Social Security Contribution Tables (2003)</t>
  </si>
  <si>
    <t>TC</t>
  </si>
  <si>
    <t>[16,328]</t>
  </si>
  <si>
    <t> </t>
  </si>
  <si>
    <t xml:space="preserve">Italy </t>
  </si>
  <si>
    <t>n.a.</t>
  </si>
  <si>
    <t xml:space="preserve">AGE </t>
  </si>
  <si>
    <t>Italy</t>
  </si>
  <si>
    <t>PART III. Social Security Contribution Tables (2005)</t>
  </si>
  <si>
    <t>PART III. Social Security Contribution Tables (2004)</t>
  </si>
  <si>
    <t>[9,064.8]</t>
  </si>
  <si>
    <t>[9,244.8]</t>
  </si>
  <si>
    <t>[8,888.4]</t>
  </si>
  <si>
    <t>[4,000]</t>
  </si>
  <si>
    <t>[3,000]</t>
  </si>
  <si>
    <t>MGE</t>
  </si>
  <si>
    <t>[6,185]</t>
  </si>
  <si>
    <t>[16,666]</t>
  </si>
  <si>
    <t>[16,624]</t>
  </si>
  <si>
    <t>PART III. Social Security Contribution Tables (2006)</t>
  </si>
  <si>
    <t>[9,428.4]</t>
  </si>
  <si>
    <t>[16,793]</t>
  </si>
  <si>
    <t>PART III. Social Security Contribution Tables (2007)</t>
  </si>
  <si>
    <t>[604.5]</t>
  </si>
  <si>
    <t>[578.85]</t>
  </si>
  <si>
    <t>[9,615.6]</t>
  </si>
  <si>
    <t>PART III. Social Security Contribution Tables (2008)</t>
  </si>
  <si>
    <t>DMI</t>
  </si>
  <si>
    <t>TY/T</t>
  </si>
  <si>
    <t>100/86,1</t>
  </si>
  <si>
    <t>100/88.6</t>
  </si>
  <si>
    <t>100/91,2</t>
  </si>
  <si>
    <t>100/93,9</t>
  </si>
  <si>
    <t>100/96,9</t>
  </si>
  <si>
    <t>[611.12]</t>
  </si>
  <si>
    <t>[9,806.4]</t>
  </si>
  <si>
    <t>PART III. Social Security Contribution Tables (2009)</t>
  </si>
  <si>
    <t>-</t>
    <phoneticPr fontId="0"/>
  </si>
  <si>
    <t>[628.83]</t>
  </si>
  <si>
    <t>Chile</t>
  </si>
  <si>
    <t>Austria*</t>
  </si>
  <si>
    <t>Belgium*</t>
  </si>
  <si>
    <t>Canada*</t>
  </si>
  <si>
    <t>Finland*</t>
  </si>
  <si>
    <t>France*</t>
  </si>
  <si>
    <t>Germany*</t>
  </si>
  <si>
    <t>Slovak Republic*</t>
  </si>
  <si>
    <t>Turkey*</t>
  </si>
  <si>
    <t>United Kingdom*</t>
  </si>
  <si>
    <t>Greece*</t>
  </si>
  <si>
    <t>Ireland*</t>
  </si>
  <si>
    <t>Mexico*</t>
  </si>
  <si>
    <t>Japan*</t>
  </si>
  <si>
    <t>Sweden*</t>
  </si>
  <si>
    <t>Norway*</t>
  </si>
  <si>
    <t>Spain*</t>
  </si>
  <si>
    <t xml:space="preserve">France* </t>
  </si>
  <si>
    <t xml:space="preserve">Mexico* </t>
  </si>
  <si>
    <t>Luxembourg</t>
  </si>
  <si>
    <t xml:space="preserve">Ireland* </t>
  </si>
  <si>
    <t>Switzerland*</t>
  </si>
  <si>
    <t>PART III. Social Security Contribution Tables (2010)</t>
  </si>
  <si>
    <t>[882000]</t>
  </si>
  <si>
    <t>Poland</t>
  </si>
  <si>
    <r>
      <t>Switzerland*</t>
    </r>
    <r>
      <rPr>
        <b/>
        <vertAlign val="superscript"/>
        <sz val="10"/>
        <rFont val="Arial"/>
        <family val="2"/>
      </rPr>
      <t xml:space="preserve"> </t>
    </r>
  </si>
  <si>
    <t>Estonia</t>
  </si>
  <si>
    <t>Israel</t>
  </si>
  <si>
    <t>Israel*</t>
  </si>
  <si>
    <t>Slovenia*</t>
  </si>
  <si>
    <t>597,43</t>
  </si>
  <si>
    <t>PART III. Social Security Contribution Tables (2011)</t>
  </si>
  <si>
    <t>[10,000.8]</t>
  </si>
  <si>
    <t>[10,101.6]</t>
  </si>
  <si>
    <t>[10,202.4]</t>
  </si>
  <si>
    <t>Netherlands</t>
  </si>
  <si>
    <t>597.43</t>
  </si>
  <si>
    <t>734.15</t>
  </si>
  <si>
    <t>[936000]</t>
  </si>
  <si>
    <t>PART III. Social Security Contribution Tables (2012)</t>
  </si>
  <si>
    <t>[220000]</t>
  </si>
  <si>
    <t>[230000]</t>
  </si>
  <si>
    <t>[240000]</t>
  </si>
  <si>
    <t xml:space="preserve">Denmark </t>
  </si>
  <si>
    <t>[1,255,500]</t>
  </si>
  <si>
    <t>[1,674,000]</t>
  </si>
  <si>
    <t>Slovenia</t>
  </si>
  <si>
    <t>Korea*</t>
  </si>
  <si>
    <r>
      <t xml:space="preserve">Table III.3. Self-employed social security contribution rates </t>
    </r>
    <r>
      <rPr>
        <b/>
        <vertAlign val="superscript"/>
        <sz val="10"/>
        <rFont val="Arial"/>
        <family val="2"/>
      </rPr>
      <t>1</t>
    </r>
  </si>
  <si>
    <t>PART III. Social Security Contribution Tables (2013)</t>
  </si>
  <si>
    <t>[10,298.4]</t>
  </si>
  <si>
    <t>[1,323,000]</t>
  </si>
  <si>
    <t>[1,176,000]</t>
  </si>
  <si>
    <t>Hungary*</t>
  </si>
  <si>
    <t>[1,116,000]</t>
  </si>
  <si>
    <t>Italy*</t>
  </si>
  <si>
    <t>Norway</t>
  </si>
  <si>
    <t>Key to abbreviations:</t>
  </si>
  <si>
    <t>n.a.: Data not provided</t>
  </si>
  <si>
    <t>*: country specific footnotes</t>
  </si>
  <si>
    <t>Explanatory notes:</t>
  </si>
  <si>
    <t>Country-specific footnotes:</t>
  </si>
  <si>
    <t xml:space="preserve">          </t>
  </si>
  <si>
    <t xml:space="preserve">In some social security systems, both flat rate and progressive rate structures apply.  Where these apply to the same base (e.g., gross earnings), the elements are aggregated for the purpose of reporting in this table. For example, assume a flat rate of 10.05% is applied to total gross earnings under one part of the social security contribution charge.  Assume another element imposes a 1.5% rate on gross earnings between 0 and 97,200, and a 0.5% rate on gross earnings between 97,200 and 243,000.  Given the same base (gross earnings), the various charges can be consolidated as follows: 11.55% rate applicable to earnings between 0 and 92,000; 10.55% rate applicable to earnings between 97,200 and 243,000; and 10.50% rate is applicable to earnings above 243,000.       </t>
  </si>
  <si>
    <t>CPP</t>
  </si>
  <si>
    <t>Canada Pension Plan</t>
  </si>
  <si>
    <t>Weekly gross earnings</t>
  </si>
  <si>
    <t xml:space="preserve">MGE: </t>
  </si>
  <si>
    <t>Monthly gross earnings</t>
  </si>
  <si>
    <t xml:space="preserve">MGEc: </t>
  </si>
  <si>
    <t>Monthly gross earnings - Conventional</t>
  </si>
  <si>
    <t xml:space="preserve">AGE: </t>
  </si>
  <si>
    <t>Annual gross earnings</t>
  </si>
  <si>
    <t xml:space="preserve">AP: </t>
  </si>
  <si>
    <t>Adjusted profits</t>
  </si>
  <si>
    <t xml:space="preserve">DMI: </t>
  </si>
  <si>
    <t>Declared monthly income</t>
  </si>
  <si>
    <t xml:space="preserve">TY: </t>
  </si>
  <si>
    <t>Taxable income measured for central government tax purposes</t>
  </si>
  <si>
    <t xml:space="preserve">TYs: </t>
  </si>
  <si>
    <t>Taxable income modified for sub-central government purposes</t>
  </si>
  <si>
    <t xml:space="preserve">T: </t>
  </si>
  <si>
    <t>(Annual) central government income tax payable</t>
  </si>
  <si>
    <t xml:space="preserve">Ts: </t>
  </si>
  <si>
    <t>(Annual) sub-central government income tax payable</t>
  </si>
  <si>
    <t>Deductibility Base</t>
  </si>
  <si>
    <r>
      <t xml:space="preserve">Canada: </t>
    </r>
    <r>
      <rPr>
        <sz val="10"/>
        <rFont val="Arial Narrow"/>
        <family val="2"/>
      </rPr>
      <t>see the Explanatory Annex for a more detailed description of the Canadian system.</t>
    </r>
  </si>
  <si>
    <r>
      <t xml:space="preserve">Finland: </t>
    </r>
    <r>
      <rPr>
        <sz val="10"/>
        <rFont val="Arial Narrow"/>
        <family val="2"/>
      </rPr>
      <t>the tax base is income as defined by the self-employed person for pension income insurance purposes.</t>
    </r>
  </si>
  <si>
    <r>
      <t xml:space="preserve">France: </t>
    </r>
    <r>
      <rPr>
        <sz val="10"/>
        <rFont val="Arial Narrow"/>
        <family val="2"/>
      </rPr>
      <t>the first set of rates (n.a.) apply for craftsmen, while the second set of rates (n.a.) apply for traders.</t>
    </r>
  </si>
  <si>
    <r>
      <t xml:space="preserve">Germany: </t>
    </r>
    <r>
      <rPr>
        <sz val="10"/>
        <rFont val="Arial Narrow"/>
        <family val="2"/>
      </rPr>
      <t>see the Explanatory annex for a description of the German system.</t>
    </r>
  </si>
  <si>
    <r>
      <t xml:space="preserve">Greece: </t>
    </r>
    <r>
      <rPr>
        <sz val="10"/>
        <rFont val="Arial Narrow"/>
        <family val="2"/>
      </rPr>
      <t>see the Explanatory annex for a description of the Greek system.</t>
    </r>
  </si>
  <si>
    <r>
      <t>Hungary</t>
    </r>
    <r>
      <rPr>
        <sz val="10"/>
        <rFont val="Arial Narrow"/>
        <family val="2"/>
      </rPr>
      <t>: the amount shown in column G is a minimum tax base for contributions and not a lower threshold.</t>
    </r>
  </si>
  <si>
    <r>
      <t xml:space="preserve">Ireland: </t>
    </r>
    <r>
      <rPr>
        <sz val="10"/>
        <rFont val="Arial Narrow"/>
        <family val="2"/>
      </rPr>
      <t>additional 0.5% for income exceeding 100100 euro per annum.</t>
    </r>
  </si>
  <si>
    <r>
      <t xml:space="preserve">Italy: </t>
    </r>
    <r>
      <rPr>
        <sz val="10"/>
        <rFont val="Arial Narrow"/>
        <family val="2"/>
      </rPr>
      <t>Lower rates are applied for workers younger than 21 years old. See the Explanatory Annex for more details.</t>
    </r>
  </si>
  <si>
    <r>
      <t xml:space="preserve">Japan: </t>
    </r>
    <r>
      <rPr>
        <sz val="10"/>
        <rFont val="Arial Narrow"/>
        <family val="2"/>
      </rPr>
      <t>because the national pension contribution is a fixed amount, it  is described as a monthly "lump-sum" contribution. The National Health Insurance contribution  depends on income, assets and the size of  the household. Because the calculations are too complex to include, only the  annual maximum contribution is shown.</t>
    </r>
  </si>
  <si>
    <r>
      <t>Korea</t>
    </r>
    <r>
      <rPr>
        <sz val="10"/>
        <rFont val="Arial Narrow"/>
        <family val="2"/>
      </rPr>
      <t>: as the National Health Insurance contribution  of self-employed  depends on  income, assets and the size of  the household,  it is not decided just as a rate of  income;  only the National Pension contribution is included. The data are applied for the second half of the year; the threshold were changed on July 1.</t>
    </r>
  </si>
  <si>
    <r>
      <t xml:space="preserve">Mexico: </t>
    </r>
    <r>
      <rPr>
        <sz val="10"/>
        <rFont val="Arial Narrow"/>
        <family val="2"/>
      </rPr>
      <t>self-employed taxpayers face two options in order to obtain social security. Under the first option, the self-employed pays a fixed rate based on an annual minimum wage. Or, the self-employed pays a fixed annual fee that depends on the number and age of the family members. The amount reported here corresponds to a couple (ages 20 to 39) with two children (ages 0 to 19).</t>
    </r>
  </si>
  <si>
    <r>
      <t xml:space="preserve">Slovak Republic: </t>
    </r>
    <r>
      <rPr>
        <sz val="10"/>
        <rFont val="Arial Narrow"/>
        <family val="2"/>
      </rPr>
      <t>a minimum contribution is applicable: if the monthly income does not exceed the lower threshold value, then the SSC rate applies to this value. The thresholds in this table are a weighted average of the applicable thresholds, see the Explanatory Annex for more details.</t>
    </r>
  </si>
  <si>
    <r>
      <t xml:space="preserve">Slovenia: </t>
    </r>
    <r>
      <rPr>
        <sz val="10"/>
        <rFont val="Arial Narrow"/>
        <family val="2"/>
      </rPr>
      <t xml:space="preserve">social security contributions for the self-employed are assessed on a monthly basis. There is no consolidation of payments on an annual basis. The table describes the figures for the illustrative months (June) in 2013. </t>
    </r>
  </si>
  <si>
    <r>
      <t xml:space="preserve">Spain: </t>
    </r>
    <r>
      <rPr>
        <sz val="10"/>
        <rFont val="Arial Narrow"/>
        <family val="2"/>
      </rPr>
      <t xml:space="preserve">a minimum contribution is applicable: if the annual income does not exceed the lower threshold value, then the SSC rate applies to this value. </t>
    </r>
  </si>
  <si>
    <r>
      <t xml:space="preserve">Switzerland: </t>
    </r>
    <r>
      <rPr>
        <sz val="10"/>
        <rFont val="Arial Narrow"/>
        <family val="2"/>
      </rPr>
      <t xml:space="preserve">compulsory social security contribution for old age and disability insurance of 9.7% of gross annual earnings minus a percentage of invested equity capital. For yearly incomes of less than CHF 55,700 reduced rates apply.            </t>
    </r>
  </si>
  <si>
    <r>
      <t xml:space="preserve">Turkey: </t>
    </r>
    <r>
      <rPr>
        <sz val="10"/>
        <rFont val="Arial Narrow"/>
        <family val="2"/>
      </rPr>
      <t>see the Explanatory annex for a description of the Turkish system.</t>
    </r>
  </si>
  <si>
    <r>
      <t xml:space="preserve">United Kingdom: </t>
    </r>
    <r>
      <rPr>
        <sz val="10"/>
        <rFont val="Arial Narrow"/>
        <family val="2"/>
      </rPr>
      <t>the rates and thresholds shown are those in effect as of 5 April and only apply to Class 4 and Class 2 contributions (£2.30/week).</t>
    </r>
  </si>
  <si>
    <r>
      <t xml:space="preserve">Note on aggregation:     </t>
    </r>
    <r>
      <rPr>
        <sz val="10"/>
        <rFont val="Arial Narrow"/>
        <family val="2"/>
      </rPr>
      <t xml:space="preserve">             </t>
    </r>
  </si>
  <si>
    <r>
      <t xml:space="preserve">Belgium: </t>
    </r>
    <r>
      <rPr>
        <sz val="10"/>
        <rFont val="Arial Narrow"/>
        <family val="2"/>
      </rPr>
      <t>the rate schedule is applied to the  inflation-adjusted taxable income (TY) of three years before: contributions of 2013 are based on the inflation-adjusted taxable income of 2010 .</t>
    </r>
  </si>
  <si>
    <t>DotStat Column</t>
  </si>
  <si>
    <t>Metadata</t>
  </si>
  <si>
    <r>
      <t xml:space="preserve">Belgium: </t>
    </r>
    <r>
      <rPr>
        <sz val="10"/>
        <rFont val="Arial Narrow"/>
        <family val="2"/>
      </rPr>
      <t xml:space="preserve">the rate schedule is applied to the  inflation-adjusted taxable income (TY) of three years before: contributions of 2012 are based on the inflation-adjusted taxable income of 2009 </t>
    </r>
    <r>
      <rPr>
        <sz val="11"/>
        <rFont val="Arial Narrow"/>
        <family val="2"/>
      </rPr>
      <t>.</t>
    </r>
  </si>
  <si>
    <r>
      <t xml:space="preserve">Canada: </t>
    </r>
    <r>
      <rPr>
        <sz val="10"/>
        <color rgb="FF000000"/>
        <rFont val="Arial Narrow"/>
        <family val="2"/>
      </rPr>
      <t>see the Explanatory Annex for a more detailed description of the Canadian system.</t>
    </r>
  </si>
  <si>
    <r>
      <t xml:space="preserve">Germany: </t>
    </r>
    <r>
      <rPr>
        <sz val="10"/>
        <color rgb="FF000000"/>
        <rFont val="Arial Narrow"/>
        <family val="2"/>
      </rPr>
      <t>see the Explanatory annex for a description of the German system.</t>
    </r>
  </si>
  <si>
    <r>
      <t xml:space="preserve">Spain: </t>
    </r>
    <r>
      <rPr>
        <sz val="10"/>
        <color rgb="FF000000"/>
        <rFont val="Arial Narrow"/>
        <family val="2"/>
      </rPr>
      <t xml:space="preserve">a minimum contribution is applicable: if the annual income does not exceed the lower threshold value, then the SSC rate applies to this value. </t>
    </r>
  </si>
  <si>
    <r>
      <t xml:space="preserve">Turkey: </t>
    </r>
    <r>
      <rPr>
        <sz val="10"/>
        <color rgb="FF000000"/>
        <rFont val="Arial Narrow"/>
        <family val="2"/>
      </rPr>
      <t>see the Explanatory annex for a description of the Turkish system.</t>
    </r>
  </si>
  <si>
    <r>
      <t xml:space="preserve">Note on aggregation:     </t>
    </r>
    <r>
      <rPr>
        <sz val="10"/>
        <color rgb="FF000000"/>
        <rFont val="Arial Narrow"/>
        <family val="2"/>
      </rPr>
      <t xml:space="preserve">             </t>
    </r>
  </si>
  <si>
    <r>
      <t xml:space="preserve">Belgium: </t>
    </r>
    <r>
      <rPr>
        <sz val="10"/>
        <rFont val="Arial Narrow"/>
        <family val="2"/>
      </rPr>
      <t>the rate schedule is applied to the  inflation-adjusted taxable income (TY) of three years before: contributions of 2011 are based on the inflation-adjusted taxable income of 2008 .</t>
    </r>
  </si>
  <si>
    <r>
      <t xml:space="preserve">Belgium: </t>
    </r>
    <r>
      <rPr>
        <sz val="11"/>
        <rFont val="Arial Narrow"/>
        <family val="2"/>
      </rPr>
      <t>the rate schedule is applied to the  inflation-adjusted taxable income (TY) of three years before: contributions of 2010 are based on the inflation-adjusted taxable income of 2007 .</t>
    </r>
  </si>
  <si>
    <r>
      <t xml:space="preserve">Slovenia: </t>
    </r>
    <r>
      <rPr>
        <sz val="10"/>
        <color rgb="FF000000"/>
        <rFont val="Arial Narrow"/>
        <family val="2"/>
      </rPr>
      <t>social security contributions for the self-employed are assessed on a monthly basis. There is no consolidation of payments on an annual basis. The tables describe the figures for two illustrative months in each year (ie February and August). This is because the lump sum charge and the minimum contributions are based on the minimum wage level which is adjusted annually in August. The maximum contribution changes on a monthly basis. More details are provided in the Explanatory Annex.</t>
    </r>
  </si>
  <si>
    <r>
      <t xml:space="preserve">Israel: </t>
    </r>
    <r>
      <rPr>
        <sz val="10"/>
        <color rgb="FF000000"/>
        <rFont val="Arial Narrow"/>
        <family val="2"/>
      </rPr>
      <t>see Explanatory Annex for a table showing the historical tax rates and thresholds.</t>
    </r>
  </si>
  <si>
    <r>
      <t xml:space="preserve">Belgium: </t>
    </r>
    <r>
      <rPr>
        <sz val="10"/>
        <rFont val="Arial Narrow"/>
        <family val="2"/>
      </rPr>
      <t xml:space="preserve">the rate schedule is applied to the inflation-adjusted and grossed-up taxable income (TY) of three years before. contributions of 2007 are based on the inflation-adjusted taxable income of 2004. </t>
    </r>
  </si>
  <si>
    <r>
      <t xml:space="preserve">Finland:  </t>
    </r>
    <r>
      <rPr>
        <sz val="10"/>
        <rFont val="Arial Narrow"/>
        <family val="2"/>
      </rPr>
      <t>the tax base is income as defined by the self-employed person for pension income insurance purposes.</t>
    </r>
  </si>
  <si>
    <r>
      <t xml:space="preserve">France: </t>
    </r>
    <r>
      <rPr>
        <sz val="10"/>
        <rFont val="Arial Narrow"/>
        <family val="2"/>
      </rPr>
      <t>The first set of rates (n.a.) apply for craftsmen, while the second set of rates (n.a.) apply for traders</t>
    </r>
  </si>
  <si>
    <r>
      <t>Korea</t>
    </r>
    <r>
      <rPr>
        <sz val="10"/>
        <rFont val="Arial Narrow"/>
        <family val="2"/>
      </rPr>
      <t>: as the National Health Insurance contribution  of self-employed  depends on  income, assets and the size of  the household,  it is not decided just as a rate of  income;  only the National Pension contribution is included.</t>
    </r>
  </si>
  <si>
    <r>
      <t xml:space="preserve">Mexico: </t>
    </r>
    <r>
      <rPr>
        <sz val="10"/>
        <rFont val="Arial Narrow"/>
        <family val="2"/>
      </rPr>
      <t xml:space="preserve">self-employed taxpayers face two options in order to obtain social security. Under the first option, the self-employed pays a fixed rate based on an annual minimum wage. Or, the self-employed pays a fixed annual fee that depends on the number and age of the family members. The amount reported here corresponds to a couple (ages 20 to 39) with two children (ages 0 to 19).  </t>
    </r>
  </si>
  <si>
    <r>
      <t xml:space="preserve">Norway: </t>
    </r>
    <r>
      <rPr>
        <sz val="10"/>
        <rFont val="Arial Narrow"/>
        <family val="2"/>
      </rPr>
      <t>The rate is 7.8% for self-employed in primary industries..</t>
    </r>
  </si>
  <si>
    <r>
      <t xml:space="preserve">Slovak Republic: </t>
    </r>
    <r>
      <rPr>
        <sz val="10"/>
        <rFont val="Arial Narrow"/>
        <family val="2"/>
      </rPr>
      <t>a minimum contribution is applicable: if the monthly income does not exceed the lower threshold value, then the SSC rate applies to this value.. The thresholds in this table are a weighted average of the applicable thresholds, see the Explanatory Annex for more details.</t>
    </r>
  </si>
  <si>
    <r>
      <t xml:space="preserve">United Kingdom: </t>
    </r>
    <r>
      <rPr>
        <sz val="10"/>
        <rFont val="Arial Narrow"/>
        <family val="2"/>
      </rPr>
      <t xml:space="preserve">the rates and thresholds shown are those in effect as of 5 April and only apply to Class 4 and Class 2 contributions (£2.20/week).  </t>
    </r>
  </si>
  <si>
    <r>
      <t xml:space="preserve">United Kingdom: </t>
    </r>
    <r>
      <rPr>
        <sz val="10"/>
        <color rgb="FF000000"/>
        <rFont val="Arial Narrow"/>
        <family val="2"/>
      </rPr>
      <t xml:space="preserve">the rates and thresholds shown are those in effect as of 5 April.  </t>
    </r>
  </si>
  <si>
    <r>
      <t xml:space="preserve">Norway: </t>
    </r>
    <r>
      <rPr>
        <sz val="10"/>
        <color rgb="FF000000"/>
        <rFont val="Arial Narrow"/>
        <family val="2"/>
      </rPr>
      <t>the rate drops to 7.8% above 12 G (the basic amount used in the National Insurance Scheme). The rate is 7.8% for self-employed in primary industries.</t>
    </r>
  </si>
  <si>
    <r>
      <t xml:space="preserve">Israel: </t>
    </r>
    <r>
      <rPr>
        <sz val="10"/>
        <rFont val="Arial Narrow"/>
        <family val="2"/>
      </rPr>
      <t>the upper threshold was re-instated  in July 2003 at a level of ILS 34,820 per month.   See Explanatory Annex for a table showing the historical tax rates and thresholds.</t>
    </r>
  </si>
  <si>
    <r>
      <t xml:space="preserve">Norway: </t>
    </r>
    <r>
      <rPr>
        <sz val="10"/>
        <rFont val="Arial Narrow"/>
        <family val="2"/>
      </rPr>
      <t>the rate drops to 7.8% above 12 G (the basic amount used in the National Insurance Scheme). The rate is 7.8% for self-employed in primary industries.</t>
    </r>
  </si>
  <si>
    <r>
      <t xml:space="preserve">Slovak Republic: </t>
    </r>
    <r>
      <rPr>
        <sz val="10"/>
        <rFont val="Arial Narrow"/>
        <family val="2"/>
      </rPr>
      <t>a minimum contribution is applicable: if the monthly income does not exceed the lower threshold value, then the SSC rate applies to this value.</t>
    </r>
  </si>
  <si>
    <r>
      <t xml:space="preserve">United Kingdom: </t>
    </r>
    <r>
      <rPr>
        <sz val="10"/>
        <rFont val="Arial Narrow"/>
        <family val="2"/>
      </rPr>
      <t xml:space="preserve">the rates and thresholds shown are those in effect as of 5 April.  </t>
    </r>
  </si>
  <si>
    <r>
      <t xml:space="preserve">Belgium: </t>
    </r>
    <r>
      <rPr>
        <sz val="10"/>
        <color rgb="FF000000"/>
        <rFont val="Arial Narrow"/>
        <family val="2"/>
      </rPr>
      <t>the rate schedule is applied to the inflation-adjusted and grossed-up taxable income (TY) of three years before.</t>
    </r>
  </si>
  <si>
    <r>
      <t xml:space="preserve">Finland: </t>
    </r>
    <r>
      <rPr>
        <sz val="10"/>
        <color rgb="FF000000"/>
        <rFont val="Arial Narrow"/>
        <family val="2"/>
      </rPr>
      <t>the tax base is Annual Gross Earnings as defined by the self-employed person.</t>
    </r>
  </si>
  <si>
    <r>
      <t>€</t>
    </r>
    <r>
      <rPr>
        <sz val="10"/>
        <color rgb="FF000000"/>
        <rFont val="Arial Narrow"/>
        <family val="2"/>
      </rPr>
      <t>: In Euros</t>
    </r>
  </si>
  <si>
    <r>
      <t xml:space="preserve">Belgium: </t>
    </r>
    <r>
      <rPr>
        <sz val="10"/>
        <rFont val="Arial Narrow"/>
        <family val="2"/>
      </rPr>
      <t>the rate schedule is applied to the inflation-adjusted and grossed-up taxable income (TY) of three years before.</t>
    </r>
  </si>
  <si>
    <r>
      <t xml:space="preserve">Finland: </t>
    </r>
    <r>
      <rPr>
        <sz val="10"/>
        <rFont val="Arial Narrow"/>
        <family val="2"/>
      </rPr>
      <t>the tax base is Annual Gross Earnings as defined by the self-employed person.</t>
    </r>
  </si>
  <si>
    <r>
      <t xml:space="preserve">Austria: </t>
    </r>
    <r>
      <rPr>
        <sz val="10"/>
        <color rgb="FF000000"/>
        <rFont val="Arial Narrow"/>
        <family val="2"/>
      </rPr>
      <t>the minimum base is 171,468 (14,289*12).</t>
    </r>
  </si>
  <si>
    <r>
      <t xml:space="preserve">Slovak Republic: </t>
    </r>
    <r>
      <rPr>
        <sz val="10"/>
        <color rgb="FF000000"/>
        <rFont val="Arial Narrow"/>
        <family val="2"/>
      </rPr>
      <t>a minimum contribution is applicable: if the monthly income does not exceed the lower threshold value, then the SSC rate applies to this value. The upper monthly threshold in the table is a weighted average, as the threshold was increased from 24,000 to 32,000 as of 1 August.</t>
    </r>
  </si>
  <si>
    <r>
      <t>Sweden:</t>
    </r>
    <r>
      <rPr>
        <sz val="10"/>
        <rFont val="Arial Narrow"/>
        <family val="2"/>
      </rPr>
      <t xml:space="preserve">  there is no lower threshold for SSC for self-employed, 28,97 per cent is payed for all positive income although no income tax or employee general pension contribution is payed for earned income below basic allowance. Lower rates are applied to self-employed aged younger than 26 (14,89%) and over 65 (10,21%/0%). A general reduction of 5 per cent on the SSC is applicable if the income exceeds SEK 40 000 per year.  The maximal reduction is SEK 10 000 per year.</t>
    </r>
  </si>
  <si>
    <r>
      <t>Austria:</t>
    </r>
    <r>
      <rPr>
        <sz val="10"/>
        <rFont val="Arial Narrow"/>
        <family val="2"/>
      </rPr>
      <t xml:space="preserve"> In 2014, the 26.15% rate consists of 18,5% for pension contributions and 7,65% for  health contributions.  The minimum base is 8255,76 (=687,98*12) for pension contributions and 8459,88 (=704,99*12) for health contributions. Additionally a monthly amount of 8,67 Euro for accident insurance.</t>
    </r>
  </si>
  <si>
    <t>[1,370,250]</t>
  </si>
  <si>
    <t>[1,218,000]</t>
  </si>
  <si>
    <t>[1,827,000]</t>
  </si>
  <si>
    <r>
      <t>Hungary</t>
    </r>
    <r>
      <rPr>
        <sz val="10"/>
        <rFont val="Arial Narrow"/>
        <family val="2"/>
      </rPr>
      <t>:  the amount shown in column D is a minimum tax base for contributions and not a lower threshold. The child tax allowance may reduce the health and pension contribution payable (for details see the general description of the family tax allownace in the "Taxing Wages" country chapter)</t>
    </r>
  </si>
  <si>
    <t>PART III. Social Security Contribution Tables (2014)</t>
  </si>
  <si>
    <r>
      <t xml:space="preserve">Mexico: </t>
    </r>
    <r>
      <rPr>
        <sz val="10"/>
        <rFont val="Arial Narrow"/>
        <family val="2"/>
      </rPr>
      <t xml:space="preserve"> self-employed taxpayers face two options in order to obtain social security. Under the first option, the self-employed pays a fixed rate based on an annual minimum wage. With the second option, the self-employed pays a fixed annual fee that depends on the number and age of the family members. The amount reported here corresponds to a couple (ages 30 to 39) with two children (ages 0 to 19). For 2014, the fees were updated by the Mexican Social Security Institute with a new breakdown of age groups. Until 2013 the amount reported for the second option considered a couple (ages 20 to 39) with two children (ages 0 to 19). </t>
    </r>
  </si>
  <si>
    <t>783,66 (913,91)</t>
  </si>
  <si>
    <r>
      <t xml:space="preserve">Slovenia: </t>
    </r>
    <r>
      <rPr>
        <sz val="10"/>
        <rFont val="Arial Narrow"/>
        <family val="2"/>
      </rPr>
      <t xml:space="preserve"> social security contributions for the self-employed are assessed on a monthly basis. There is no consolidation of payments on an annual basis. The table describes the figures for the illustrative months (May) in 2014. Only for the year 2014 there is one major difference in determining the minimum insurance base. If the self – employed person creates a loss or a profit (reduced by 30 % for the year 2014) that is less than the minimum wage (that is 783,66 €) then it is the minimum insurance base equal to the minimum wage but only for pension, unemployment insurance and maternity leave (with contribution rate 24.75 %). If self-employed person creates a loss or a profit (reduced by 30 %) that is less than the 60 % of the AW, the base for the social security contributions for health insurance (with rate 13.45 %) is equal to the 60 % of the AW (in case of month May is the amount 913,91 €).</t>
    </r>
  </si>
  <si>
    <t>[10,508.4]</t>
  </si>
  <si>
    <r>
      <t xml:space="preserve">Sweden: </t>
    </r>
    <r>
      <rPr>
        <sz val="10"/>
        <rFont val="Arial Narrow"/>
        <family val="2"/>
      </rPr>
      <t>there is no lower threshold for SSC for self-employed, 28,97 per cent is payed for all positive income although no income tax or employee general pension contribution is payed for earned income below basic allowance. Lower rates are applied to self-employed aged younger than 26 (14,89%) and over 65 (10,21%/0%). A general reduction of 7.5 per cent on the SSC is applicable if the income exceeds SEK 40 000 per year.  The maximal reduction is SEK 15 000 per year.</t>
    </r>
  </si>
  <si>
    <t>[260000]</t>
  </si>
  <si>
    <r>
      <t xml:space="preserve">Luxembourg: </t>
    </r>
    <r>
      <rPr>
        <sz val="10"/>
        <rFont val="Arial Narrow"/>
        <family val="2"/>
      </rPr>
      <t xml:space="preserve">a minimum contribution is applicable: if the annual ajusted profits do not exceed the lower threshold value, then the SSC rate applies to this value. </t>
    </r>
  </si>
  <si>
    <t>[15 388]</t>
  </si>
  <si>
    <t>[15 483]</t>
  </si>
  <si>
    <t>Luxembourg*</t>
  </si>
  <si>
    <t>[16 425]</t>
  </si>
  <si>
    <t>[16 835]</t>
  </si>
  <si>
    <t>[18 041]</t>
  </si>
  <si>
    <t>[18 843]</t>
  </si>
  <si>
    <t>[19 236]</t>
  </si>
  <si>
    <t xml:space="preserve">Luxembourg* </t>
  </si>
  <si>
    <t>[20 112]</t>
  </si>
  <si>
    <t>[20 446]</t>
  </si>
  <si>
    <t>[21 091]</t>
  </si>
  <si>
    <t>[21 618]</t>
  </si>
  <si>
    <t>[22 490]</t>
  </si>
  <si>
    <t>[23 052]</t>
  </si>
  <si>
    <r>
      <t>Belgium:</t>
    </r>
    <r>
      <rPr>
        <sz val="10"/>
        <rFont val="Arial Narrow"/>
        <family val="2"/>
      </rPr>
      <t>the rate schedule is applied to the  inflation-adjusted taxable income (TY) of three years before: contributions of 2014 are based on the inflation-adjusted taxable income of 2011 .</t>
    </r>
  </si>
  <si>
    <r>
      <t>€</t>
    </r>
    <r>
      <rPr>
        <sz val="10"/>
        <rFont val="Arial Narrow"/>
        <family val="2"/>
      </rPr>
      <t>: In Euros</t>
    </r>
  </si>
  <si>
    <r>
      <t xml:space="preserve">Austria: </t>
    </r>
    <r>
      <rPr>
        <sz val="10"/>
        <rFont val="Arial Narrow"/>
        <family val="2"/>
      </rPr>
      <t>the minimum base is 169,608 (14,134*12).</t>
    </r>
  </si>
  <si>
    <r>
      <t xml:space="preserve">Israel: </t>
    </r>
    <r>
      <rPr>
        <sz val="10"/>
        <rFont val="Arial Narrow"/>
        <family val="2"/>
      </rPr>
      <t>see Explanatory Annex for a table showing the historical tax rates and thresholds.</t>
    </r>
  </si>
  <si>
    <r>
      <t xml:space="preserve">Slovenia: </t>
    </r>
    <r>
      <rPr>
        <sz val="10"/>
        <rFont val="Arial Narrow"/>
        <family val="2"/>
      </rPr>
      <t>social security contributions for the self-employed are assessed on a monthly basis. There is no consolidation of payments on an annual basis. The tables describe the figures for two illustrative months in each year (ie February and August). This is because the lump sum charge and the minimum contributions are based on the minimum wage level which is adjusted annually in August. The maximum contribution changes on a monthly basis. More details are provided in the Explanatory Annex.</t>
    </r>
  </si>
  <si>
    <r>
      <t>€</t>
    </r>
    <r>
      <rPr>
        <sz val="10"/>
        <rFont val="Arial Narrow"/>
        <family val="2"/>
      </rPr>
      <t>: The Euro was introduced as the national currency in these countries as of 2002.</t>
    </r>
  </si>
  <si>
    <r>
      <t xml:space="preserve">Austria: </t>
    </r>
    <r>
      <rPr>
        <sz val="10"/>
        <rFont val="Arial Narrow"/>
        <family val="2"/>
      </rPr>
      <t>the minimum base is 12,548 (=1045.63*12).</t>
    </r>
  </si>
  <si>
    <r>
      <t xml:space="preserve">Israel: </t>
    </r>
    <r>
      <rPr>
        <sz val="10"/>
        <rFont val="Arial Narrow"/>
        <family val="2"/>
      </rPr>
      <t>the number of tax rate bands was redfuced from 3 to 2 in July 2002.   In addition, the upper threshold was removed between July 2002 and June 2003.   See Explanatory Annex for a table showing the historical tax rates and thresholds.</t>
    </r>
  </si>
  <si>
    <r>
      <t xml:space="preserve">Austria: </t>
    </r>
    <r>
      <rPr>
        <sz val="10"/>
        <rFont val="Arial Narrow"/>
        <family val="2"/>
      </rPr>
      <t>The 23.9% rate consists of 15% for pension contributions and 8.9% for  health contributions.  The minimum base is 12,873 (=1072.82*12) for pension contributions and 6,621 (=551.76*12) for health contributions.</t>
    </r>
  </si>
  <si>
    <r>
      <t xml:space="preserve">Belgium: </t>
    </r>
    <r>
      <rPr>
        <sz val="10"/>
        <rFont val="Arial Narrow"/>
        <family val="2"/>
      </rPr>
      <t xml:space="preserve">the rate schedule is applied to the inflation-adjusted and grossed-up taxable income (TY) of three years before. contributions of 2003 are based on the inflation-adjusted taxable income of 2000 </t>
    </r>
  </si>
  <si>
    <r>
      <t xml:space="preserve">France: </t>
    </r>
    <r>
      <rPr>
        <sz val="10"/>
        <rFont val="Arial Narrow"/>
        <family val="2"/>
      </rPr>
      <t>the first set of rates (31.35/12.4) apply for craftsmen, while the second set of rates (27.3/6.4) apply for traders.</t>
    </r>
  </si>
  <si>
    <r>
      <t xml:space="preserve">Austria: </t>
    </r>
    <r>
      <rPr>
        <sz val="10"/>
        <rFont val="Arial Narrow"/>
        <family val="2"/>
      </rPr>
      <t>The 24% rate consists of 15% for pension contributions and 9% for  health contributions.  The minimum base is 12,157 (=1096,42*12) for pension contributions and 6,767 (=563,90*12) for health contributions.</t>
    </r>
  </si>
  <si>
    <r>
      <t xml:space="preserve">Belgium: </t>
    </r>
    <r>
      <rPr>
        <sz val="10"/>
        <rFont val="Arial Narrow"/>
        <family val="2"/>
      </rPr>
      <t xml:space="preserve">the rate schedule is applied to the inflation-adjusted and grossed-up taxable income (TY) of three years before. contributions of 2004 are based on the inflation-adjusted taxable income of 2001. </t>
    </r>
  </si>
  <si>
    <r>
      <t xml:space="preserve">Austria: </t>
    </r>
    <r>
      <rPr>
        <sz val="10"/>
        <rFont val="Arial Narrow"/>
        <family val="2"/>
      </rPr>
      <t>The 24,1% rate consists of 15% for pension contributions and 9,1% for  health contributions.  The minimum base is 13 459 (=1121,64*12) for pension contributions and 6 922 (=576,87*12) for health contributions.</t>
    </r>
  </si>
  <si>
    <r>
      <t xml:space="preserve">Belgium: </t>
    </r>
    <r>
      <rPr>
        <sz val="10"/>
        <rFont val="Arial Narrow"/>
        <family val="2"/>
      </rPr>
      <t xml:space="preserve">the rate schedule is applied to the inflation-adjusted and grossed-up taxable income (TY) of three years before. contributions of 2005 are based on the inflation-adjusted taxable income of 2002. </t>
    </r>
  </si>
  <si>
    <r>
      <t xml:space="preserve">Austria: </t>
    </r>
    <r>
      <rPr>
        <sz val="10"/>
        <rFont val="Arial Narrow"/>
        <family val="2"/>
      </rPr>
      <t>The 24,35% rate consists of 15,25% for pension contributions and 9,1% for  health contributions.  The minimum base is 12877 (=1073,08*12) for pension contributions and 7130 (=594,18*12) for health contributions.</t>
    </r>
  </si>
  <si>
    <r>
      <t xml:space="preserve">Belgium: </t>
    </r>
    <r>
      <rPr>
        <sz val="10"/>
        <rFont val="Arial Narrow"/>
        <family val="2"/>
      </rPr>
      <t xml:space="preserve">the rate schedule is applied to the inflation-adjusted and grossed-up taxable income (TY) of three years before. contributions of 2006 are based on the inflation-adjusted taxable income of 2003. </t>
    </r>
  </si>
  <si>
    <r>
      <t xml:space="preserve">United Kingdom: </t>
    </r>
    <r>
      <rPr>
        <sz val="10"/>
        <rFont val="Arial Narrow"/>
        <family val="2"/>
      </rPr>
      <t xml:space="preserve">the rates and thresholds shown are those in effect as of 5 April and only apply to Class 4 and Class 2 contributions (£2.10/week).  </t>
    </r>
  </si>
  <si>
    <r>
      <t xml:space="preserve">Austria: </t>
    </r>
    <r>
      <rPr>
        <sz val="10"/>
        <rFont val="Arial Narrow"/>
        <family val="2"/>
      </rPr>
      <t>In 2006, the 24,35% rate consists of 15,25% for pension contributions and 9,1% for  health contributions.  The minimum base is 12877 (=1073,08*12) for pension contributions and 7130 (=594,18*12) for health contributions. 2007 data not yet available.</t>
    </r>
  </si>
  <si>
    <r>
      <t xml:space="preserve">Sweden: </t>
    </r>
    <r>
      <rPr>
        <sz val="10"/>
        <rFont val="Arial Narrow"/>
        <family val="2"/>
      </rPr>
      <t xml:space="preserve"> there is no lower threshold for SSC for self-employed, 30,71 per cent is payed for all positive income although no income tax or employee general pension contribution is payed for earned income below basic allowance Lower rates are applied to self-employed aged 18-24 (20,45%) and over 65 (10,21%/0%), see taxing wages .    </t>
    </r>
    <r>
      <rPr>
        <sz val="11"/>
        <rFont val="Arial Narrow"/>
        <family val="2"/>
      </rPr>
      <t xml:space="preserve"> </t>
    </r>
    <r>
      <rPr>
        <sz val="10"/>
        <rFont val="Arial Narrow"/>
        <family val="2"/>
      </rPr>
      <t> </t>
    </r>
    <r>
      <rPr>
        <sz val="11"/>
        <rFont val="Arial Narrow"/>
        <family val="2"/>
      </rPr>
      <t xml:space="preserve"> </t>
    </r>
    <r>
      <rPr>
        <sz val="10"/>
        <rFont val="Arial Narrow"/>
        <family val="2"/>
      </rPr>
      <t> </t>
    </r>
    <r>
      <rPr>
        <sz val="11"/>
        <rFont val="Arial Narrow"/>
        <family val="2"/>
      </rPr>
      <t xml:space="preserve"> </t>
    </r>
  </si>
  <si>
    <r>
      <t xml:space="preserve">Austria: </t>
    </r>
    <r>
      <rPr>
        <sz val="10"/>
        <rFont val="Arial Narrow"/>
        <family val="2"/>
      </rPr>
      <t xml:space="preserve">In 2006, the 24,35% rate consists of 15,25% for pension contributions and 9,1% for  health contributions.  The minimum base is 12877 (=1073,08*12) for pension contributions and 7130 (=594,18*12) for health contributions. </t>
    </r>
  </si>
  <si>
    <r>
      <t xml:space="preserve">Belgium: </t>
    </r>
    <r>
      <rPr>
        <sz val="10"/>
        <rFont val="Arial Narrow"/>
        <family val="2"/>
      </rPr>
      <t xml:space="preserve">the rate schedule is applied to the inflation-adjusted and grossed-up taxable income (TY) of three years before. contributions of 2008 are based on the inflation-adjusted taxable income of 2005. </t>
    </r>
  </si>
  <si>
    <r>
      <t xml:space="preserve">Japan: </t>
    </r>
    <r>
      <rPr>
        <sz val="10"/>
        <rFont val="Arial Narrow"/>
        <family val="2"/>
      </rPr>
      <t xml:space="preserve">because the national pension contribution is a fixed amount, it  is described as a monthly "lump-sum" contribution. The National Health Insurance contribution  depends on income, assets and the size of  the household. Because the calculations are too complex to include, only the  annual maximum contribution is shown.    </t>
    </r>
  </si>
  <si>
    <r>
      <t xml:space="preserve">Sweden: </t>
    </r>
    <r>
      <rPr>
        <sz val="10"/>
        <rFont val="Arial Narrow"/>
        <family val="2"/>
      </rPr>
      <t xml:space="preserve"> there is no lower threshold for SSC for self-employed, 30,71 per cent is payed for all positive income although no income tax or employee general pension contribution is payed for earned income below basic allowance. Lower rates are applied to self-employed aged 18-24 (20,45%) and over 65 (10,21%/0%). </t>
    </r>
  </si>
  <si>
    <r>
      <t xml:space="preserve">Switzerland: </t>
    </r>
    <r>
      <rPr>
        <sz val="10"/>
        <rFont val="Arial Narrow"/>
        <family val="2"/>
      </rPr>
      <t xml:space="preserve">compulsory social security contribution for old age and disability insurance of 9.5% of gross annual earnings minus a percentage of invested equity capital. For yearly incomes of less than CHF 53'100 reduced rates apply. </t>
    </r>
  </si>
  <si>
    <r>
      <t xml:space="preserve">United Kingdom: </t>
    </r>
    <r>
      <rPr>
        <sz val="10"/>
        <rFont val="Arial Narrow"/>
        <family val="2"/>
      </rPr>
      <t xml:space="preserve">the rates and thresholds shown are those in effect as of 5 April and only apply to Class 4 and Class 2 contributions (£2.30/week).  </t>
    </r>
  </si>
  <si>
    <r>
      <t xml:space="preserve">Austria: </t>
    </r>
    <r>
      <rPr>
        <sz val="10"/>
        <rFont val="Arial Narrow"/>
        <family val="2"/>
      </rPr>
      <t>In 2009, the 23,65% rate consists of 16% for pension contributions and 7,65% for  health contributions.  The minimum base is 10648,56 (=887,38*12) for pension contributions and 7655,88 (=637,99*12) for health contributions. Additionally a monthly amount of 7.84 Euro for accident insurance.</t>
    </r>
  </si>
  <si>
    <r>
      <t xml:space="preserve">Belgium: </t>
    </r>
    <r>
      <rPr>
        <sz val="10"/>
        <rFont val="Arial Narrow"/>
        <family val="2"/>
      </rPr>
      <t>the rate schedule is applied to the  inflation-adjusted taxable income (TY) of three years before: contributions of 2009 are based on the inflation-adjusted taxable income of 2006 .</t>
    </r>
  </si>
  <si>
    <r>
      <t>Israel:</t>
    </r>
    <r>
      <rPr>
        <sz val="10"/>
        <rFont val="Arial Narrow"/>
        <family val="2"/>
      </rPr>
      <t xml:space="preserve"> the upper threshold was doubled to ILS 76,830 per month in August 2009.   See Explanatory Annex for a table showing the historical tax rates and thresholds.</t>
    </r>
  </si>
  <si>
    <r>
      <t xml:space="preserve">Japan: </t>
    </r>
    <r>
      <rPr>
        <sz val="10"/>
        <rFont val="Arial Narrow"/>
        <family val="2"/>
      </rPr>
      <t xml:space="preserve">because the national pension contribution is a fixed amount, it  is described as a monthly "lump-sum" contribution. The National Health Insurance contribution  depends on income, assets and the size of  the household. Because the calculations are too complex to include, only the  annual maximum contribution is shown.  </t>
    </r>
  </si>
  <si>
    <r>
      <t xml:space="preserve">Norway: </t>
    </r>
    <r>
      <rPr>
        <sz val="10"/>
        <rFont val="Arial Narrow"/>
        <family val="2"/>
      </rPr>
      <t>the rate is 7.8% for self-employed in primary industries.</t>
    </r>
  </si>
  <si>
    <r>
      <t xml:space="preserve">Sweden: </t>
    </r>
    <r>
      <rPr>
        <sz val="10"/>
        <rFont val="Arial Narrow"/>
        <family val="2"/>
      </rPr>
      <t>there is no lower threshold for SSC for self-employed, 30,71 per cent is payed for all positive income although no income tax or employee general pension contribution is payed for earned income below basic allowance. Lower rates are applied to self-employed aged 18-24 (20,45%) and over 65 (10,21%/0%).  </t>
    </r>
  </si>
  <si>
    <r>
      <t xml:space="preserve">Switzerland: </t>
    </r>
    <r>
      <rPr>
        <sz val="10"/>
        <rFont val="Arial Narrow"/>
        <family val="2"/>
      </rPr>
      <t xml:space="preserve">compulsory social security contribution for old age and disability insurance of 9.5% of gross annual earnings minus a percentage of invested equity capital. For yearly incomes of less than CHF 53'100 reduced rates apply.  </t>
    </r>
  </si>
  <si>
    <r>
      <t xml:space="preserve">Austria: </t>
    </r>
    <r>
      <rPr>
        <sz val="10"/>
        <rFont val="Arial Narrow"/>
        <family val="2"/>
      </rPr>
      <t>In 2010, the 23,9% rate consists of 16,25% for pension contributions and 7,65% for  health contributions.  The minimum base is 9819,6 (=818,30*12) for pension contributions and 7839,6 (=653,30*12) for health contributions. Additionally a monthly amount of 8,03 Euro for accident insurance.</t>
    </r>
  </si>
  <si>
    <r>
      <t xml:space="preserve">Korea: </t>
    </r>
    <r>
      <rPr>
        <sz val="10"/>
        <rFont val="Arial Narrow"/>
        <family val="2"/>
      </rPr>
      <t>as the National Health Insurance contribution  of self-employed  depends on  income, assets and the size of  the household,  it is not decided just as a rate of  income;  only the National Pension contribution is included. </t>
    </r>
  </si>
  <si>
    <r>
      <t xml:space="preserve">Switzerland: </t>
    </r>
    <r>
      <rPr>
        <sz val="10"/>
        <rFont val="Arial Narrow"/>
        <family val="2"/>
      </rPr>
      <t xml:space="preserve">compulsory social security contribution for old age and disability insurance of 9.5% of gross annual earnings minus a percentage of invested equity capital. For yearly incomes of less than CHF 53'100 reduced rates apply.           </t>
    </r>
  </si>
  <si>
    <r>
      <t xml:space="preserve">Austria: </t>
    </r>
    <r>
      <rPr>
        <sz val="10"/>
        <rFont val="Arial Narrow"/>
        <family val="2"/>
      </rPr>
      <t>In 2011, the 25,15% rate consists of 17,5% for pension contributions and 7,65% for  health contributions.  The minimum base is 8918,4 (=743,2*12) for pension contributions and 8004,2 (=667,02*12) for health contributions. Additionally a monthly amount of 8,03 Euro for accident insurance.</t>
    </r>
  </si>
  <si>
    <r>
      <t>Hungary:</t>
    </r>
    <r>
      <rPr>
        <sz val="10"/>
        <rFont val="Arial Narrow"/>
        <family val="2"/>
      </rPr>
      <t xml:space="preserve"> the amount shown in column G is a minimum tax base for contributions and not a lower threshold.</t>
    </r>
  </si>
  <si>
    <r>
      <t>Korea</t>
    </r>
    <r>
      <rPr>
        <sz val="11"/>
        <rFont val="Arial Narrow"/>
        <family val="2"/>
      </rPr>
      <t xml:space="preserve">: </t>
    </r>
    <r>
      <rPr>
        <sz val="10"/>
        <rFont val="Arial Narrow"/>
        <family val="2"/>
      </rPr>
      <t xml:space="preserve">as the National Health Insurance contribution  of self-employed  depends on  income, assets and the size of  the household,  it is not decided just as a rate of  income;  only the National Pension contribution is included.  </t>
    </r>
  </si>
  <si>
    <r>
      <t xml:space="preserve">Austria: </t>
    </r>
    <r>
      <rPr>
        <sz val="10"/>
        <rFont val="Arial Narrow"/>
        <family val="2"/>
      </rPr>
      <t>In 2012, the 25,15% rate consists of 17,5% for pension contributions and 7,65% for  health contributions.  The minimum base is 7857,96 (=654,83*12) for pension contributions and 8052,24 (=671,02*12) for health contributions. Additionally a monthly amount of 8,25 Euro for accident insurance.</t>
    </r>
  </si>
  <si>
    <t>[10,612.8]</t>
  </si>
  <si>
    <t>[1,417,500]</t>
  </si>
  <si>
    <t>[1,260,000]</t>
  </si>
  <si>
    <t>[1,890,000]</t>
  </si>
  <si>
    <t>[23 076]</t>
  </si>
  <si>
    <t>831,74 (924,15)</t>
  </si>
  <si>
    <r>
      <t xml:space="preserve">United States: </t>
    </r>
    <r>
      <rPr>
        <sz val="10"/>
        <rFont val="Arial Narrow"/>
        <family val="2"/>
      </rPr>
      <t>starting in 2013, there is a 0.9% tax on self employed earnings exceeding $200,000 ($250,000 for joint returns) that is not deductible and the revenues go into the general fund.</t>
    </r>
  </si>
  <si>
    <r>
      <rPr>
        <b/>
        <sz val="10"/>
        <rFont val="Arial Narrow"/>
        <family val="2"/>
      </rPr>
      <t>Iceland</t>
    </r>
    <r>
      <rPr>
        <sz val="10"/>
        <rFont val="Arial Narrow"/>
        <family val="2"/>
      </rPr>
      <t>: Social security contribution rates increased in mid 2009 from 5.34% to 7%.</t>
    </r>
  </si>
  <si>
    <t>5,34/7</t>
  </si>
  <si>
    <r>
      <t xml:space="preserve">Belgium:  </t>
    </r>
    <r>
      <rPr>
        <sz val="10"/>
        <rFont val="Arial Narrow"/>
        <family val="2"/>
      </rPr>
      <t>Initially advance payments are due on the  inflation-adjusted taxable income of three years before (TY-3): provisional contributions of 2015 are based on the inflation-adjusted taxable income of 2012. In subsequent years, once the taxable income of the year (TY) is fixed by the tax administration, the final assessment of social security contributions applies the same rate schedule.</t>
    </r>
  </si>
  <si>
    <r>
      <t xml:space="preserve">Ireland: </t>
    </r>
    <r>
      <rPr>
        <sz val="10"/>
        <rFont val="Arial Narrow"/>
        <family val="2"/>
      </rPr>
      <t>additional 0.5% for income exceeding 100, 100 euro per annum.</t>
    </r>
  </si>
  <si>
    <r>
      <t xml:space="preserve">Mexico: </t>
    </r>
    <r>
      <rPr>
        <sz val="10"/>
        <rFont val="Arial Narrow"/>
        <family val="2"/>
      </rPr>
      <t xml:space="preserve"> Self-employed taxpayers face two options in order to obtain social security. Under the first option, the self-employed pays a fixed rate based on an annual minimum wage. With the second option, the self-employed pays a fixed annual fee that depends on the number and age of the family members. The amount reported here corresponds to a couple (ages 30 to 39) with two children (ages 0 to 19). For 2015, the fees were updated by the Mexican Social Security Institute. Until 2013 the amount reported for the second option considered a couple (ages 20 to 39) with two children (ages 0 to 19).</t>
    </r>
  </si>
  <si>
    <r>
      <t xml:space="preserve">Slovenia: </t>
    </r>
    <r>
      <rPr>
        <sz val="10"/>
        <rFont val="Arial Narrow"/>
        <family val="2"/>
      </rPr>
      <t xml:space="preserve"> social security contributions for the self-employed are assessed on a monthly basis. There is no consolidation of payments on an annual basis. The table describes the figures for the illustrative months (June) in 2015. If the self – employed person creates a loss or a profit (reduced by 28 % for the year 2015) that is less than the minimum wage (that is 831,74 €) then it is the minimum insurance base equal to the 54 % of the AW but only for pension, unemployment insurance and maternity leave (with contribution rate 24.75 %). If self-employed person creates a loss or a profit (reduced by 28 %) that is less than the 60 % of the AW, the base for the social security contributions for health insurance (with rate 13.45 %) is equal to the 60 % of the AW.</t>
    </r>
  </si>
  <si>
    <r>
      <t xml:space="preserve">Sweden: </t>
    </r>
    <r>
      <rPr>
        <sz val="10"/>
        <rFont val="Arial Narrow"/>
        <family val="2"/>
      </rPr>
      <t>there is no lower threshold for SSC for self-employed, 28,97 per cent is payed for all positive income although no income tax or employee general pension contribution is payed for earned income below basic allowance. Lower rates are applied to self-employed aged younger than 25 (23,69%) and over 65 (10,21%/0%). A general reduction of 7.5 per cent on the SSC is applicable if the income exceeds SEK 40 000 per year.  The maximal reduction is SEK 15 000 per year.</t>
    </r>
  </si>
  <si>
    <r>
      <t xml:space="preserve">Switzerland: </t>
    </r>
    <r>
      <rPr>
        <sz val="10"/>
        <rFont val="Arial Narrow"/>
        <family val="2"/>
      </rPr>
      <t xml:space="preserve"> compulsory social security contribution for old age and disability insurance of 9.7% of gross annual earnings minus a percentage of invested equity capital. For yearly incomes of less than CHF 56,400 reduced rates apply.</t>
    </r>
  </si>
  <si>
    <r>
      <t xml:space="preserve">France: </t>
    </r>
    <r>
      <rPr>
        <sz val="10"/>
        <rFont val="Arial Narrow"/>
        <family val="2"/>
      </rPr>
      <t>the contribution rate for family allowances depends on a linear functions of which values cannot be included in the table. The median value of 3.7% is used instead</t>
    </r>
  </si>
  <si>
    <t>PART III. Social Security Contribution Tables (2015)</t>
  </si>
  <si>
    <t>[270000]</t>
    <phoneticPr fontId="30" type="noConversion"/>
  </si>
  <si>
    <t>Latvia</t>
  </si>
  <si>
    <r>
      <t>Schedule</t>
    </r>
    <r>
      <rPr>
        <vertAlign val="superscript"/>
        <sz val="10"/>
        <rFont val="Arial"/>
        <family val="2"/>
      </rPr>
      <t>2</t>
    </r>
  </si>
  <si>
    <r>
      <t>Lump-sum charge</t>
    </r>
    <r>
      <rPr>
        <vertAlign val="superscript"/>
        <sz val="10"/>
        <rFont val="Arial"/>
        <family val="2"/>
      </rPr>
      <t>3</t>
    </r>
  </si>
  <si>
    <r>
      <t>Marginal rate</t>
    </r>
    <r>
      <rPr>
        <vertAlign val="superscript"/>
        <sz val="10"/>
        <rFont val="Arial"/>
        <family val="2"/>
      </rPr>
      <t>4</t>
    </r>
  </si>
  <si>
    <r>
      <t>Lower threshold</t>
    </r>
    <r>
      <rPr>
        <vertAlign val="superscript"/>
        <sz val="10"/>
        <rFont val="Arial"/>
        <family val="2"/>
      </rPr>
      <t>5</t>
    </r>
  </si>
  <si>
    <r>
      <t>Upper threshold</t>
    </r>
    <r>
      <rPr>
        <vertAlign val="superscript"/>
        <sz val="10"/>
        <rFont val="Arial"/>
        <family val="2"/>
      </rPr>
      <t>5</t>
    </r>
  </si>
  <si>
    <t>Marginal rate</t>
  </si>
  <si>
    <t>Lower threshold</t>
  </si>
  <si>
    <t>Upper threshold</t>
  </si>
  <si>
    <r>
      <t>Maximum contribution</t>
    </r>
    <r>
      <rPr>
        <vertAlign val="superscript"/>
        <sz val="10"/>
        <rFont val="Arial"/>
        <family val="2"/>
      </rPr>
      <t>6</t>
    </r>
  </si>
  <si>
    <t>% of payment given as relief from personal income tax</t>
  </si>
  <si>
    <t>cc</t>
  </si>
  <si>
    <t>Deductability</t>
  </si>
  <si>
    <t>Ireland</t>
  </si>
  <si>
    <t>France</t>
  </si>
  <si>
    <t>14 472</t>
  </si>
  <si>
    <t>1.951,2</t>
  </si>
  <si>
    <r>
      <t xml:space="preserve">Japan: </t>
    </r>
    <r>
      <rPr>
        <sz val="10"/>
        <rFont val="Arial Narrow"/>
        <family val="2"/>
      </rPr>
      <t>because the national pension contribution is a fixed amount, it is described as a monthly "lump-sum" contribution. The National Health Insurance contribution depends on income, assets and the size of  the household. Because the calculations are too complex to include, only the annual maximum contribution is shown.</t>
    </r>
  </si>
  <si>
    <t>Tax credit</t>
  </si>
  <si>
    <t>A</t>
  </si>
  <si>
    <t>B</t>
  </si>
  <si>
    <t>C</t>
  </si>
  <si>
    <t>D</t>
  </si>
  <si>
    <t>T</t>
  </si>
  <si>
    <t>Tys</t>
  </si>
  <si>
    <r>
      <t xml:space="preserve">2. </t>
    </r>
    <r>
      <rPr>
        <b/>
        <sz val="10"/>
        <rFont val="Arial Narrow"/>
        <family val="2"/>
      </rPr>
      <t>Schedule:</t>
    </r>
    <r>
      <rPr>
        <sz val="10"/>
        <rFont val="Arial Narrow"/>
        <family val="2"/>
      </rPr>
      <t xml:space="preserve"> Some countries have multiple social security contribution schedules</t>
    </r>
  </si>
  <si>
    <t>The Euro (€)</t>
  </si>
  <si>
    <t>The figures for 2000 and subsequent years are shown in Euros for all countries in the Eurozone</t>
  </si>
  <si>
    <r>
      <t xml:space="preserve">1. </t>
    </r>
    <r>
      <rPr>
        <b/>
        <sz val="10"/>
        <rFont val="Arial Narrow"/>
        <family val="2"/>
      </rPr>
      <t>Self-employed social security contribution rates:</t>
    </r>
    <r>
      <rPr>
        <sz val="10"/>
        <rFont val="Arial Narrow"/>
        <family val="2"/>
      </rPr>
      <t xml:space="preserve"> This table reports self-employed social security contribution rates and related provisions. 
- A representative case is used for those countries where social security provisions vary by locality. 
- Threshold and maximum contribution amounts are shown in national currencies.  
- Further explanatory notes may be found in the Explanatory Annex.               </t>
    </r>
  </si>
  <si>
    <t>Z</t>
  </si>
  <si>
    <t>PART III. Social Security Contribution Tables (2016)</t>
  </si>
  <si>
    <t>Canada: see the Explanatory Annex for a more detailed description of the Canadian system.</t>
  </si>
  <si>
    <t>Finland: the tax base is income as defined by the self-employed person for pension income insurance purposes.</t>
  </si>
  <si>
    <t>France: the contribution rate for family allowances depends on a linear functions of which values cannot be included in the table. The median value of 3.7% is used instead</t>
  </si>
  <si>
    <t>Germany: see the Explanatory annex for a description of the German system.</t>
  </si>
  <si>
    <t>Greece: see the Explanatory annex for a description of the Greek system.</t>
  </si>
  <si>
    <t>Ireland: additional 0.5% for income exceeding 100, 100 euro per annum.</t>
  </si>
  <si>
    <t>Italy: Lower rates are applied for workers younger than 21 years old. See the Explanatory Annex for more details.</t>
  </si>
  <si>
    <t>Japan: because the national pension contribution is a fixed amount, it is described as a monthly "lump-sum" contribution. The National Health Insurance contribution depends on income, assets and the size of  the household. Because the calculations are too complex to include, only the annual maximum contribution is shown.</t>
  </si>
  <si>
    <t>Korea: as the National Health Insurance contribution  of self-employed  depends on  income, assets and the size of  the household,  it is not decided just as a rate of  income;  only the National Pension contribution is included. The data are applied for the second half of the year; the threshold were changed on July 1.</t>
  </si>
  <si>
    <t xml:space="preserve">Luxembourg: a minimum contribution is applicable: if the annual ajusted profits do not exceed the lower threshold value, then the SSC rate applies to this value. </t>
  </si>
  <si>
    <t>Slovak Republic: a minimum contribution is applicable: if the monthly income does not exceed the lower threshold value, then the SSC rate applies to this value. The thresholds in this table are a weighted average of the applicable thresholds, see the Explanatory Annex for more details.</t>
  </si>
  <si>
    <t xml:space="preserve">Spain: a minimum contribution is applicable: if the annual income does not exceed the lower threshold value, then the SSC rate applies to this value. </t>
  </si>
  <si>
    <t>Switzerland:  compulsory social security contribution for old age and disability insurance of 9.7% of gross annual earnings minus a percentage of invested equity capital. For yearly incomes of less than CHF 56,400 reduced rates apply.</t>
  </si>
  <si>
    <t>Turkey: see the Explanatory annex for a description of the Turkish system.</t>
  </si>
  <si>
    <t>United Kingdom: the rates and thresholds shown are those in effect as of 5 April and only apply to Class 4 and Class 2 contributions (£2.30/week).</t>
  </si>
  <si>
    <t>United States: starting in 2013, there is a 0.9% tax on self employed earnings exceeding $200,000 ($250,000 for joint returns) that is not deductible and the revenues go into the general fund.</t>
  </si>
  <si>
    <t>Austria: In 2016, the 26.15% rate consists of 18.5% for pension contributions and 7.65% for  health contributions.  The minimum base is 8682.24 (=723.52*12) for pension contributions and 4988.64 (=415.12*12) for health contributions. Additionally a monthly amount of 9.11 Euro for accident insurance.</t>
  </si>
  <si>
    <t>Belgium:  Initially advance payments are due on the  inflation-adjusted taxable income of three years before (TY-3): provisional contributions of 2016 are based on the inflation-adjusted taxable income of 2013. In subsequent years, once the taxable income of the year (TY) is fixed by the tax administration, the final assessment of social security contributions applies the same rate schedule.</t>
  </si>
  <si>
    <t>[10,717.2]</t>
  </si>
  <si>
    <t>[1,498,500]</t>
  </si>
  <si>
    <t>[1,332,000]</t>
  </si>
  <si>
    <t>[1,998,000]</t>
  </si>
  <si>
    <t>Hungary:  the amount shown in the 'Lump Sum' column is a minimum tax base for contributions and not a lower threshold. The child tax allowance may reduce the health and pension contribution payable (for details see the general description of the family tax allownace in the "Taxing Wages" country chapter)</t>
  </si>
  <si>
    <t>Mexico:  Self-employed taxpayers face two options in order to obtain social security. Under the first option, the self-employed pays a fixed rate based on an annual minimum wage. With the second option, the self-employed pays a fixed annual fee that depends on the number and age of the family members. The amount reported here corresponds to a couple (ages 30 to 39) with two children (ages 0 to 19). For 2016, the fees were updated by the Mexican Social Security Institute. Until 2013 the amount reported for the second option considered a couple (ages 20 to 39) with two children (ages 0 to 19).</t>
  </si>
  <si>
    <t>871,30 (933,53)</t>
  </si>
  <si>
    <t>Slovenia: social security contributions for the self-employed are assessed on a monthly basis. There is no consolidation of payments on an annual basis. The table describes the figures for the illustrative month (April) in 2016. If the self – employed person creates a loss or a profit (reduced by 25 % for the year 2016) that is less than 56 % of the AW (€871.30) then it is the minimum insurance base equal to the 56 % of the AW but only for pension, unemployment insurance and maternity leave (with contribution rate 24.75 %). If self-employed person creates a loss or a profit (reduced by 25 %) that is less than the 60 % of the AW, the base for the social security contributions for health insurance (with rate 13.45 %) is equal to the 60 % of the AW (€933.53).</t>
  </si>
  <si>
    <t>Sweden: there is no lower threshold for SSC for self-employed, 28,97 per cent is payed for all positive income although no income tax or employee general pension contribution is payed for earned income below basic allowance. Lower rates are applied to self-employed aged younger than 26 (23,69%) until the 1st of June 2016 and over 65 (10,21%/0%). Since 1st of January 2016 persons over 65 also pay a special wage tax (6,15%). A general reduction of 7.5 per cent on the SSC is applicable if the income exceeds SEK 40 000 per year.  The maximal reduction is SEK 15 000 per year.</t>
  </si>
  <si>
    <r>
      <t>United States:</t>
    </r>
    <r>
      <rPr>
        <sz val="10"/>
        <rFont val="Arial Narrow"/>
        <family val="2"/>
      </rPr>
      <t>starting in 2013, there is a 0.9% tax on self employed earnings exceeding $200,000 ($250,000 for joint returns) that is not deductible and the revenues go into the general fund.</t>
    </r>
  </si>
  <si>
    <r>
      <t xml:space="preserve">3. </t>
    </r>
    <r>
      <rPr>
        <b/>
        <sz val="10"/>
        <rFont val="Arial Narrow"/>
        <family val="2"/>
      </rPr>
      <t>Lump-sum charge:</t>
    </r>
    <r>
      <rPr>
        <sz val="10"/>
        <rFont val="Arial Narrow"/>
        <family val="2"/>
      </rPr>
      <t xml:space="preserve"> The lump-sum charge (if any) relates to the time-frame in the tax base column. If a taxpayer is exempt from the lump sum charge because his/her earnings or income are below a certain level, this amount is indicated in square brackets [] in the 'lower threshold' column.</t>
    </r>
  </si>
  <si>
    <r>
      <t xml:space="preserve">4. </t>
    </r>
    <r>
      <rPr>
        <b/>
        <sz val="10"/>
        <rFont val="Arial Narrow"/>
        <family val="2"/>
      </rPr>
      <t>Marginal rate:</t>
    </r>
    <r>
      <rPr>
        <sz val="10"/>
        <rFont val="Arial Narrow"/>
        <family val="2"/>
      </rPr>
      <t xml:space="preserve"> The employee social security contribution marginal rates (flat or graduated) are in many cases aggregates of special rates for different social security contribution pools (e.g., for unemployment, health etc) -- see the note below on aggregation.  In such cases, the disaggregated rate can be found in the Explanatory Annex. Where a flat rate system applies, the marginal rate applies to the tax base identified in column 1 (e.g., monthly gross earnings -- see key to abbreviations) in excess of the lower threshold (base) amount, if any, up to the upper threshold (ceiling), if any.  Similarly, where a graduated system applies, the marginal rates apply to the corresponding tax base band (lower threshold up to upper threshold) on the same line.                 </t>
    </r>
  </si>
  <si>
    <r>
      <t xml:space="preserve">5. </t>
    </r>
    <r>
      <rPr>
        <b/>
        <sz val="10"/>
        <rFont val="Arial Narrow"/>
        <family val="2"/>
      </rPr>
      <t xml:space="preserve">Base: Lower and upper thresholds: </t>
    </r>
    <r>
      <rPr>
        <sz val="10"/>
        <rFont val="Arial Narrow"/>
        <family val="2"/>
      </rPr>
      <t xml:space="preserve">The base parameters (lower threshold and upper threshold) relate to the SSC calculation and the same time-frame (week, month or year) as indicated in the first (tax base) column. 
- Where a lower threshold is shown without brackets, contributions are calculated as a percentage of gross earnings in excess of this threshold.  
- Where a lower threshold amount is shown in square brackets [], the threshold is not a contribution-free amount deducted from the base but an amount which is used to determine whether the contribution is payable on the total amount of earnings. 
- Where a lower threshold amount is shown in round brackets (), the threshold is decreasing with income. 
- Where a lower threshold is shown in between //, the threshold is the deemed minimum SSC base for full-time workers. The impact of the minimum wage(s), if any, is not considered/shown. 
- Where an upper threshold value is shown on the same line as the top (or flat) marginal rate, the contributions are 'capped' at this threshold (they are not imposed on the tax base in excess of this amount). The 'lower' and 'upper' thresholds (shown under 'base') are relevant to the marginal rate, unless no marginal rate is shown, in which case the thresholds applies to the lump-sum charge.     </t>
    </r>
  </si>
  <si>
    <r>
      <t xml:space="preserve">6. </t>
    </r>
    <r>
      <rPr>
        <b/>
        <sz val="10"/>
        <rFont val="Arial Narrow"/>
        <family val="2"/>
      </rPr>
      <t>Maximum contribution:</t>
    </r>
    <r>
      <rPr>
        <sz val="10"/>
        <rFont val="Arial Narrow"/>
        <family val="2"/>
      </rPr>
      <t xml:space="preserve"> In general, where a flat contribution rate applies, the maximum contribution (which excludes lump sum charge, if any) is calculated as the contribution rate multiplied by the upper threshhold base amount.  Where a progressive rate structure applies, the maximum contribution is determined in a similar fashion by applying the applicable marginal rates to the corresponding upper threshhold.  A maximum contribution only exists if there is an upper threshold.</t>
    </r>
  </si>
  <si>
    <t xml:space="preserve">Note on aggregation:                  </t>
  </si>
  <si>
    <r>
      <t>Austria:</t>
    </r>
    <r>
      <rPr>
        <sz val="10"/>
        <rFont val="Arial Narrow"/>
        <family val="2"/>
      </rPr>
      <t xml:space="preserve"> In 2015, the 26.15% rate consists of 18,5% for pension contributions and 7,65% for  health contributions.  The minimum base is 8478,72 (=706,56*12) for pension contributions and 8688,24 (=724,02*12) for health contributions. Additionally a monthly amount of 8,90 Euro for accident insurance.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</si>
</sst>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0.0?"/>
    <numFmt numFmtId="165" formatCode="?0.00"/>
    <numFmt numFmtId="166" formatCode="??,???,??0.0"/>
    <numFmt numFmtId="167" formatCode="??,???,??0"/>
    <numFmt numFmtId="168" formatCode="???,???,??0"/>
    <numFmt numFmtId="170" formatCode="???,??0"/>
    <numFmt numFmtId="171" formatCode="??,???,???"/>
    <numFmt numFmtId="172" formatCode="???,???.00"/>
    <numFmt numFmtId="173" formatCode="??,???,???.00"/>
    <numFmt numFmtId="174" formatCode="_(* #,##0.0_);_(* \(#,##0.0\);_(* &quot;-&quot;??_);_(@_)"/>
  </numFmts>
  <fonts count="32">
    <font>
      <sz val="10"/>
      <name val="Arial"/>
    </font>
    <font>
      <sz val="10"/>
      <name val="Arial"/>
      <family val="2"/>
    </font>
    <font>
      <b/>
      <sz val="10"/>
      <name val="Arial"/>
      <family val="2"/>
    </font>
    <font>
      <sz val="10"/>
      <name val="Arial"/>
      <family val="2"/>
    </font>
    <font>
      <b/>
      <vertAlign val="superscript"/>
      <sz val="10"/>
      <name val="Arial"/>
      <family val="2"/>
    </font>
    <font>
      <sz val="8"/>
      <name val="Arial"/>
      <family val="2"/>
    </font>
    <font>
      <b/>
      <sz val="12"/>
      <color indexed="81"/>
      <name val="Tahoma"/>
      <family val="2"/>
      <charset val="238"/>
    </font>
    <font>
      <sz val="12"/>
      <color indexed="81"/>
      <name val="Tahoma"/>
      <family val="2"/>
      <charset val="238"/>
    </font>
    <font>
      <b/>
      <sz val="8"/>
      <color indexed="81"/>
      <name val="Tahoma"/>
      <family val="2"/>
    </font>
    <font>
      <sz val="8"/>
      <color indexed="81"/>
      <name val="Tahoma"/>
      <family val="2"/>
    </font>
    <font>
      <b/>
      <sz val="10"/>
      <color indexed="81"/>
      <name val="Tahoma"/>
      <family val="2"/>
      <charset val="238"/>
    </font>
    <font>
      <sz val="10"/>
      <color indexed="81"/>
      <name val="Tahoma"/>
      <family val="2"/>
      <charset val="238"/>
    </font>
    <font>
      <b/>
      <sz val="9"/>
      <color indexed="81"/>
      <name val="Tahoma"/>
      <family val="2"/>
    </font>
    <font>
      <sz val="9"/>
      <color indexed="81"/>
      <name val="Tahoma"/>
      <family val="2"/>
    </font>
    <font>
      <sz val="9"/>
      <name val="Helvetica"/>
      <family val="2"/>
    </font>
    <font>
      <sz val="10"/>
      <name val="Arial"/>
      <family val="2"/>
    </font>
    <font>
      <sz val="10"/>
      <color indexed="8"/>
      <name val="Arial"/>
      <family val="2"/>
    </font>
    <font>
      <sz val="9"/>
      <color indexed="81"/>
      <name val="Tahoma"/>
      <family val="2"/>
      <charset val="238"/>
    </font>
    <font>
      <sz val="10"/>
      <name val="Arial"/>
      <family val="2"/>
    </font>
    <font>
      <sz val="10"/>
      <name val="Arial"/>
      <family val="2"/>
      <charset val="186"/>
    </font>
    <font>
      <b/>
      <sz val="10"/>
      <name val="Arial Narrow"/>
      <family val="2"/>
    </font>
    <font>
      <sz val="10"/>
      <name val="Arial Narrow"/>
      <family val="2"/>
    </font>
    <font>
      <b/>
      <sz val="10"/>
      <color rgb="FF000000"/>
      <name val="Arial Narrow"/>
      <family val="2"/>
    </font>
    <font>
      <sz val="10"/>
      <color rgb="FF000000"/>
      <name val="Arial Narrow"/>
      <family val="2"/>
    </font>
    <font>
      <sz val="11"/>
      <name val="Arial Narrow"/>
      <family val="2"/>
    </font>
    <font>
      <vertAlign val="superscript"/>
      <sz val="10"/>
      <color rgb="FF000000"/>
      <name val="Arial Narrow"/>
      <family val="2"/>
    </font>
    <font>
      <b/>
      <sz val="9"/>
      <color indexed="81"/>
      <name val="Tahoma"/>
      <family val="2"/>
      <charset val="238"/>
    </font>
    <font>
      <u/>
      <sz val="9"/>
      <color indexed="81"/>
      <name val="Tahoma"/>
      <family val="2"/>
      <charset val="238"/>
    </font>
    <font>
      <vertAlign val="superscript"/>
      <sz val="10"/>
      <name val="Arial Narrow"/>
      <family val="2"/>
    </font>
    <font>
      <sz val="10"/>
      <color rgb="FFFF0000"/>
      <name val="Arial"/>
      <family val="2"/>
    </font>
    <font>
      <sz val="10"/>
      <name val="Arial"/>
      <family val="2"/>
    </font>
    <font>
      <vertAlign val="superscript"/>
      <sz val="10"/>
      <name val="Arial"/>
      <family val="2"/>
    </font>
  </fonts>
  <fills count="3">
    <fill>
      <patternFill patternType="none"/>
    </fill>
    <fill>
      <patternFill patternType="gray125"/>
    </fill>
    <fill>
      <patternFill patternType="solid">
        <fgColor rgb="FFFFFFCC"/>
      </patternFill>
    </fill>
  </fills>
  <borders count="17">
    <border>
      <left/>
      <right/>
      <top/>
      <bottom/>
      <diagonal/>
    </border>
    <border>
      <left/>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7">
    <xf numFmtId="0" fontId="0" fillId="0" borderId="0"/>
    <xf numFmtId="43" fontId="1" fillId="0" borderId="0" applyFont="0" applyFill="0" applyBorder="0" applyAlignment="0" applyProtection="0"/>
    <xf numFmtId="43" fontId="15"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0" fontId="18" fillId="2" borderId="9" applyNumberFormat="0" applyFont="0" applyAlignment="0" applyProtection="0"/>
    <xf numFmtId="9" fontId="1" fillId="0" borderId="0" applyFont="0" applyFill="0" applyBorder="0" applyAlignment="0" applyProtection="0"/>
  </cellStyleXfs>
  <cellXfs count="307">
    <xf numFmtId="0" fontId="0" fillId="0" borderId="0" xfId="0"/>
    <xf numFmtId="0" fontId="3" fillId="0" borderId="0" xfId="0" applyFont="1" applyFill="1"/>
    <xf numFmtId="0" fontId="2" fillId="0" borderId="0" xfId="0" applyFont="1" applyFill="1"/>
    <xf numFmtId="0" fontId="2" fillId="0" borderId="0" xfId="0" applyFont="1" applyFill="1" applyAlignment="1"/>
    <xf numFmtId="0" fontId="3" fillId="0" borderId="0" xfId="0" applyFont="1" applyFill="1" applyAlignment="1">
      <alignment horizontal="center" vertical="center"/>
    </xf>
    <xf numFmtId="166" fontId="3" fillId="0" borderId="0" xfId="0" applyNumberFormat="1" applyFont="1" applyFill="1"/>
    <xf numFmtId="0" fontId="1" fillId="0" borderId="0" xfId="0" applyFont="1" applyFill="1" applyAlignment="1">
      <alignment horizontal="center" vertical="center"/>
    </xf>
    <xf numFmtId="0" fontId="1" fillId="0" borderId="0" xfId="0" applyFont="1" applyFill="1"/>
    <xf numFmtId="0" fontId="1" fillId="0" borderId="0" xfId="0" applyFont="1" applyFill="1" applyAlignment="1">
      <alignment horizontal="center"/>
    </xf>
    <xf numFmtId="0" fontId="1" fillId="0" borderId="0" xfId="0" applyFont="1" applyFill="1" applyBorder="1"/>
    <xf numFmtId="0" fontId="1" fillId="0" borderId="0" xfId="0" applyFont="1" applyFill="1" applyBorder="1" applyAlignment="1">
      <alignment horizontal="center"/>
    </xf>
    <xf numFmtId="0" fontId="1" fillId="0" borderId="0" xfId="0" applyFont="1" applyFill="1" applyBorder="1" applyAlignment="1">
      <alignment horizontal="center" vertical="center"/>
    </xf>
    <xf numFmtId="0" fontId="1" fillId="0" borderId="0" xfId="0" applyFont="1" applyFill="1" applyBorder="1" applyAlignment="1">
      <alignment wrapText="1"/>
    </xf>
    <xf numFmtId="166" fontId="1" fillId="0" borderId="0" xfId="0" applyNumberFormat="1" applyFont="1" applyFill="1"/>
    <xf numFmtId="0" fontId="2" fillId="0" borderId="0" xfId="0" applyFont="1" applyFill="1" applyAlignment="1">
      <alignment horizontal="center" wrapText="1"/>
    </xf>
    <xf numFmtId="0" fontId="1" fillId="0" borderId="0" xfId="0" applyFont="1" applyFill="1" applyAlignment="1">
      <alignment horizontal="center" wrapText="1"/>
    </xf>
    <xf numFmtId="0" fontId="1" fillId="0" borderId="0" xfId="0" applyFont="1" applyFill="1" applyAlignment="1"/>
    <xf numFmtId="0" fontId="1" fillId="0" borderId="0" xfId="0" applyFont="1" applyFill="1" applyAlignment="1">
      <alignment wrapText="1"/>
    </xf>
    <xf numFmtId="0" fontId="2" fillId="0" borderId="0" xfId="0" applyFont="1" applyFill="1" applyAlignment="1">
      <alignment horizontal="left" vertical="top"/>
    </xf>
    <xf numFmtId="0" fontId="3" fillId="0" borderId="0" xfId="0" applyFont="1" applyFill="1" applyAlignment="1">
      <alignment horizontal="left" vertical="top"/>
    </xf>
    <xf numFmtId="0" fontId="1" fillId="0" borderId="0" xfId="0" applyFont="1" applyFill="1" applyAlignment="1">
      <alignment horizontal="left" vertical="top"/>
    </xf>
    <xf numFmtId="165" fontId="2" fillId="0" borderId="0" xfId="0" applyNumberFormat="1" applyFont="1" applyFill="1"/>
    <xf numFmtId="168" fontId="1" fillId="0" borderId="0" xfId="0" applyNumberFormat="1" applyFont="1" applyFill="1" applyAlignment="1">
      <alignment horizontal="center"/>
    </xf>
    <xf numFmtId="168" fontId="1" fillId="0" borderId="0" xfId="0" applyNumberFormat="1" applyFont="1" applyFill="1" applyAlignment="1">
      <alignment wrapText="1"/>
    </xf>
    <xf numFmtId="168" fontId="1" fillId="0" borderId="0" xfId="0" applyNumberFormat="1" applyFont="1" applyFill="1"/>
    <xf numFmtId="168" fontId="3" fillId="0" borderId="0" xfId="0" applyNumberFormat="1" applyFont="1" applyFill="1"/>
    <xf numFmtId="0" fontId="20" fillId="0" borderId="0" xfId="0" applyFont="1" applyAlignment="1">
      <alignment horizontal="left" vertical="top" readingOrder="1"/>
    </xf>
    <xf numFmtId="0" fontId="21" fillId="0" borderId="0" xfId="0" applyFont="1" applyAlignment="1">
      <alignment horizontal="left" vertical="top" readingOrder="1"/>
    </xf>
    <xf numFmtId="168" fontId="1" fillId="0" borderId="0" xfId="0" applyNumberFormat="1" applyFont="1" applyFill="1" applyBorder="1"/>
    <xf numFmtId="0" fontId="20" fillId="0" borderId="0" xfId="0" applyFont="1" applyFill="1" applyBorder="1"/>
    <xf numFmtId="0" fontId="22" fillId="0" borderId="0" xfId="0" applyFont="1" applyFill="1" applyBorder="1" applyAlignment="1">
      <alignment vertical="top" wrapText="1" readingOrder="1"/>
    </xf>
    <xf numFmtId="0" fontId="1" fillId="0" borderId="7" xfId="0" applyFont="1" applyFill="1" applyBorder="1"/>
    <xf numFmtId="0" fontId="1" fillId="0" borderId="4" xfId="0" applyFont="1" applyFill="1" applyBorder="1"/>
    <xf numFmtId="0" fontId="2" fillId="0" borderId="0" xfId="0" applyFont="1" applyFill="1" applyAlignment="1">
      <alignment wrapText="1"/>
    </xf>
    <xf numFmtId="0" fontId="21" fillId="0" borderId="12" xfId="0" applyFont="1" applyBorder="1" applyAlignment="1">
      <alignment horizontal="left" vertical="top" readingOrder="1"/>
    </xf>
    <xf numFmtId="0" fontId="21" fillId="0" borderId="13" xfId="0" applyFont="1" applyBorder="1" applyAlignment="1">
      <alignment horizontal="left" vertical="top" readingOrder="1"/>
    </xf>
    <xf numFmtId="0" fontId="21" fillId="0" borderId="14" xfId="0" applyFont="1" applyBorder="1" applyAlignment="1">
      <alignment horizontal="left" vertical="top" readingOrder="1"/>
    </xf>
    <xf numFmtId="0" fontId="20" fillId="0" borderId="10" xfId="0" applyFont="1" applyBorder="1" applyAlignment="1">
      <alignment horizontal="left" vertical="top" readingOrder="1"/>
    </xf>
    <xf numFmtId="0" fontId="20" fillId="0" borderId="11" xfId="0" applyFont="1" applyBorder="1" applyAlignment="1">
      <alignment horizontal="left" vertical="top" readingOrder="1"/>
    </xf>
    <xf numFmtId="0" fontId="2" fillId="0" borderId="0" xfId="0" applyFont="1" applyFill="1" applyAlignment="1">
      <alignment horizontal="center" vertical="center"/>
    </xf>
    <xf numFmtId="0" fontId="20" fillId="0" borderId="0" xfId="0" applyFont="1" applyFill="1" applyAlignment="1"/>
    <xf numFmtId="0" fontId="21" fillId="0" borderId="0" xfId="0" applyFont="1" applyFill="1"/>
    <xf numFmtId="0" fontId="2" fillId="0" borderId="0" xfId="0" applyFont="1" applyFill="1" applyAlignment="1">
      <alignment horizontal="center" vertical="center"/>
    </xf>
    <xf numFmtId="0" fontId="20" fillId="0" borderId="0" xfId="0" applyFont="1" applyFill="1" applyBorder="1" applyAlignment="1">
      <alignment vertical="top" wrapText="1" readingOrder="1"/>
    </xf>
    <xf numFmtId="0" fontId="28" fillId="0" borderId="0" xfId="0" applyFont="1" applyAlignment="1">
      <alignment horizontal="left" vertical="top" readingOrder="1"/>
    </xf>
    <xf numFmtId="168" fontId="1" fillId="0" borderId="0" xfId="0" applyNumberFormat="1" applyFont="1" applyFill="1" applyAlignment="1"/>
    <xf numFmtId="166" fontId="1" fillId="0" borderId="0" xfId="0" applyNumberFormat="1" applyFont="1" applyFill="1" applyAlignment="1"/>
    <xf numFmtId="165" fontId="1" fillId="0" borderId="0" xfId="0" applyNumberFormat="1" applyFont="1" applyFill="1" applyBorder="1" applyAlignment="1">
      <alignment horizontal="center" vertical="center"/>
    </xf>
    <xf numFmtId="0" fontId="21" fillId="0" borderId="0" xfId="0" applyFont="1" applyAlignment="1">
      <alignment horizontal="left" vertical="top" wrapText="1" readingOrder="1"/>
    </xf>
    <xf numFmtId="0" fontId="20" fillId="0" borderId="0" xfId="0" applyFont="1" applyAlignment="1">
      <alignment horizontal="left" vertical="top" wrapText="1" readingOrder="1"/>
    </xf>
    <xf numFmtId="0" fontId="2" fillId="0" borderId="0" xfId="0" applyFont="1" applyAlignment="1">
      <alignment horizontal="left" vertical="top" wrapText="1" readingOrder="1"/>
    </xf>
    <xf numFmtId="0" fontId="1" fillId="0" borderId="11" xfId="0" applyFont="1" applyFill="1" applyBorder="1" applyAlignment="1">
      <alignment horizontal="center" vertical="center"/>
    </xf>
    <xf numFmtId="0" fontId="1" fillId="0" borderId="10" xfId="0" applyFont="1" applyFill="1" applyBorder="1" applyAlignment="1">
      <alignment horizontal="center" vertical="center" wrapText="1"/>
    </xf>
    <xf numFmtId="165" fontId="2" fillId="0" borderId="0" xfId="0" applyNumberFormat="1" applyFont="1" applyFill="1" applyAlignment="1"/>
    <xf numFmtId="0" fontId="1" fillId="0" borderId="0" xfId="0" applyFont="1" applyFill="1" applyAlignment="1">
      <alignment vertical="center"/>
    </xf>
    <xf numFmtId="0" fontId="2" fillId="0" borderId="0" xfId="0" applyFont="1" applyFill="1" applyAlignment="1">
      <alignment vertical="center"/>
    </xf>
    <xf numFmtId="0" fontId="1" fillId="0" borderId="7" xfId="0" applyFont="1" applyFill="1" applyBorder="1" applyAlignment="1"/>
    <xf numFmtId="0" fontId="21" fillId="0" borderId="13" xfId="0" applyFont="1" applyBorder="1" applyAlignment="1">
      <alignment vertical="top" readingOrder="1"/>
    </xf>
    <xf numFmtId="0" fontId="20" fillId="0" borderId="11" xfId="0" applyFont="1" applyBorder="1" applyAlignment="1">
      <alignment vertical="top" readingOrder="1"/>
    </xf>
    <xf numFmtId="0" fontId="21" fillId="0" borderId="12" xfId="0" applyFont="1" applyBorder="1" applyAlignment="1">
      <alignment vertical="top" readingOrder="1"/>
    </xf>
    <xf numFmtId="0" fontId="1" fillId="0" borderId="4" xfId="0" applyFont="1" applyFill="1" applyBorder="1" applyAlignment="1"/>
    <xf numFmtId="0" fontId="21" fillId="0" borderId="14" xfId="0" applyFont="1" applyBorder="1" applyAlignment="1">
      <alignment vertical="top" readingOrder="1"/>
    </xf>
    <xf numFmtId="0" fontId="22" fillId="0" borderId="0" xfId="0" applyFont="1" applyAlignment="1">
      <alignment vertical="top" wrapText="1" readingOrder="1"/>
    </xf>
    <xf numFmtId="0" fontId="20" fillId="0" borderId="0" xfId="0" applyFont="1" applyAlignment="1">
      <alignment vertical="top" wrapText="1" readingOrder="1"/>
    </xf>
    <xf numFmtId="0" fontId="21" fillId="0" borderId="0" xfId="0" applyFont="1" applyAlignment="1">
      <alignment vertical="top" wrapText="1" readingOrder="1"/>
    </xf>
    <xf numFmtId="0" fontId="21" fillId="0" borderId="0" xfId="0" applyFont="1" applyFill="1" applyBorder="1" applyAlignment="1">
      <alignment vertical="top" wrapText="1"/>
    </xf>
    <xf numFmtId="0" fontId="21" fillId="0" borderId="8" xfId="0" applyFont="1" applyFill="1" applyBorder="1" applyAlignment="1">
      <alignment vertical="top" wrapText="1"/>
    </xf>
    <xf numFmtId="0" fontId="21" fillId="0" borderId="2" xfId="0" applyFont="1" applyFill="1" applyBorder="1" applyAlignment="1">
      <alignment vertical="top" wrapText="1"/>
    </xf>
    <xf numFmtId="0" fontId="21" fillId="0" borderId="3" xfId="0" applyFont="1" applyFill="1" applyBorder="1" applyAlignment="1">
      <alignment vertical="top" wrapText="1"/>
    </xf>
    <xf numFmtId="0" fontId="1" fillId="0" borderId="0" xfId="0" applyFont="1" applyFill="1" applyAlignment="1">
      <alignment horizontal="right"/>
    </xf>
    <xf numFmtId="0" fontId="2" fillId="0" borderId="0" xfId="0" applyFont="1" applyFill="1" applyAlignment="1">
      <alignment horizontal="right"/>
    </xf>
    <xf numFmtId="168" fontId="1" fillId="0" borderId="0" xfId="0" applyNumberFormat="1" applyFont="1" applyFill="1" applyAlignment="1">
      <alignment horizontal="right"/>
    </xf>
    <xf numFmtId="0" fontId="1" fillId="0" borderId="0" xfId="0" applyFont="1" applyFill="1" applyBorder="1" applyAlignment="1">
      <alignment horizontal="right" vertical="center"/>
    </xf>
    <xf numFmtId="0" fontId="1" fillId="0" borderId="0" xfId="0" applyFont="1" applyFill="1" applyBorder="1" applyAlignment="1">
      <alignment horizontal="right" wrapText="1"/>
    </xf>
    <xf numFmtId="0" fontId="20" fillId="0" borderId="0" xfId="0" applyFont="1" applyAlignment="1">
      <alignment horizontal="right" vertical="top" readingOrder="1"/>
    </xf>
    <xf numFmtId="0" fontId="1" fillId="0" borderId="0" xfId="0" applyFont="1" applyFill="1" applyAlignment="1">
      <alignment horizontal="right" wrapText="1"/>
    </xf>
    <xf numFmtId="168" fontId="1" fillId="0" borderId="0" xfId="0" applyNumberFormat="1" applyFont="1" applyFill="1" applyAlignment="1">
      <alignment horizontal="right" wrapText="1"/>
    </xf>
    <xf numFmtId="0" fontId="21" fillId="0" borderId="0" xfId="0" applyFont="1" applyAlignment="1">
      <alignment horizontal="right" vertical="top" readingOrder="1"/>
    </xf>
    <xf numFmtId="0" fontId="2" fillId="0" borderId="0" xfId="0" applyFont="1" applyFill="1" applyAlignment="1">
      <alignment horizontal="right" wrapText="1"/>
    </xf>
    <xf numFmtId="168" fontId="1" fillId="0" borderId="0" xfId="0" applyNumberFormat="1" applyFont="1" applyFill="1" applyBorder="1" applyAlignment="1">
      <alignment horizontal="right"/>
    </xf>
    <xf numFmtId="0" fontId="1" fillId="0" borderId="0" xfId="0" applyFont="1" applyFill="1" applyBorder="1" applyAlignment="1">
      <alignment horizontal="right"/>
    </xf>
    <xf numFmtId="0" fontId="21" fillId="0" borderId="12" xfId="0" applyFont="1" applyBorder="1" applyAlignment="1">
      <alignment horizontal="right" vertical="top" readingOrder="1"/>
    </xf>
    <xf numFmtId="0" fontId="1" fillId="0" borderId="7" xfId="0" applyFont="1" applyFill="1" applyBorder="1" applyAlignment="1">
      <alignment horizontal="right"/>
    </xf>
    <xf numFmtId="0" fontId="21" fillId="0" borderId="13" xfId="0" applyFont="1" applyBorder="1" applyAlignment="1">
      <alignment horizontal="right" vertical="top" readingOrder="1"/>
    </xf>
    <xf numFmtId="0" fontId="20" fillId="0" borderId="0" xfId="0" applyFont="1" applyFill="1" applyBorder="1" applyAlignment="1">
      <alignment horizontal="right"/>
    </xf>
    <xf numFmtId="0" fontId="20" fillId="0" borderId="0" xfId="0" applyFont="1" applyFill="1" applyBorder="1" applyAlignment="1">
      <alignment horizontal="right" vertical="top" wrapText="1" readingOrder="1"/>
    </xf>
    <xf numFmtId="0" fontId="1" fillId="0" borderId="4" xfId="0" applyFont="1" applyFill="1" applyBorder="1" applyAlignment="1">
      <alignment horizontal="right"/>
    </xf>
    <xf numFmtId="0" fontId="21" fillId="0" borderId="14" xfId="0" applyFont="1" applyBorder="1" applyAlignment="1">
      <alignment horizontal="right" vertical="top" readingOrder="1"/>
    </xf>
    <xf numFmtId="0" fontId="20" fillId="0" borderId="11" xfId="0" applyFont="1" applyBorder="1" applyAlignment="1">
      <alignment horizontal="right" vertical="top" readingOrder="1"/>
    </xf>
    <xf numFmtId="0" fontId="21" fillId="0" borderId="0" xfId="0" applyFont="1" applyAlignment="1">
      <alignment horizontal="right" vertical="top" wrapText="1" readingOrder="1"/>
    </xf>
    <xf numFmtId="0" fontId="20" fillId="0" borderId="0" xfId="0" applyFont="1" applyAlignment="1">
      <alignment horizontal="right" vertical="top" wrapText="1" readingOrder="1"/>
    </xf>
    <xf numFmtId="0" fontId="2" fillId="0" borderId="0" xfId="0" applyFont="1" applyFill="1" applyBorder="1" applyAlignment="1">
      <alignment horizontal="center" vertical="center"/>
    </xf>
    <xf numFmtId="171" fontId="1" fillId="0" borderId="0" xfId="0" applyNumberFormat="1" applyFont="1" applyFill="1" applyBorder="1" applyAlignment="1">
      <alignment horizontal="center" vertical="center"/>
    </xf>
    <xf numFmtId="1" fontId="1" fillId="0" borderId="0" xfId="6" applyNumberFormat="1" applyFont="1" applyFill="1" applyBorder="1" applyAlignment="1">
      <alignment horizontal="center" vertical="center"/>
    </xf>
    <xf numFmtId="0" fontId="21" fillId="0" borderId="2" xfId="0" applyFont="1" applyFill="1" applyBorder="1" applyAlignment="1">
      <alignment horizontal="right" vertical="top" wrapText="1"/>
    </xf>
    <xf numFmtId="0" fontId="21" fillId="0" borderId="0" xfId="0" applyFont="1" applyFill="1" applyBorder="1" applyAlignment="1">
      <alignment horizontal="right" vertical="top" wrapText="1"/>
    </xf>
    <xf numFmtId="0" fontId="20" fillId="0" borderId="0" xfId="0" applyFont="1" applyFill="1" applyBorder="1" applyAlignment="1">
      <alignment horizontal="left" vertical="top" wrapText="1" readingOrder="1"/>
    </xf>
    <xf numFmtId="0" fontId="22" fillId="0" borderId="0" xfId="0" applyFont="1" applyFill="1" applyBorder="1" applyAlignment="1">
      <alignment horizontal="left" vertical="top" wrapText="1" readingOrder="1"/>
    </xf>
    <xf numFmtId="0" fontId="21" fillId="0" borderId="0" xfId="0" applyFont="1" applyBorder="1" applyAlignment="1">
      <alignment vertical="top" readingOrder="1"/>
    </xf>
    <xf numFmtId="0" fontId="1" fillId="0" borderId="0" xfId="0" applyFont="1" applyFill="1" applyAlignment="1">
      <alignment horizontal="right" vertical="top"/>
    </xf>
    <xf numFmtId="0" fontId="2" fillId="0" borderId="0" xfId="0" applyFont="1" applyAlignment="1">
      <alignment horizontal="right" vertical="top" wrapText="1" readingOrder="1"/>
    </xf>
    <xf numFmtId="172" fontId="1" fillId="0" borderId="10" xfId="0" applyNumberFormat="1" applyFont="1" applyFill="1" applyBorder="1" applyAlignment="1">
      <alignment horizontal="center" vertical="center" wrapText="1"/>
    </xf>
    <xf numFmtId="165" fontId="1" fillId="0" borderId="10" xfId="0" applyNumberFormat="1" applyFont="1" applyFill="1" applyBorder="1" applyAlignment="1">
      <alignment horizontal="center" vertical="center" wrapText="1"/>
    </xf>
    <xf numFmtId="171" fontId="1" fillId="0" borderId="10" xfId="0" applyNumberFormat="1" applyFont="1" applyFill="1" applyBorder="1" applyAlignment="1">
      <alignment horizontal="center" vertical="center" wrapText="1"/>
    </xf>
    <xf numFmtId="173" fontId="1" fillId="0" borderId="10" xfId="0" applyNumberFormat="1" applyFont="1" applyFill="1" applyBorder="1" applyAlignment="1">
      <alignment horizontal="center" vertical="center" wrapText="1"/>
    </xf>
    <xf numFmtId="172" fontId="1" fillId="0" borderId="10" xfId="0" applyNumberFormat="1" applyFont="1" applyFill="1" applyBorder="1" applyAlignment="1">
      <alignment horizontal="right" vertical="center" wrapText="1"/>
    </xf>
    <xf numFmtId="0" fontId="2" fillId="0" borderId="0" xfId="0" applyFont="1" applyFill="1" applyAlignment="1">
      <alignment horizontal="right" vertical="top"/>
    </xf>
    <xf numFmtId="164" fontId="1" fillId="0" borderId="0" xfId="0" quotePrefix="1" applyNumberFormat="1" applyFont="1" applyFill="1" applyBorder="1" applyAlignment="1">
      <alignment horizontal="right" vertical="top"/>
    </xf>
    <xf numFmtId="166" fontId="1" fillId="0" borderId="0" xfId="0" quotePrefix="1" applyNumberFormat="1" applyFont="1" applyFill="1" applyBorder="1" applyAlignment="1">
      <alignment horizontal="right" vertical="top"/>
    </xf>
    <xf numFmtId="165" fontId="1" fillId="0" borderId="0" xfId="0" quotePrefix="1" applyNumberFormat="1" applyFont="1" applyFill="1" applyBorder="1" applyAlignment="1">
      <alignment horizontal="right" vertical="top"/>
    </xf>
    <xf numFmtId="167" fontId="1" fillId="0" borderId="0" xfId="4" quotePrefix="1" applyNumberFormat="1" applyFont="1" applyFill="1" applyBorder="1" applyAlignment="1">
      <alignment horizontal="right" vertical="top"/>
    </xf>
    <xf numFmtId="0" fontId="1" fillId="0" borderId="0" xfId="0" applyFont="1" applyFill="1" applyBorder="1" applyAlignment="1">
      <alignment horizontal="right" vertical="top"/>
    </xf>
    <xf numFmtId="166" fontId="1" fillId="0" borderId="0" xfId="0" quotePrefix="1" applyNumberFormat="1" applyFont="1" applyFill="1" applyAlignment="1">
      <alignment horizontal="right" vertical="top"/>
    </xf>
    <xf numFmtId="0" fontId="1" fillId="0" borderId="0" xfId="0" quotePrefix="1" applyFont="1" applyFill="1" applyAlignment="1">
      <alignment horizontal="right" vertical="top"/>
    </xf>
    <xf numFmtId="1" fontId="1" fillId="0" borderId="0" xfId="0" quotePrefix="1" applyNumberFormat="1" applyFont="1" applyFill="1" applyAlignment="1">
      <alignment horizontal="right" vertical="top"/>
    </xf>
    <xf numFmtId="164" fontId="1" fillId="0" borderId="0" xfId="0" applyNumberFormat="1" applyFont="1" applyFill="1" applyBorder="1" applyAlignment="1">
      <alignment horizontal="right" vertical="top"/>
    </xf>
    <xf numFmtId="165" fontId="1" fillId="0" borderId="0" xfId="4" applyNumberFormat="1" applyFont="1" applyFill="1" applyBorder="1" applyAlignment="1">
      <alignment horizontal="right" vertical="top"/>
    </xf>
    <xf numFmtId="168" fontId="1" fillId="0" borderId="0" xfId="4" applyNumberFormat="1" applyFont="1" applyFill="1" applyBorder="1" applyAlignment="1">
      <alignment horizontal="right" vertical="top"/>
    </xf>
    <xf numFmtId="166" fontId="1" fillId="0" borderId="0" xfId="4" applyNumberFormat="1" applyFont="1" applyFill="1" applyAlignment="1">
      <alignment horizontal="right" vertical="top"/>
    </xf>
    <xf numFmtId="1" fontId="1" fillId="0" borderId="0" xfId="0" applyNumberFormat="1" applyFont="1" applyFill="1" applyAlignment="1">
      <alignment horizontal="right" vertical="top"/>
    </xf>
    <xf numFmtId="168" fontId="1" fillId="0" borderId="0" xfId="4" quotePrefix="1" applyNumberFormat="1" applyFont="1" applyFill="1" applyBorder="1" applyAlignment="1">
      <alignment horizontal="right" vertical="top"/>
    </xf>
    <xf numFmtId="166" fontId="1" fillId="0" borderId="0" xfId="4" quotePrefix="1" applyNumberFormat="1" applyFont="1" applyFill="1" applyAlignment="1">
      <alignment horizontal="right" vertical="top"/>
    </xf>
    <xf numFmtId="168" fontId="1" fillId="0" borderId="0" xfId="0" applyNumberFormat="1" applyFont="1" applyFill="1" applyBorder="1" applyAlignment="1">
      <alignment horizontal="right" vertical="top"/>
    </xf>
    <xf numFmtId="168" fontId="1" fillId="0" borderId="0" xfId="3" quotePrefix="1" applyNumberFormat="1" applyFont="1" applyFill="1" applyBorder="1" applyAlignment="1">
      <alignment horizontal="right" vertical="top"/>
    </xf>
    <xf numFmtId="166" fontId="1" fillId="0" borderId="0" xfId="0" applyNumberFormat="1" applyFont="1" applyFill="1" applyBorder="1" applyAlignment="1">
      <alignment horizontal="right" vertical="top"/>
    </xf>
    <xf numFmtId="167" fontId="1" fillId="0" borderId="0" xfId="0" applyNumberFormat="1" applyFont="1" applyFill="1" applyBorder="1" applyAlignment="1">
      <alignment horizontal="right" vertical="top"/>
    </xf>
    <xf numFmtId="166" fontId="1" fillId="0" borderId="0" xfId="0" applyNumberFormat="1" applyFont="1" applyFill="1" applyAlignment="1">
      <alignment horizontal="right" vertical="top"/>
    </xf>
    <xf numFmtId="165" fontId="1" fillId="0" borderId="0" xfId="5" applyNumberFormat="1" applyFont="1" applyFill="1" applyBorder="1" applyAlignment="1">
      <alignment horizontal="right" vertical="top"/>
    </xf>
    <xf numFmtId="170" fontId="1" fillId="0" borderId="0" xfId="0" applyNumberFormat="1" applyFont="1" applyFill="1" applyBorder="1" applyAlignment="1">
      <alignment horizontal="right" vertical="top"/>
    </xf>
    <xf numFmtId="164" fontId="1" fillId="0" borderId="0" xfId="0" quotePrefix="1" applyNumberFormat="1" applyFont="1" applyFill="1" applyBorder="1" applyAlignment="1">
      <alignment horizontal="right" vertical="top" wrapText="1"/>
    </xf>
    <xf numFmtId="165" fontId="1" fillId="0" borderId="0" xfId="4" quotePrefix="1" applyNumberFormat="1" applyFont="1" applyFill="1" applyBorder="1" applyAlignment="1">
      <alignment horizontal="right" vertical="top"/>
    </xf>
    <xf numFmtId="168" fontId="1" fillId="0" borderId="0" xfId="0" quotePrefix="1" applyNumberFormat="1" applyFont="1" applyFill="1" applyBorder="1" applyAlignment="1">
      <alignment horizontal="right" vertical="top" wrapText="1"/>
    </xf>
    <xf numFmtId="166" fontId="1" fillId="0" borderId="0" xfId="0" quotePrefix="1" applyNumberFormat="1" applyFont="1" applyFill="1" applyAlignment="1">
      <alignment horizontal="right" vertical="top" wrapText="1"/>
    </xf>
    <xf numFmtId="166" fontId="1" fillId="0" borderId="0" xfId="4" quotePrefix="1" applyNumberFormat="1" applyFont="1" applyFill="1" applyBorder="1" applyAlignment="1">
      <alignment horizontal="right" vertical="top"/>
    </xf>
    <xf numFmtId="3" fontId="1" fillId="0" borderId="0" xfId="0" applyNumberFormat="1" applyFont="1" applyFill="1" applyAlignment="1">
      <alignment horizontal="right" vertical="top"/>
    </xf>
    <xf numFmtId="3" fontId="1" fillId="0" borderId="0" xfId="0" quotePrefix="1" applyNumberFormat="1" applyFont="1" applyFill="1" applyAlignment="1">
      <alignment horizontal="right" vertical="top"/>
    </xf>
    <xf numFmtId="164" fontId="1" fillId="0" borderId="0" xfId="0" applyNumberFormat="1" applyFont="1" applyFill="1" applyBorder="1" applyAlignment="1">
      <alignment horizontal="right" vertical="top" wrapText="1"/>
    </xf>
    <xf numFmtId="166" fontId="1" fillId="0" borderId="0" xfId="0" applyNumberFormat="1" applyFont="1" applyFill="1" applyBorder="1" applyAlignment="1">
      <alignment horizontal="right" vertical="top" wrapText="1"/>
    </xf>
    <xf numFmtId="2" fontId="1" fillId="0" borderId="0" xfId="0" applyNumberFormat="1" applyFont="1" applyFill="1" applyBorder="1" applyAlignment="1">
      <alignment horizontal="right" vertical="top"/>
    </xf>
    <xf numFmtId="168" fontId="1" fillId="0" borderId="0" xfId="0" applyNumberFormat="1" applyFont="1" applyFill="1" applyBorder="1" applyAlignment="1">
      <alignment horizontal="right" vertical="top" wrapText="1"/>
    </xf>
    <xf numFmtId="0" fontId="1" fillId="0" borderId="0" xfId="0" applyFont="1" applyFill="1" applyBorder="1" applyAlignment="1">
      <alignment horizontal="right" vertical="top" wrapText="1"/>
    </xf>
    <xf numFmtId="3" fontId="1" fillId="0" borderId="0" xfId="0" applyNumberFormat="1" applyFont="1" applyFill="1" applyBorder="1" applyAlignment="1">
      <alignment horizontal="right" vertical="top"/>
    </xf>
    <xf numFmtId="165" fontId="1" fillId="0" borderId="0" xfId="0" applyNumberFormat="1" applyFont="1" applyFill="1" applyBorder="1" applyAlignment="1">
      <alignment horizontal="right" vertical="top"/>
    </xf>
    <xf numFmtId="165" fontId="1" fillId="0" borderId="0" xfId="0" applyNumberFormat="1" applyFont="1" applyFill="1" applyAlignment="1">
      <alignment horizontal="right" vertical="top"/>
    </xf>
    <xf numFmtId="0" fontId="3" fillId="0" borderId="0" xfId="0" applyFont="1" applyFill="1" applyAlignment="1">
      <alignment horizontal="right" vertical="top"/>
    </xf>
    <xf numFmtId="0" fontId="1" fillId="0" borderId="0" xfId="0" quotePrefix="1" applyFont="1" applyFill="1" applyBorder="1" applyAlignment="1">
      <alignment horizontal="right" vertical="top"/>
    </xf>
    <xf numFmtId="2" fontId="1" fillId="0" borderId="0" xfId="0" quotePrefix="1" applyNumberFormat="1" applyFont="1" applyFill="1" applyBorder="1" applyAlignment="1">
      <alignment horizontal="right" vertical="top"/>
    </xf>
    <xf numFmtId="168" fontId="1" fillId="0" borderId="0" xfId="0" quotePrefix="1" applyNumberFormat="1" applyFont="1" applyFill="1" applyBorder="1" applyAlignment="1">
      <alignment horizontal="right" vertical="top"/>
    </xf>
    <xf numFmtId="2" fontId="1" fillId="0" borderId="0" xfId="0" quotePrefix="1" applyNumberFormat="1" applyFont="1" applyFill="1" applyAlignment="1">
      <alignment horizontal="right" vertical="top"/>
    </xf>
    <xf numFmtId="168" fontId="1" fillId="0" borderId="0" xfId="2" applyNumberFormat="1" applyFont="1" applyFill="1" applyBorder="1" applyAlignment="1">
      <alignment horizontal="right" vertical="top"/>
    </xf>
    <xf numFmtId="1" fontId="1" fillId="0" borderId="0" xfId="0" quotePrefix="1" applyNumberFormat="1" applyFont="1" applyFill="1" applyBorder="1" applyAlignment="1">
      <alignment horizontal="right" vertical="top"/>
    </xf>
    <xf numFmtId="168" fontId="14" fillId="0" borderId="0" xfId="0" applyNumberFormat="1" applyFont="1" applyFill="1" applyBorder="1" applyAlignment="1" applyProtection="1">
      <alignment horizontal="right" vertical="top"/>
      <protection locked="0"/>
    </xf>
    <xf numFmtId="168" fontId="14" fillId="0" borderId="0" xfId="0" applyNumberFormat="1" applyFont="1" applyFill="1" applyBorder="1" applyAlignment="1">
      <alignment horizontal="right" vertical="top"/>
    </xf>
    <xf numFmtId="0" fontId="2" fillId="0" borderId="1" xfId="0" applyFont="1" applyFill="1" applyBorder="1" applyAlignment="1">
      <alignment horizontal="right" vertical="top"/>
    </xf>
    <xf numFmtId="0" fontId="29" fillId="0" borderId="1" xfId="0" applyFont="1" applyFill="1" applyBorder="1" applyAlignment="1">
      <alignment horizontal="right" vertical="top"/>
    </xf>
    <xf numFmtId="168" fontId="29" fillId="0" borderId="1" xfId="0" applyNumberFormat="1" applyFont="1" applyFill="1" applyBorder="1" applyAlignment="1">
      <alignment horizontal="right" vertical="top"/>
    </xf>
    <xf numFmtId="0" fontId="1" fillId="0" borderId="1" xfId="0" applyFont="1" applyFill="1" applyBorder="1" applyAlignment="1">
      <alignment horizontal="right" vertical="top"/>
    </xf>
    <xf numFmtId="168" fontId="1" fillId="0" borderId="0" xfId="0" applyNumberFormat="1" applyFont="1" applyFill="1" applyAlignment="1">
      <alignment horizontal="right" vertical="top"/>
    </xf>
    <xf numFmtId="0" fontId="1" fillId="0" borderId="0" xfId="0" applyFont="1" applyFill="1" applyAlignment="1">
      <alignment horizontal="right" vertical="top" wrapText="1"/>
    </xf>
    <xf numFmtId="168" fontId="1" fillId="0" borderId="0" xfId="0" applyNumberFormat="1" applyFont="1" applyFill="1" applyAlignment="1">
      <alignment horizontal="right" vertical="top" wrapText="1"/>
    </xf>
    <xf numFmtId="166" fontId="3" fillId="0" borderId="0" xfId="0" quotePrefix="1" applyNumberFormat="1" applyFont="1" applyFill="1" applyAlignment="1">
      <alignment horizontal="right" vertical="top"/>
    </xf>
    <xf numFmtId="2" fontId="1" fillId="0" borderId="0" xfId="0" applyNumberFormat="1" applyFont="1" applyFill="1" applyAlignment="1">
      <alignment horizontal="right" vertical="top"/>
    </xf>
    <xf numFmtId="0" fontId="0" fillId="0" borderId="0" xfId="0" applyAlignment="1">
      <alignment horizontal="right" vertical="top"/>
    </xf>
    <xf numFmtId="0" fontId="21" fillId="0" borderId="0" xfId="0" applyFont="1" applyFill="1" applyAlignment="1">
      <alignment horizontal="right" vertical="top"/>
    </xf>
    <xf numFmtId="0" fontId="3" fillId="0" borderId="0" xfId="0" quotePrefix="1" applyFont="1" applyFill="1" applyAlignment="1">
      <alignment horizontal="right" vertical="top"/>
    </xf>
    <xf numFmtId="165" fontId="3" fillId="0" borderId="0" xfId="0" quotePrefix="1" applyNumberFormat="1" applyFont="1" applyFill="1" applyAlignment="1">
      <alignment horizontal="right" vertical="top"/>
    </xf>
    <xf numFmtId="167" fontId="3" fillId="0" borderId="0" xfId="3" quotePrefix="1" applyNumberFormat="1" applyFont="1" applyFill="1" applyAlignment="1">
      <alignment horizontal="right" vertical="top"/>
    </xf>
    <xf numFmtId="1" fontId="3" fillId="0" borderId="0" xfId="0" quotePrefix="1" applyNumberFormat="1" applyFont="1" applyFill="1" applyAlignment="1">
      <alignment horizontal="right" vertical="top"/>
    </xf>
    <xf numFmtId="166" fontId="3" fillId="0" borderId="0" xfId="0" quotePrefix="1" applyNumberFormat="1" applyFont="1" applyFill="1" applyBorder="1" applyAlignment="1">
      <alignment horizontal="right" vertical="top"/>
    </xf>
    <xf numFmtId="165" fontId="3" fillId="0" borderId="0" xfId="0" applyNumberFormat="1" applyFont="1" applyFill="1" applyBorder="1" applyAlignment="1">
      <alignment horizontal="right" vertical="top"/>
    </xf>
    <xf numFmtId="168" fontId="3" fillId="0" borderId="0" xfId="3" applyNumberFormat="1" applyFont="1" applyFill="1" applyBorder="1" applyAlignment="1">
      <alignment horizontal="right" vertical="top"/>
    </xf>
    <xf numFmtId="43" fontId="3" fillId="0" borderId="0" xfId="1" applyFont="1" applyFill="1" applyBorder="1" applyAlignment="1">
      <alignment horizontal="right" vertical="top"/>
    </xf>
    <xf numFmtId="43" fontId="3" fillId="0" borderId="0" xfId="1" applyFont="1" applyFill="1" applyAlignment="1">
      <alignment horizontal="right" vertical="top"/>
    </xf>
    <xf numFmtId="1" fontId="3" fillId="0" borderId="0" xfId="0" applyNumberFormat="1" applyFont="1" applyFill="1" applyAlignment="1">
      <alignment horizontal="right" vertical="top"/>
    </xf>
    <xf numFmtId="166" fontId="3" fillId="0" borderId="0" xfId="3" quotePrefix="1" applyNumberFormat="1" applyFont="1" applyFill="1" applyAlignment="1">
      <alignment horizontal="right" vertical="top"/>
    </xf>
    <xf numFmtId="165" fontId="3" fillId="0" borderId="0" xfId="0" quotePrefix="1" applyNumberFormat="1" applyFont="1" applyFill="1" applyBorder="1" applyAlignment="1">
      <alignment horizontal="right" vertical="top"/>
    </xf>
    <xf numFmtId="168" fontId="3" fillId="0" borderId="0" xfId="3" quotePrefix="1" applyNumberFormat="1" applyFont="1" applyFill="1" applyBorder="1" applyAlignment="1">
      <alignment horizontal="right" vertical="top"/>
    </xf>
    <xf numFmtId="168" fontId="3" fillId="0" borderId="0" xfId="0" applyNumberFormat="1" applyFont="1" applyFill="1" applyBorder="1" applyAlignment="1">
      <alignment horizontal="right" vertical="top"/>
    </xf>
    <xf numFmtId="166" fontId="3" fillId="0" borderId="0" xfId="0" applyNumberFormat="1" applyFont="1" applyFill="1" applyAlignment="1">
      <alignment horizontal="right" vertical="top"/>
    </xf>
    <xf numFmtId="3" fontId="1" fillId="0" borderId="0" xfId="3" quotePrefix="1" applyNumberFormat="1" applyFont="1" applyFill="1" applyAlignment="1">
      <alignment horizontal="right" vertical="top"/>
    </xf>
    <xf numFmtId="165" fontId="3" fillId="0" borderId="0" xfId="3" quotePrefix="1" applyNumberFormat="1" applyFont="1" applyFill="1" applyBorder="1" applyAlignment="1">
      <alignment horizontal="right" vertical="top"/>
    </xf>
    <xf numFmtId="1" fontId="3" fillId="0" borderId="0" xfId="3" applyNumberFormat="1" applyFont="1" applyFill="1" applyAlignment="1">
      <alignment horizontal="right" vertical="top"/>
    </xf>
    <xf numFmtId="168" fontId="2" fillId="0" borderId="0" xfId="3" quotePrefix="1" applyNumberFormat="1" applyFont="1" applyFill="1" applyBorder="1" applyAlignment="1">
      <alignment horizontal="right" vertical="top"/>
    </xf>
    <xf numFmtId="3" fontId="3" fillId="0" borderId="0" xfId="0" applyNumberFormat="1" applyFont="1" applyFill="1" applyAlignment="1">
      <alignment horizontal="right" vertical="top"/>
    </xf>
    <xf numFmtId="3" fontId="3" fillId="0" borderId="0" xfId="0" quotePrefix="1" applyNumberFormat="1" applyFont="1" applyFill="1" applyAlignment="1">
      <alignment horizontal="right" vertical="top"/>
    </xf>
    <xf numFmtId="0" fontId="0" fillId="0" borderId="0" xfId="0" applyFill="1" applyAlignment="1">
      <alignment horizontal="right" vertical="top"/>
    </xf>
    <xf numFmtId="165" fontId="16" fillId="0" borderId="0" xfId="1" applyNumberFormat="1" applyFont="1" applyFill="1" applyBorder="1" applyAlignment="1">
      <alignment horizontal="right" vertical="top"/>
    </xf>
    <xf numFmtId="168" fontId="16" fillId="0" borderId="0" xfId="1" applyNumberFormat="1" applyFont="1" applyFill="1" applyBorder="1" applyAlignment="1">
      <alignment horizontal="right" vertical="top"/>
    </xf>
    <xf numFmtId="166" fontId="0" fillId="0" borderId="0" xfId="0" applyNumberFormat="1" applyFill="1" applyBorder="1" applyAlignment="1">
      <alignment horizontal="right" vertical="top"/>
    </xf>
    <xf numFmtId="0" fontId="3" fillId="0" borderId="0" xfId="0" applyFont="1" applyFill="1" applyBorder="1" applyAlignment="1">
      <alignment horizontal="right" vertical="top" wrapText="1"/>
    </xf>
    <xf numFmtId="165" fontId="3" fillId="0" borderId="0" xfId="0" applyNumberFormat="1" applyFont="1" applyFill="1" applyBorder="1" applyAlignment="1">
      <alignment horizontal="right" vertical="top" wrapText="1"/>
    </xf>
    <xf numFmtId="168" fontId="1" fillId="0" borderId="0" xfId="3" applyNumberFormat="1" applyFont="1" applyFill="1" applyBorder="1" applyAlignment="1">
      <alignment horizontal="right" vertical="top"/>
    </xf>
    <xf numFmtId="166" fontId="1" fillId="0" borderId="0" xfId="3" applyNumberFormat="1" applyFont="1" applyFill="1" applyAlignment="1">
      <alignment horizontal="right" vertical="top"/>
    </xf>
    <xf numFmtId="2" fontId="3" fillId="0" borderId="0" xfId="0" applyNumberFormat="1" applyFont="1" applyFill="1" applyAlignment="1">
      <alignment horizontal="right" vertical="top"/>
    </xf>
    <xf numFmtId="168" fontId="3" fillId="0" borderId="0" xfId="0" quotePrefix="1" applyNumberFormat="1" applyFont="1" applyFill="1" applyBorder="1" applyAlignment="1">
      <alignment horizontal="right" vertical="top"/>
    </xf>
    <xf numFmtId="2" fontId="3" fillId="0" borderId="0" xfId="0" quotePrefix="1" applyNumberFormat="1" applyFont="1" applyFill="1" applyAlignment="1">
      <alignment horizontal="right" vertical="top"/>
    </xf>
    <xf numFmtId="164" fontId="1" fillId="0" borderId="0" xfId="0" applyNumberFormat="1" applyFont="1" applyFill="1" applyAlignment="1">
      <alignment horizontal="right" vertical="top"/>
    </xf>
    <xf numFmtId="166" fontId="3" fillId="0" borderId="0" xfId="3" applyNumberFormat="1" applyFont="1" applyFill="1" applyAlignment="1">
      <alignment horizontal="right" vertical="top"/>
    </xf>
    <xf numFmtId="165" fontId="0" fillId="0" borderId="0" xfId="0" applyNumberFormat="1" applyFill="1" applyBorder="1" applyAlignment="1">
      <alignment horizontal="right" vertical="top"/>
    </xf>
    <xf numFmtId="168" fontId="0" fillId="0" borderId="0" xfId="0" applyNumberFormat="1" applyFill="1" applyBorder="1" applyAlignment="1">
      <alignment horizontal="right" vertical="top"/>
    </xf>
    <xf numFmtId="166" fontId="0" fillId="0" borderId="0" xfId="0" applyNumberFormat="1" applyFill="1" applyAlignment="1">
      <alignment horizontal="right" vertical="top"/>
    </xf>
    <xf numFmtId="0" fontId="3" fillId="0" borderId="0" xfId="0" applyFont="1" applyFill="1" applyBorder="1" applyAlignment="1">
      <alignment horizontal="right" vertical="top"/>
    </xf>
    <xf numFmtId="0" fontId="3" fillId="0" borderId="0" xfId="0" quotePrefix="1" applyFont="1" applyFill="1" applyBorder="1" applyAlignment="1">
      <alignment horizontal="right" vertical="top"/>
    </xf>
    <xf numFmtId="1" fontId="3" fillId="0" borderId="0" xfId="0" quotePrefix="1" applyNumberFormat="1" applyFont="1" applyFill="1" applyBorder="1" applyAlignment="1">
      <alignment horizontal="right" vertical="top"/>
    </xf>
    <xf numFmtId="0" fontId="3" fillId="0" borderId="1" xfId="0" applyFont="1" applyFill="1" applyBorder="1" applyAlignment="1">
      <alignment horizontal="right" vertical="top"/>
    </xf>
    <xf numFmtId="165" fontId="2" fillId="0" borderId="1" xfId="0" applyNumberFormat="1" applyFont="1" applyFill="1" applyBorder="1" applyAlignment="1">
      <alignment horizontal="right" vertical="top"/>
    </xf>
    <xf numFmtId="168" fontId="3" fillId="0" borderId="1" xfId="0" applyNumberFormat="1" applyFont="1" applyFill="1" applyBorder="1" applyAlignment="1">
      <alignment horizontal="right" vertical="top"/>
    </xf>
    <xf numFmtId="166" fontId="3" fillId="0" borderId="1" xfId="0" applyNumberFormat="1" applyFont="1" applyFill="1" applyBorder="1" applyAlignment="1">
      <alignment horizontal="right" vertical="top"/>
    </xf>
    <xf numFmtId="165" fontId="2" fillId="0" borderId="0" xfId="0" applyNumberFormat="1" applyFont="1" applyFill="1" applyAlignment="1">
      <alignment horizontal="right" vertical="top"/>
    </xf>
    <xf numFmtId="168" fontId="3" fillId="0" borderId="0" xfId="0" applyNumberFormat="1" applyFont="1" applyFill="1" applyAlignment="1">
      <alignment horizontal="right" vertical="top"/>
    </xf>
    <xf numFmtId="0" fontId="20" fillId="0" borderId="0" xfId="0" applyFont="1" applyFill="1" applyAlignment="1">
      <alignment horizontal="right" vertical="top"/>
    </xf>
    <xf numFmtId="165" fontId="1" fillId="0" borderId="0" xfId="0" quotePrefix="1" applyNumberFormat="1" applyFont="1" applyFill="1" applyAlignment="1">
      <alignment horizontal="right" vertical="top"/>
    </xf>
    <xf numFmtId="167" fontId="1" fillId="0" borderId="0" xfId="3" quotePrefix="1" applyNumberFormat="1" applyFont="1" applyFill="1" applyAlignment="1">
      <alignment horizontal="right" vertical="top"/>
    </xf>
    <xf numFmtId="168" fontId="1" fillId="0" borderId="0" xfId="3" applyNumberFormat="1" applyFont="1" applyFill="1" applyAlignment="1">
      <alignment horizontal="right" vertical="top"/>
    </xf>
    <xf numFmtId="165" fontId="1" fillId="0" borderId="0" xfId="3" quotePrefix="1" applyNumberFormat="1" applyFont="1" applyFill="1" applyBorder="1" applyAlignment="1">
      <alignment horizontal="right" vertical="top"/>
    </xf>
    <xf numFmtId="166" fontId="1" fillId="0" borderId="0" xfId="3" quotePrefix="1" applyNumberFormat="1" applyFont="1" applyFill="1" applyAlignment="1">
      <alignment horizontal="right" vertical="top"/>
    </xf>
    <xf numFmtId="165" fontId="19" fillId="0" borderId="0" xfId="0" applyNumberFormat="1" applyFont="1" applyFill="1" applyBorder="1" applyAlignment="1">
      <alignment horizontal="right" vertical="top"/>
    </xf>
    <xf numFmtId="168" fontId="19" fillId="0" borderId="0" xfId="0" applyNumberFormat="1" applyFont="1" applyFill="1" applyBorder="1" applyAlignment="1">
      <alignment horizontal="right" vertical="top"/>
    </xf>
    <xf numFmtId="166" fontId="19" fillId="0" borderId="0" xfId="0" applyNumberFormat="1" applyFont="1" applyFill="1" applyAlignment="1">
      <alignment horizontal="right" vertical="top"/>
    </xf>
    <xf numFmtId="0" fontId="19" fillId="0" borderId="0" xfId="0" applyFont="1" applyFill="1" applyAlignment="1">
      <alignment horizontal="right" vertical="top"/>
    </xf>
    <xf numFmtId="1" fontId="1" fillId="0" borderId="0" xfId="3" applyNumberFormat="1" applyFont="1" applyFill="1" applyAlignment="1">
      <alignment horizontal="right" vertical="top"/>
    </xf>
    <xf numFmtId="166" fontId="1" fillId="0" borderId="0" xfId="3" quotePrefix="1" applyNumberFormat="1" applyFont="1" applyFill="1" applyBorder="1" applyAlignment="1">
      <alignment horizontal="right" vertical="top"/>
    </xf>
    <xf numFmtId="165" fontId="1" fillId="0" borderId="0" xfId="1" applyNumberFormat="1" applyFont="1" applyFill="1" applyBorder="1" applyAlignment="1">
      <alignment horizontal="right" vertical="top"/>
    </xf>
    <xf numFmtId="168" fontId="1" fillId="0" borderId="0" xfId="1" applyNumberFormat="1" applyFont="1" applyFill="1" applyBorder="1" applyAlignment="1">
      <alignment horizontal="right" vertical="top"/>
    </xf>
    <xf numFmtId="165" fontId="1" fillId="0" borderId="0" xfId="0" applyNumberFormat="1" applyFont="1" applyFill="1" applyBorder="1" applyAlignment="1">
      <alignment horizontal="right" vertical="top" wrapText="1"/>
    </xf>
    <xf numFmtId="4" fontId="1" fillId="0" borderId="0" xfId="3" applyNumberFormat="1" applyFont="1" applyFill="1" applyAlignment="1">
      <alignment horizontal="right" vertical="top"/>
    </xf>
    <xf numFmtId="1" fontId="1" fillId="0" borderId="0" xfId="3" quotePrefix="1" applyNumberFormat="1" applyFont="1" applyFill="1" applyAlignment="1">
      <alignment horizontal="right" vertical="top"/>
    </xf>
    <xf numFmtId="168" fontId="1" fillId="0" borderId="1" xfId="0" applyNumberFormat="1" applyFont="1" applyFill="1" applyBorder="1" applyAlignment="1">
      <alignment horizontal="right" vertical="top"/>
    </xf>
    <xf numFmtId="166" fontId="1" fillId="0" borderId="1" xfId="0" applyNumberFormat="1" applyFont="1" applyFill="1" applyBorder="1" applyAlignment="1">
      <alignment horizontal="right" vertical="top"/>
    </xf>
    <xf numFmtId="165" fontId="1" fillId="0" borderId="0" xfId="3" applyNumberFormat="1" applyFont="1" applyFill="1" applyBorder="1" applyAlignment="1">
      <alignment horizontal="right" vertical="top"/>
    </xf>
    <xf numFmtId="166" fontId="19" fillId="0" borderId="0" xfId="0" applyNumberFormat="1" applyFont="1" applyFill="1" applyBorder="1" applyAlignment="1">
      <alignment horizontal="right" vertical="top"/>
    </xf>
    <xf numFmtId="166" fontId="1" fillId="0" borderId="0" xfId="3" applyNumberFormat="1" applyFont="1" applyFill="1" applyBorder="1" applyAlignment="1">
      <alignment horizontal="right" vertical="top"/>
    </xf>
    <xf numFmtId="165" fontId="1" fillId="0" borderId="0" xfId="3" applyNumberFormat="1" applyFont="1" applyFill="1" applyAlignment="1">
      <alignment horizontal="right" vertical="top"/>
    </xf>
    <xf numFmtId="0" fontId="2" fillId="0" borderId="0" xfId="0" applyFont="1" applyFill="1" applyBorder="1" applyAlignment="1">
      <alignment horizontal="right" vertical="top"/>
    </xf>
    <xf numFmtId="1" fontId="1" fillId="0" borderId="0" xfId="0" applyNumberFormat="1" applyFont="1" applyFill="1" applyBorder="1" applyAlignment="1">
      <alignment horizontal="right" vertical="top"/>
    </xf>
    <xf numFmtId="167" fontId="1" fillId="0" borderId="0" xfId="3" quotePrefix="1" applyNumberFormat="1" applyFont="1" applyFill="1" applyBorder="1" applyAlignment="1">
      <alignment horizontal="right" vertical="top"/>
    </xf>
    <xf numFmtId="0" fontId="19" fillId="0" borderId="0" xfId="0" applyFont="1" applyFill="1" applyBorder="1" applyAlignment="1">
      <alignment horizontal="right" vertical="top"/>
    </xf>
    <xf numFmtId="3" fontId="1" fillId="0" borderId="0" xfId="0" quotePrefix="1" applyNumberFormat="1" applyFont="1" applyFill="1" applyBorder="1" applyAlignment="1">
      <alignment horizontal="right" vertical="top"/>
    </xf>
    <xf numFmtId="166" fontId="1" fillId="0" borderId="0" xfId="4" applyNumberFormat="1" applyFont="1" applyFill="1" applyBorder="1" applyAlignment="1">
      <alignment horizontal="right" vertical="top"/>
    </xf>
    <xf numFmtId="164" fontId="1" fillId="0" borderId="0" xfId="0" quotePrefix="1" applyNumberFormat="1" applyFont="1" applyFill="1" applyAlignment="1">
      <alignment horizontal="right" vertical="top"/>
    </xf>
    <xf numFmtId="167" fontId="1" fillId="0" borderId="0" xfId="4" quotePrefix="1" applyNumberFormat="1" applyFont="1" applyFill="1" applyAlignment="1">
      <alignment horizontal="right" vertical="top"/>
    </xf>
    <xf numFmtId="166" fontId="1" fillId="0" borderId="0" xfId="0" applyNumberFormat="1" applyFont="1" applyFill="1" applyAlignment="1">
      <alignment horizontal="right" vertical="top" wrapText="1"/>
    </xf>
    <xf numFmtId="164" fontId="1" fillId="0" borderId="0" xfId="4" applyNumberFormat="1" applyFont="1" applyFill="1" applyAlignment="1">
      <alignment horizontal="right" vertical="top"/>
    </xf>
    <xf numFmtId="0" fontId="2" fillId="0" borderId="0" xfId="0" applyFont="1" applyFill="1" applyBorder="1" applyAlignment="1">
      <alignment horizontal="right"/>
    </xf>
    <xf numFmtId="0" fontId="21" fillId="0" borderId="0" xfId="0" applyFont="1" applyBorder="1" applyAlignment="1">
      <alignment horizontal="right" vertical="top" readingOrder="1"/>
    </xf>
    <xf numFmtId="0" fontId="21" fillId="0" borderId="7" xfId="0" applyFont="1" applyBorder="1" applyAlignment="1">
      <alignment horizontal="right" vertical="top" readingOrder="1"/>
    </xf>
    <xf numFmtId="0" fontId="21" fillId="0" borderId="16" xfId="0" applyFont="1" applyBorder="1" applyAlignment="1">
      <alignment horizontal="right" vertical="top" readingOrder="1"/>
    </xf>
    <xf numFmtId="0" fontId="21" fillId="0" borderId="4" xfId="0" applyFont="1" applyBorder="1" applyAlignment="1">
      <alignment horizontal="right" vertical="top" readingOrder="1"/>
    </xf>
    <xf numFmtId="164" fontId="1" fillId="0" borderId="0" xfId="0" quotePrefix="1" applyNumberFormat="1" applyFont="1" applyFill="1" applyAlignment="1">
      <alignment horizontal="right" vertical="top" wrapText="1"/>
    </xf>
    <xf numFmtId="0" fontId="1" fillId="0" borderId="0" xfId="0" quotePrefix="1" applyFont="1" applyFill="1" applyBorder="1" applyAlignment="1">
      <alignment horizontal="right" vertical="top" wrapText="1"/>
    </xf>
    <xf numFmtId="0" fontId="1" fillId="0" borderId="11" xfId="0" applyFont="1" applyFill="1" applyBorder="1" applyAlignment="1">
      <alignment horizontal="center" vertical="center"/>
    </xf>
    <xf numFmtId="0" fontId="20" fillId="0" borderId="0" xfId="0" applyFont="1" applyFill="1" applyBorder="1" applyAlignment="1">
      <alignment horizontal="right" vertical="top" wrapText="1" readingOrder="1"/>
    </xf>
    <xf numFmtId="0" fontId="21" fillId="0" borderId="0" xfId="0" applyFont="1" applyAlignment="1">
      <alignment horizontal="left" vertical="top" wrapText="1" readingOrder="1"/>
    </xf>
    <xf numFmtId="0" fontId="21" fillId="0" borderId="0" xfId="0" applyFont="1" applyAlignment="1">
      <alignment horizontal="left" vertical="top" wrapText="1" readingOrder="1"/>
    </xf>
    <xf numFmtId="0" fontId="20" fillId="0" borderId="0" xfId="0" applyFont="1" applyAlignment="1">
      <alignment horizontal="left" vertical="top" wrapText="1" readingOrder="1"/>
    </xf>
    <xf numFmtId="0" fontId="21" fillId="0" borderId="0" xfId="0" applyFont="1" applyFill="1" applyBorder="1" applyAlignment="1">
      <alignment horizontal="right" vertical="top" wrapText="1"/>
    </xf>
    <xf numFmtId="0" fontId="1" fillId="0" borderId="0" xfId="0" applyFont="1" applyAlignment="1">
      <alignment horizontal="right" vertical="top"/>
    </xf>
    <xf numFmtId="0" fontId="21" fillId="0" borderId="0" xfId="0" applyFont="1" applyAlignment="1">
      <alignment horizontal="left" vertical="top" wrapText="1" readingOrder="1"/>
    </xf>
    <xf numFmtId="0" fontId="20" fillId="0" borderId="0" xfId="0" applyFont="1" applyAlignment="1">
      <alignment horizontal="left" vertical="top" wrapText="1" readingOrder="1"/>
    </xf>
    <xf numFmtId="0" fontId="1" fillId="0" borderId="0" xfId="0" applyFont="1" applyFill="1" applyBorder="1" applyAlignment="1"/>
    <xf numFmtId="0" fontId="20" fillId="0" borderId="0" xfId="0" applyFont="1" applyAlignment="1">
      <alignment horizontal="left" vertical="top" wrapText="1" readingOrder="1"/>
    </xf>
    <xf numFmtId="0" fontId="22" fillId="0" borderId="0" xfId="0" applyFont="1" applyAlignment="1">
      <alignment horizontal="left" vertical="top" wrapText="1" readingOrder="1"/>
    </xf>
    <xf numFmtId="0" fontId="21" fillId="0" borderId="0" xfId="0" applyFont="1" applyAlignment="1">
      <alignment horizontal="left" vertical="top" wrapText="1" readingOrder="1"/>
    </xf>
    <xf numFmtId="0" fontId="20" fillId="0" borderId="0" xfId="0" applyFont="1" applyAlignment="1">
      <alignment horizontal="left" vertical="top" wrapText="1" readingOrder="1"/>
    </xf>
    <xf numFmtId="0" fontId="1" fillId="0" borderId="11" xfId="0" applyFont="1" applyFill="1" applyBorder="1" applyAlignment="1">
      <alignment horizontal="center" vertical="center"/>
    </xf>
    <xf numFmtId="0" fontId="25" fillId="0" borderId="0" xfId="0" applyFont="1" applyFill="1" applyAlignment="1">
      <alignment horizontal="right" vertical="top"/>
    </xf>
    <xf numFmtId="171" fontId="1" fillId="0" borderId="11" xfId="0" applyNumberFormat="1" applyFont="1" applyFill="1" applyBorder="1" applyAlignment="1">
      <alignment horizontal="center" vertical="center"/>
    </xf>
    <xf numFmtId="171" fontId="1" fillId="0" borderId="15" xfId="0" applyNumberFormat="1" applyFont="1" applyFill="1" applyBorder="1" applyAlignment="1">
      <alignment horizontal="center" vertical="center"/>
    </xf>
    <xf numFmtId="0" fontId="1" fillId="0" borderId="11" xfId="0" applyFont="1" applyFill="1" applyBorder="1" applyAlignment="1">
      <alignment horizontal="center" vertical="center"/>
    </xf>
    <xf numFmtId="0" fontId="1" fillId="0" borderId="15" xfId="0" applyFont="1" applyFill="1" applyBorder="1" applyAlignment="1">
      <alignment horizontal="center" vertical="center"/>
    </xf>
    <xf numFmtId="0" fontId="21" fillId="0" borderId="16" xfId="0" applyFont="1" applyFill="1" applyBorder="1" applyAlignment="1">
      <alignment horizontal="right" vertical="top" wrapText="1"/>
    </xf>
    <xf numFmtId="0" fontId="21" fillId="0" borderId="5" xfId="0" applyFont="1" applyFill="1" applyBorder="1" applyAlignment="1">
      <alignment horizontal="right" vertical="top" wrapText="1"/>
    </xf>
    <xf numFmtId="0" fontId="21" fillId="0" borderId="6" xfId="0" applyFont="1" applyFill="1" applyBorder="1" applyAlignment="1">
      <alignment horizontal="right" vertical="top" wrapText="1"/>
    </xf>
    <xf numFmtId="0" fontId="20" fillId="0" borderId="0" xfId="0" applyFont="1" applyFill="1" applyBorder="1" applyAlignment="1">
      <alignment horizontal="right" vertical="top" wrapText="1" readingOrder="1"/>
    </xf>
    <xf numFmtId="0" fontId="21" fillId="0" borderId="7" xfId="0" applyFont="1" applyFill="1" applyBorder="1" applyAlignment="1">
      <alignment horizontal="right" vertical="top" wrapText="1"/>
    </xf>
    <xf numFmtId="0" fontId="21" fillId="0" borderId="0" xfId="0" applyFont="1" applyFill="1" applyBorder="1" applyAlignment="1">
      <alignment horizontal="right" vertical="top" wrapText="1"/>
    </xf>
    <xf numFmtId="0" fontId="21" fillId="0" borderId="8" xfId="0" applyFont="1" applyFill="1" applyBorder="1" applyAlignment="1">
      <alignment horizontal="right" vertical="top" wrapText="1"/>
    </xf>
    <xf numFmtId="0" fontId="21" fillId="0" borderId="4" xfId="0" applyFont="1" applyFill="1" applyBorder="1" applyAlignment="1">
      <alignment horizontal="right" vertical="top" wrapText="1"/>
    </xf>
    <xf numFmtId="0" fontId="21" fillId="0" borderId="2" xfId="0" applyFont="1" applyFill="1" applyBorder="1" applyAlignment="1">
      <alignment horizontal="right" vertical="top" wrapText="1"/>
    </xf>
    <xf numFmtId="0" fontId="21" fillId="0" borderId="3" xfId="0" applyFont="1" applyFill="1" applyBorder="1" applyAlignment="1">
      <alignment horizontal="right" vertical="top" wrapText="1"/>
    </xf>
    <xf numFmtId="0" fontId="21" fillId="0" borderId="0" xfId="0" applyFont="1" applyAlignment="1">
      <alignment horizontal="left" vertical="top" wrapText="1" readingOrder="1"/>
    </xf>
    <xf numFmtId="0" fontId="20" fillId="0" borderId="0" xfId="0" applyFont="1" applyAlignment="1">
      <alignment horizontal="left" vertical="top" wrapText="1" readingOrder="1"/>
    </xf>
    <xf numFmtId="0" fontId="20" fillId="0" borderId="0" xfId="0" applyFont="1" applyFill="1" applyAlignment="1">
      <alignment horizontal="left" vertical="top" wrapText="1" readingOrder="1"/>
    </xf>
    <xf numFmtId="0" fontId="21" fillId="0" borderId="0" xfId="0" applyFont="1" applyFill="1" applyAlignment="1">
      <alignment horizontal="left" vertical="top" wrapText="1" readingOrder="1"/>
    </xf>
    <xf numFmtId="0" fontId="21" fillId="0" borderId="0" xfId="0" applyFont="1" applyFill="1" applyBorder="1" applyAlignment="1">
      <alignment horizontal="left" vertical="top" wrapText="1"/>
    </xf>
    <xf numFmtId="0" fontId="21" fillId="0" borderId="8" xfId="0" applyFont="1" applyFill="1" applyBorder="1" applyAlignment="1">
      <alignment horizontal="left" vertical="top" wrapText="1"/>
    </xf>
    <xf numFmtId="0" fontId="21" fillId="0" borderId="2" xfId="0" applyFont="1" applyFill="1" applyBorder="1" applyAlignment="1">
      <alignment horizontal="left" vertical="top" wrapText="1"/>
    </xf>
    <xf numFmtId="0" fontId="21" fillId="0" borderId="3"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6" xfId="0" applyFont="1" applyFill="1" applyBorder="1" applyAlignment="1">
      <alignment horizontal="left" vertical="top" wrapText="1"/>
    </xf>
    <xf numFmtId="0" fontId="20" fillId="0" borderId="0" xfId="0" applyFont="1" applyFill="1" applyBorder="1" applyAlignment="1">
      <alignment horizontal="left" vertical="top" wrapText="1" readingOrder="1"/>
    </xf>
    <xf numFmtId="0" fontId="23" fillId="0" borderId="0" xfId="0" applyFont="1" applyAlignment="1">
      <alignment horizontal="left" vertical="top" wrapText="1" readingOrder="1"/>
    </xf>
    <xf numFmtId="0" fontId="22" fillId="0" borderId="0" xfId="0" applyFont="1" applyAlignment="1">
      <alignment horizontal="left" vertical="top" wrapText="1" readingOrder="1"/>
    </xf>
    <xf numFmtId="0" fontId="22" fillId="0" borderId="0" xfId="0" applyFont="1" applyFill="1" applyBorder="1" applyAlignment="1">
      <alignment horizontal="left" vertical="top" wrapText="1" readingOrder="1"/>
    </xf>
    <xf numFmtId="174" fontId="1" fillId="0" borderId="0" xfId="1" quotePrefix="1" applyNumberFormat="1" applyFont="1" applyFill="1" applyBorder="1" applyAlignment="1">
      <alignment horizontal="right" vertical="top"/>
    </xf>
    <xf numFmtId="174" fontId="1" fillId="0" borderId="0" xfId="1" applyNumberFormat="1" applyFont="1" applyFill="1" applyBorder="1" applyAlignment="1">
      <alignment horizontal="right" vertical="top"/>
    </xf>
    <xf numFmtId="174" fontId="1" fillId="0" borderId="0" xfId="1" applyNumberFormat="1" applyFont="1" applyFill="1" applyBorder="1" applyAlignment="1">
      <alignment horizontal="right" vertical="top" wrapText="1"/>
    </xf>
    <xf numFmtId="174" fontId="3" fillId="0" borderId="0" xfId="1" quotePrefix="1" applyNumberFormat="1" applyFont="1" applyFill="1" applyAlignment="1">
      <alignment horizontal="right" vertical="top"/>
    </xf>
    <xf numFmtId="174" fontId="3" fillId="0" borderId="0" xfId="1" quotePrefix="1" applyNumberFormat="1" applyFont="1" applyFill="1" applyBorder="1" applyAlignment="1">
      <alignment horizontal="right" vertical="top"/>
    </xf>
    <xf numFmtId="174" fontId="3" fillId="0" borderId="0" xfId="1" applyNumberFormat="1" applyFont="1" applyFill="1" applyBorder="1" applyAlignment="1">
      <alignment horizontal="right" vertical="top"/>
    </xf>
    <xf numFmtId="174" fontId="0" fillId="0" borderId="0" xfId="1" applyNumberFormat="1" applyFont="1" applyFill="1" applyBorder="1" applyAlignment="1">
      <alignment horizontal="right" vertical="top"/>
    </xf>
    <xf numFmtId="174" fontId="2" fillId="0" borderId="1" xfId="1" applyNumberFormat="1" applyFont="1" applyFill="1" applyBorder="1" applyAlignment="1">
      <alignment horizontal="right" vertical="top"/>
    </xf>
    <xf numFmtId="174" fontId="1" fillId="0" borderId="0" xfId="1" quotePrefix="1" applyNumberFormat="1" applyFont="1" applyFill="1" applyAlignment="1">
      <alignment horizontal="right" vertical="top"/>
    </xf>
    <xf numFmtId="174" fontId="19" fillId="0" borderId="0" xfId="1" applyNumberFormat="1" applyFont="1" applyFill="1" applyBorder="1" applyAlignment="1">
      <alignment horizontal="right" vertical="top"/>
    </xf>
    <xf numFmtId="174" fontId="1" fillId="0" borderId="0" xfId="1" applyNumberFormat="1" applyFont="1" applyFill="1" applyAlignment="1">
      <alignment horizontal="right" vertical="top"/>
    </xf>
    <xf numFmtId="174" fontId="19" fillId="0" borderId="0" xfId="1" applyNumberFormat="1" applyFont="1" applyFill="1" applyAlignment="1">
      <alignment horizontal="right" vertical="top"/>
    </xf>
    <xf numFmtId="0" fontId="1" fillId="0" borderId="0" xfId="0" applyFont="1"/>
  </cellXfs>
  <cellStyles count="7">
    <cellStyle name="Comma" xfId="1" builtinId="3"/>
    <cellStyle name="Comma 2" xfId="2"/>
    <cellStyle name="Normal" xfId="0" builtinId="0"/>
    <cellStyle name="Note" xfId="5" builtinId="10"/>
    <cellStyle name="Percent" xfId="3" builtinId="5"/>
    <cellStyle name="Percent 2" xfId="4"/>
    <cellStyle name="Percent 3"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04"/>
  <sheetViews>
    <sheetView zoomScaleNormal="100" workbookViewId="0">
      <selection activeCell="E20" sqref="E20"/>
    </sheetView>
  </sheetViews>
  <sheetFormatPr defaultRowHeight="12.75"/>
  <cols>
    <col min="1" max="1" width="22.42578125" style="70" customWidth="1"/>
    <col min="2" max="9" width="17.42578125" style="69" customWidth="1"/>
    <col min="10" max="26" width="12.5703125" style="69" customWidth="1"/>
    <col min="27" max="27" width="9.140625" style="69"/>
    <col min="28" max="28" width="15" style="69" customWidth="1"/>
    <col min="29" max="30" width="0" style="69" hidden="1" customWidth="1"/>
    <col min="31" max="16384" width="9.140625" style="69"/>
  </cols>
  <sheetData>
    <row r="1" spans="1:35" s="20" customFormat="1" ht="21.75" customHeight="1">
      <c r="A1" s="18" t="s">
        <v>333</v>
      </c>
    </row>
    <row r="2" spans="1:35" customFormat="1" ht="21.75" customHeight="1">
      <c r="B2" s="306"/>
    </row>
    <row r="3" spans="1:35" s="6" customFormat="1" ht="21.75" customHeight="1">
      <c r="A3" s="91"/>
      <c r="B3" s="91"/>
      <c r="C3" s="11"/>
      <c r="D3" s="11"/>
      <c r="E3" s="47"/>
      <c r="F3" s="266" t="s">
        <v>1</v>
      </c>
      <c r="G3" s="267"/>
      <c r="H3" s="92"/>
      <c r="I3" s="266" t="s">
        <v>1</v>
      </c>
      <c r="J3" s="267"/>
      <c r="K3" s="92"/>
      <c r="L3" s="266" t="s">
        <v>1</v>
      </c>
      <c r="M3" s="267"/>
      <c r="N3" s="92"/>
      <c r="O3" s="266" t="s">
        <v>1</v>
      </c>
      <c r="P3" s="267"/>
      <c r="Q3" s="92"/>
      <c r="R3" s="266" t="s">
        <v>1</v>
      </c>
      <c r="S3" s="267"/>
      <c r="T3" s="92"/>
      <c r="U3" s="266" t="s">
        <v>1</v>
      </c>
      <c r="V3" s="267"/>
      <c r="W3" s="92"/>
      <c r="X3" s="266" t="s">
        <v>1</v>
      </c>
      <c r="Y3" s="267"/>
      <c r="Z3" s="11"/>
      <c r="AA3" s="268" t="s">
        <v>315</v>
      </c>
      <c r="AB3" s="269"/>
    </row>
    <row r="4" spans="1:35" s="8" customFormat="1" ht="53.25" customHeight="1">
      <c r="A4" s="250" t="s">
        <v>4</v>
      </c>
      <c r="B4" s="264" t="s">
        <v>304</v>
      </c>
      <c r="C4" s="52" t="s">
        <v>2</v>
      </c>
      <c r="D4" s="101" t="s">
        <v>305</v>
      </c>
      <c r="E4" s="102" t="s">
        <v>306</v>
      </c>
      <c r="F4" s="103" t="s">
        <v>307</v>
      </c>
      <c r="G4" s="103" t="s">
        <v>308</v>
      </c>
      <c r="H4" s="102" t="s">
        <v>309</v>
      </c>
      <c r="I4" s="103" t="s">
        <v>310</v>
      </c>
      <c r="J4" s="103" t="s">
        <v>311</v>
      </c>
      <c r="K4" s="102" t="s">
        <v>309</v>
      </c>
      <c r="L4" s="103" t="s">
        <v>310</v>
      </c>
      <c r="M4" s="103" t="s">
        <v>311</v>
      </c>
      <c r="N4" s="102" t="s">
        <v>309</v>
      </c>
      <c r="O4" s="103" t="s">
        <v>310</v>
      </c>
      <c r="P4" s="103" t="s">
        <v>311</v>
      </c>
      <c r="Q4" s="102" t="s">
        <v>309</v>
      </c>
      <c r="R4" s="103" t="s">
        <v>310</v>
      </c>
      <c r="S4" s="103" t="s">
        <v>311</v>
      </c>
      <c r="T4" s="102" t="s">
        <v>309</v>
      </c>
      <c r="U4" s="103" t="s">
        <v>310</v>
      </c>
      <c r="V4" s="103" t="s">
        <v>311</v>
      </c>
      <c r="W4" s="102" t="s">
        <v>309</v>
      </c>
      <c r="X4" s="103" t="s">
        <v>310</v>
      </c>
      <c r="Y4" s="103" t="s">
        <v>311</v>
      </c>
      <c r="Z4" s="104" t="s">
        <v>312</v>
      </c>
      <c r="AA4" s="52" t="s">
        <v>3</v>
      </c>
      <c r="AB4" s="52" t="s">
        <v>313</v>
      </c>
      <c r="AC4" s="6" t="s">
        <v>314</v>
      </c>
      <c r="AF4"/>
      <c r="AG4"/>
      <c r="AH4"/>
    </row>
    <row r="5" spans="1:35" s="99" customFormat="1" ht="15" customHeight="1">
      <c r="A5" s="106" t="s">
        <v>5</v>
      </c>
      <c r="B5" s="99">
        <v>0</v>
      </c>
      <c r="C5" s="107" t="s">
        <v>44</v>
      </c>
      <c r="D5" s="294" t="s">
        <v>6</v>
      </c>
      <c r="E5" s="109" t="s">
        <v>6</v>
      </c>
      <c r="F5" s="110" t="s">
        <v>6</v>
      </c>
      <c r="G5" s="110" t="s">
        <v>6</v>
      </c>
      <c r="H5" s="111" t="s">
        <v>6</v>
      </c>
      <c r="I5" s="111" t="s">
        <v>6</v>
      </c>
      <c r="J5" s="111" t="s">
        <v>6</v>
      </c>
      <c r="K5" s="111" t="s">
        <v>6</v>
      </c>
      <c r="L5" s="111" t="s">
        <v>6</v>
      </c>
      <c r="M5" s="111" t="s">
        <v>6</v>
      </c>
      <c r="N5" s="111" t="s">
        <v>6</v>
      </c>
      <c r="O5" s="111" t="s">
        <v>6</v>
      </c>
      <c r="P5" s="111" t="s">
        <v>6</v>
      </c>
      <c r="Q5" s="111" t="s">
        <v>6</v>
      </c>
      <c r="R5" s="111" t="s">
        <v>6</v>
      </c>
      <c r="S5" s="111" t="s">
        <v>6</v>
      </c>
      <c r="T5" s="111" t="s">
        <v>6</v>
      </c>
      <c r="U5" s="111" t="s">
        <v>6</v>
      </c>
      <c r="V5" s="111" t="s">
        <v>6</v>
      </c>
      <c r="W5" s="111" t="s">
        <v>6</v>
      </c>
      <c r="X5" s="111" t="s">
        <v>6</v>
      </c>
      <c r="Y5" s="111" t="s">
        <v>6</v>
      </c>
      <c r="Z5" s="112" t="s">
        <v>6</v>
      </c>
      <c r="AA5" s="113" t="s">
        <v>6</v>
      </c>
      <c r="AB5" s="114" t="s">
        <v>6</v>
      </c>
      <c r="AC5" s="99" t="str">
        <f>IF(AA5="TY","A",IF(AA5="TY/TYs","AB",IF(AA5="TYs","B",IF(AA5="TC","C",IF(AA5="T","D",IF(AA5="TY/T","AD",IF(AA5="n.a.","N",IF(AA5="Z","Z",IF(AA5="-","",)))))))))</f>
        <v/>
      </c>
      <c r="AF5" s="256"/>
      <c r="AG5" s="256"/>
      <c r="AH5" s="256"/>
    </row>
    <row r="6" spans="1:35" s="99" customFormat="1" ht="15" customHeight="1">
      <c r="A6" s="106" t="s">
        <v>79</v>
      </c>
      <c r="B6" s="99">
        <v>1</v>
      </c>
      <c r="C6" s="115" t="s">
        <v>7</v>
      </c>
      <c r="D6" s="294" t="s">
        <v>6</v>
      </c>
      <c r="E6" s="116">
        <v>26.15</v>
      </c>
      <c r="F6" s="117">
        <v>0</v>
      </c>
      <c r="G6" s="117">
        <v>68040</v>
      </c>
      <c r="H6" s="111" t="s">
        <v>6</v>
      </c>
      <c r="I6" s="111" t="s">
        <v>6</v>
      </c>
      <c r="J6" s="111" t="s">
        <v>6</v>
      </c>
      <c r="K6" s="111" t="s">
        <v>6</v>
      </c>
      <c r="L6" s="111" t="s">
        <v>6</v>
      </c>
      <c r="M6" s="111" t="s">
        <v>6</v>
      </c>
      <c r="N6" s="111" t="s">
        <v>6</v>
      </c>
      <c r="O6" s="111" t="s">
        <v>6</v>
      </c>
      <c r="P6" s="111" t="s">
        <v>6</v>
      </c>
      <c r="Q6" s="111" t="s">
        <v>6</v>
      </c>
      <c r="R6" s="111" t="s">
        <v>6</v>
      </c>
      <c r="S6" s="111" t="s">
        <v>6</v>
      </c>
      <c r="T6" s="111" t="s">
        <v>6</v>
      </c>
      <c r="U6" s="111" t="s">
        <v>6</v>
      </c>
      <c r="V6" s="111" t="s">
        <v>6</v>
      </c>
      <c r="W6" s="111" t="s">
        <v>6</v>
      </c>
      <c r="X6" s="111" t="s">
        <v>6</v>
      </c>
      <c r="Y6" s="111" t="s">
        <v>6</v>
      </c>
      <c r="Z6" s="118">
        <v>17792.5</v>
      </c>
      <c r="AA6" s="99" t="s">
        <v>8</v>
      </c>
      <c r="AB6" s="119">
        <v>100</v>
      </c>
      <c r="AC6" s="99" t="str">
        <f t="shared" ref="AC6:AC49" si="0">IF(AA6="TY","A",IF(AA6="TY/TYs","AB",IF(AA6="TYs","B",IF(AA6="TC","C",IF(AA6="T","D",IF(AA6="TY/T","AD",IF(AA6="n.a.","N",IF(AA6="Z","Z",IF(AA6="-","",)))))))))</f>
        <v>A</v>
      </c>
      <c r="AF6" s="256"/>
      <c r="AG6" s="256"/>
      <c r="AH6" s="256"/>
      <c r="AI6" s="163"/>
    </row>
    <row r="7" spans="1:35" s="99" customFormat="1" ht="15" customHeight="1">
      <c r="A7" s="106" t="s">
        <v>80</v>
      </c>
      <c r="B7" s="99">
        <v>1</v>
      </c>
      <c r="C7" s="115" t="s">
        <v>8</v>
      </c>
      <c r="D7" s="294" t="s">
        <v>6</v>
      </c>
      <c r="E7" s="116">
        <v>21.5</v>
      </c>
      <c r="F7" s="120">
        <v>13011</v>
      </c>
      <c r="G7" s="120">
        <v>56182</v>
      </c>
      <c r="H7" s="116">
        <v>14.16</v>
      </c>
      <c r="I7" s="120">
        <f>G7</f>
        <v>56182</v>
      </c>
      <c r="J7" s="120">
        <v>82795</v>
      </c>
      <c r="K7" s="111" t="s">
        <v>6</v>
      </c>
      <c r="L7" s="111" t="s">
        <v>6</v>
      </c>
      <c r="M7" s="111" t="s">
        <v>6</v>
      </c>
      <c r="N7" s="111" t="s">
        <v>6</v>
      </c>
      <c r="O7" s="111" t="s">
        <v>6</v>
      </c>
      <c r="P7" s="111" t="s">
        <v>6</v>
      </c>
      <c r="Q7" s="111" t="s">
        <v>6</v>
      </c>
      <c r="R7" s="111" t="s">
        <v>6</v>
      </c>
      <c r="S7" s="111" t="s">
        <v>6</v>
      </c>
      <c r="T7" s="111" t="s">
        <v>6</v>
      </c>
      <c r="U7" s="111" t="s">
        <v>6</v>
      </c>
      <c r="V7" s="111" t="s">
        <v>6</v>
      </c>
      <c r="W7" s="111" t="s">
        <v>6</v>
      </c>
      <c r="X7" s="111" t="s">
        <v>6</v>
      </c>
      <c r="Y7" s="111" t="s">
        <v>6</v>
      </c>
      <c r="Z7" s="121">
        <v>15847.6</v>
      </c>
      <c r="AA7" s="113" t="s">
        <v>6</v>
      </c>
      <c r="AB7" s="113" t="s">
        <v>6</v>
      </c>
      <c r="AC7" s="99" t="str">
        <f t="shared" si="0"/>
        <v/>
      </c>
      <c r="AF7" s="256"/>
      <c r="AG7" s="256"/>
      <c r="AH7" s="256"/>
      <c r="AI7" s="163"/>
    </row>
    <row r="8" spans="1:35" s="99" customFormat="1" ht="15" customHeight="1">
      <c r="A8" s="106" t="s">
        <v>81</v>
      </c>
      <c r="B8" s="99">
        <v>1</v>
      </c>
      <c r="C8" s="115" t="s">
        <v>9</v>
      </c>
      <c r="D8" s="294" t="s">
        <v>6</v>
      </c>
      <c r="E8" s="116">
        <v>9.9</v>
      </c>
      <c r="F8" s="122">
        <v>3500</v>
      </c>
      <c r="G8" s="122">
        <v>54900</v>
      </c>
      <c r="H8" s="111" t="s">
        <v>6</v>
      </c>
      <c r="I8" s="111" t="s">
        <v>6</v>
      </c>
      <c r="J8" s="111" t="s">
        <v>6</v>
      </c>
      <c r="K8" s="111" t="s">
        <v>6</v>
      </c>
      <c r="L8" s="111" t="s">
        <v>6</v>
      </c>
      <c r="M8" s="111" t="s">
        <v>6</v>
      </c>
      <c r="N8" s="111" t="s">
        <v>6</v>
      </c>
      <c r="O8" s="111" t="s">
        <v>6</v>
      </c>
      <c r="P8" s="111" t="s">
        <v>6</v>
      </c>
      <c r="Q8" s="111" t="s">
        <v>6</v>
      </c>
      <c r="R8" s="111" t="s">
        <v>6</v>
      </c>
      <c r="S8" s="111" t="s">
        <v>6</v>
      </c>
      <c r="T8" s="111" t="s">
        <v>6</v>
      </c>
      <c r="U8" s="111" t="s">
        <v>6</v>
      </c>
      <c r="V8" s="111" t="s">
        <v>6</v>
      </c>
      <c r="W8" s="111" t="s">
        <v>6</v>
      </c>
      <c r="X8" s="111" t="s">
        <v>6</v>
      </c>
      <c r="Y8" s="111" t="s">
        <v>6</v>
      </c>
      <c r="Z8" s="118">
        <v>5008.6000000000004</v>
      </c>
      <c r="AA8" s="99" t="s">
        <v>29</v>
      </c>
      <c r="AB8" s="99">
        <v>50</v>
      </c>
      <c r="AC8" s="99" t="str">
        <f t="shared" si="0"/>
        <v>AB</v>
      </c>
      <c r="AF8" s="256"/>
      <c r="AG8" s="256"/>
      <c r="AH8" s="256"/>
      <c r="AI8" s="163"/>
    </row>
    <row r="9" spans="1:35" s="99" customFormat="1" ht="15" customHeight="1">
      <c r="A9" s="106" t="s">
        <v>78</v>
      </c>
      <c r="B9" s="99">
        <v>0</v>
      </c>
      <c r="C9" s="107" t="s">
        <v>44</v>
      </c>
      <c r="D9" s="294" t="s">
        <v>6</v>
      </c>
      <c r="E9" s="116" t="s">
        <v>6</v>
      </c>
      <c r="F9" s="123" t="s">
        <v>6</v>
      </c>
      <c r="G9" s="123" t="s">
        <v>6</v>
      </c>
      <c r="H9" s="111" t="s">
        <v>6</v>
      </c>
      <c r="I9" s="111" t="s">
        <v>6</v>
      </c>
      <c r="J9" s="111" t="s">
        <v>6</v>
      </c>
      <c r="K9" s="111" t="s">
        <v>6</v>
      </c>
      <c r="L9" s="111" t="s">
        <v>6</v>
      </c>
      <c r="M9" s="111" t="s">
        <v>6</v>
      </c>
      <c r="N9" s="111" t="s">
        <v>6</v>
      </c>
      <c r="O9" s="111" t="s">
        <v>6</v>
      </c>
      <c r="P9" s="111" t="s">
        <v>6</v>
      </c>
      <c r="Q9" s="111" t="s">
        <v>6</v>
      </c>
      <c r="R9" s="111" t="s">
        <v>6</v>
      </c>
      <c r="S9" s="111" t="s">
        <v>6</v>
      </c>
      <c r="T9" s="111" t="s">
        <v>6</v>
      </c>
      <c r="U9" s="111" t="s">
        <v>6</v>
      </c>
      <c r="V9" s="111" t="s">
        <v>6</v>
      </c>
      <c r="W9" s="111" t="s">
        <v>6</v>
      </c>
      <c r="X9" s="111" t="s">
        <v>6</v>
      </c>
      <c r="Y9" s="111" t="s">
        <v>6</v>
      </c>
      <c r="Z9" s="112" t="s">
        <v>6</v>
      </c>
      <c r="AA9" s="113" t="s">
        <v>6</v>
      </c>
      <c r="AB9" s="114" t="s">
        <v>6</v>
      </c>
      <c r="AC9" s="99" t="str">
        <f t="shared" si="0"/>
        <v/>
      </c>
      <c r="AF9" s="256"/>
      <c r="AG9" s="256"/>
      <c r="AH9" s="256"/>
      <c r="AI9" s="163"/>
    </row>
    <row r="10" spans="1:35" s="99" customFormat="1" ht="15" customHeight="1">
      <c r="A10" s="106" t="s">
        <v>10</v>
      </c>
      <c r="B10" s="99">
        <v>1</v>
      </c>
      <c r="C10" s="115" t="s">
        <v>45</v>
      </c>
      <c r="D10" s="295" t="s">
        <v>6</v>
      </c>
      <c r="E10" s="116">
        <v>6.75</v>
      </c>
      <c r="F10" s="122">
        <v>162036</v>
      </c>
      <c r="G10" s="120" t="s">
        <v>32</v>
      </c>
      <c r="H10" s="111" t="s">
        <v>6</v>
      </c>
      <c r="I10" s="111" t="s">
        <v>6</v>
      </c>
      <c r="J10" s="111" t="s">
        <v>6</v>
      </c>
      <c r="K10" s="111" t="s">
        <v>6</v>
      </c>
      <c r="L10" s="125" t="s">
        <v>6</v>
      </c>
      <c r="M10" s="111" t="s">
        <v>6</v>
      </c>
      <c r="N10" s="111" t="s">
        <v>6</v>
      </c>
      <c r="O10" s="111" t="s">
        <v>6</v>
      </c>
      <c r="P10" s="111" t="s">
        <v>6</v>
      </c>
      <c r="Q10" s="111" t="s">
        <v>6</v>
      </c>
      <c r="R10" s="111" t="s">
        <v>6</v>
      </c>
      <c r="S10" s="111" t="s">
        <v>6</v>
      </c>
      <c r="T10" s="111" t="s">
        <v>6</v>
      </c>
      <c r="U10" s="111" t="s">
        <v>6</v>
      </c>
      <c r="V10" s="111" t="s">
        <v>6</v>
      </c>
      <c r="W10" s="111" t="s">
        <v>6</v>
      </c>
      <c r="X10" s="111" t="s">
        <v>6</v>
      </c>
      <c r="Y10" s="111" t="s">
        <v>6</v>
      </c>
      <c r="Z10" s="126" t="s">
        <v>32</v>
      </c>
      <c r="AA10" s="99" t="s">
        <v>6</v>
      </c>
      <c r="AB10" s="99" t="s">
        <v>6</v>
      </c>
      <c r="AC10" s="99" t="str">
        <f t="shared" si="0"/>
        <v/>
      </c>
      <c r="AF10" s="256"/>
      <c r="AG10" s="256"/>
      <c r="AH10" s="256"/>
      <c r="AI10" s="256"/>
    </row>
    <row r="11" spans="1:35" s="99" customFormat="1" ht="15" customHeight="1">
      <c r="A11" s="106" t="s">
        <v>10</v>
      </c>
      <c r="B11" s="99">
        <v>2</v>
      </c>
      <c r="C11" s="115" t="s">
        <v>45</v>
      </c>
      <c r="D11" s="295" t="s">
        <v>6</v>
      </c>
      <c r="E11" s="116">
        <v>14.6</v>
      </c>
      <c r="F11" s="122">
        <v>108024</v>
      </c>
      <c r="G11" s="120">
        <v>1296288</v>
      </c>
      <c r="H11" s="111" t="s">
        <v>6</v>
      </c>
      <c r="I11" s="111" t="s">
        <v>6</v>
      </c>
      <c r="J11" s="111" t="s">
        <v>6</v>
      </c>
      <c r="K11" s="111" t="s">
        <v>6</v>
      </c>
      <c r="L11" s="111" t="s">
        <v>6</v>
      </c>
      <c r="M11" s="111" t="s">
        <v>6</v>
      </c>
      <c r="N11" s="111" t="s">
        <v>6</v>
      </c>
      <c r="O11" s="111" t="s">
        <v>6</v>
      </c>
      <c r="P11" s="111" t="s">
        <v>6</v>
      </c>
      <c r="Q11" s="111" t="s">
        <v>6</v>
      </c>
      <c r="R11" s="111" t="s">
        <v>6</v>
      </c>
      <c r="S11" s="111" t="s">
        <v>6</v>
      </c>
      <c r="T11" s="111" t="s">
        <v>6</v>
      </c>
      <c r="U11" s="111" t="s">
        <v>6</v>
      </c>
      <c r="V11" s="111" t="s">
        <v>6</v>
      </c>
      <c r="W11" s="111" t="s">
        <v>6</v>
      </c>
      <c r="X11" s="111" t="s">
        <v>6</v>
      </c>
      <c r="Y11" s="111" t="s">
        <v>6</v>
      </c>
      <c r="Z11" s="126">
        <v>558700.1</v>
      </c>
      <c r="AA11" s="99" t="s">
        <v>6</v>
      </c>
      <c r="AB11" s="99" t="s">
        <v>6</v>
      </c>
      <c r="AC11" s="99" t="str">
        <f t="shared" si="0"/>
        <v/>
      </c>
      <c r="AF11" s="256"/>
      <c r="AG11" s="256"/>
      <c r="AH11" s="256"/>
      <c r="AI11" s="256"/>
    </row>
    <row r="12" spans="1:35" s="99" customFormat="1" ht="15" customHeight="1">
      <c r="A12" s="106" t="s">
        <v>121</v>
      </c>
      <c r="B12" s="99">
        <v>1</v>
      </c>
      <c r="C12" s="115" t="s">
        <v>9</v>
      </c>
      <c r="D12" s="295">
        <v>2272</v>
      </c>
      <c r="E12" s="116" t="s">
        <v>6</v>
      </c>
      <c r="F12" s="122" t="s">
        <v>6</v>
      </c>
      <c r="G12" s="122" t="s">
        <v>6</v>
      </c>
      <c r="H12" s="111" t="s">
        <v>6</v>
      </c>
      <c r="I12" s="111" t="s">
        <v>6</v>
      </c>
      <c r="J12" s="111" t="s">
        <v>6</v>
      </c>
      <c r="K12" s="111" t="s">
        <v>6</v>
      </c>
      <c r="L12" s="111" t="s">
        <v>6</v>
      </c>
      <c r="M12" s="111" t="s">
        <v>6</v>
      </c>
      <c r="N12" s="111" t="s">
        <v>6</v>
      </c>
      <c r="O12" s="111" t="s">
        <v>6</v>
      </c>
      <c r="P12" s="111" t="s">
        <v>6</v>
      </c>
      <c r="Q12" s="111" t="s">
        <v>6</v>
      </c>
      <c r="R12" s="111" t="s">
        <v>6</v>
      </c>
      <c r="S12" s="111" t="s">
        <v>6</v>
      </c>
      <c r="T12" s="111" t="s">
        <v>6</v>
      </c>
      <c r="U12" s="111" t="s">
        <v>6</v>
      </c>
      <c r="V12" s="111" t="s">
        <v>6</v>
      </c>
      <c r="W12" s="111" t="s">
        <v>6</v>
      </c>
      <c r="X12" s="111" t="s">
        <v>6</v>
      </c>
      <c r="Y12" s="111" t="s">
        <v>6</v>
      </c>
      <c r="Z12" s="112" t="s">
        <v>6</v>
      </c>
      <c r="AA12" s="99" t="s">
        <v>8</v>
      </c>
      <c r="AB12" s="99">
        <v>100</v>
      </c>
      <c r="AC12" s="99" t="str">
        <f t="shared" si="0"/>
        <v>A</v>
      </c>
      <c r="AH12" s="256"/>
      <c r="AI12" s="163"/>
    </row>
    <row r="13" spans="1:35" s="99" customFormat="1" ht="15" customHeight="1">
      <c r="A13" s="106" t="s">
        <v>104</v>
      </c>
      <c r="B13" s="99">
        <v>1</v>
      </c>
      <c r="C13" s="115" t="s">
        <v>54</v>
      </c>
      <c r="D13" s="295">
        <v>117.15</v>
      </c>
      <c r="E13" s="116">
        <v>33</v>
      </c>
      <c r="F13" s="122">
        <v>355</v>
      </c>
      <c r="G13" s="122" t="s">
        <v>6</v>
      </c>
      <c r="H13" s="111" t="s">
        <v>6</v>
      </c>
      <c r="I13" s="111" t="s">
        <v>6</v>
      </c>
      <c r="J13" s="111" t="s">
        <v>6</v>
      </c>
      <c r="K13" s="111" t="s">
        <v>6</v>
      </c>
      <c r="L13" s="111" t="s">
        <v>6</v>
      </c>
      <c r="M13" s="111" t="s">
        <v>6</v>
      </c>
      <c r="N13" s="111" t="s">
        <v>6</v>
      </c>
      <c r="O13" s="111" t="s">
        <v>6</v>
      </c>
      <c r="P13" s="111" t="s">
        <v>6</v>
      </c>
      <c r="Q13" s="111" t="s">
        <v>6</v>
      </c>
      <c r="R13" s="111" t="s">
        <v>6</v>
      </c>
      <c r="S13" s="111" t="s">
        <v>6</v>
      </c>
      <c r="T13" s="111" t="s">
        <v>6</v>
      </c>
      <c r="U13" s="111" t="s">
        <v>6</v>
      </c>
      <c r="V13" s="111" t="s">
        <v>6</v>
      </c>
      <c r="W13" s="111" t="s">
        <v>6</v>
      </c>
      <c r="X13" s="111" t="s">
        <v>6</v>
      </c>
      <c r="Y13" s="111" t="s">
        <v>6</v>
      </c>
      <c r="Z13" s="126" t="s">
        <v>6</v>
      </c>
      <c r="AA13" s="111" t="s">
        <v>8</v>
      </c>
      <c r="AB13" s="111">
        <v>100</v>
      </c>
      <c r="AC13" s="99" t="str">
        <f t="shared" si="0"/>
        <v>A</v>
      </c>
      <c r="AH13" s="256"/>
      <c r="AI13" s="163"/>
    </row>
    <row r="14" spans="1:35" s="99" customFormat="1" ht="15" customHeight="1">
      <c r="A14" s="106" t="s">
        <v>104</v>
      </c>
      <c r="B14" s="99">
        <v>2</v>
      </c>
      <c r="C14" s="115" t="s">
        <v>9</v>
      </c>
      <c r="D14" s="295" t="s">
        <v>6</v>
      </c>
      <c r="E14" s="116">
        <v>33</v>
      </c>
      <c r="F14" s="122">
        <v>0</v>
      </c>
      <c r="G14" s="122">
        <v>77400</v>
      </c>
      <c r="H14" s="111" t="s">
        <v>6</v>
      </c>
      <c r="I14" s="111" t="s">
        <v>6</v>
      </c>
      <c r="J14" s="111" t="s">
        <v>6</v>
      </c>
      <c r="K14" s="111" t="s">
        <v>6</v>
      </c>
      <c r="L14" s="111" t="s">
        <v>6</v>
      </c>
      <c r="M14" s="111" t="s">
        <v>6</v>
      </c>
      <c r="N14" s="111" t="s">
        <v>6</v>
      </c>
      <c r="O14" s="111" t="s">
        <v>6</v>
      </c>
      <c r="P14" s="111" t="s">
        <v>6</v>
      </c>
      <c r="Q14" s="111" t="s">
        <v>6</v>
      </c>
      <c r="R14" s="111" t="s">
        <v>6</v>
      </c>
      <c r="S14" s="111" t="s">
        <v>6</v>
      </c>
      <c r="T14" s="111" t="s">
        <v>6</v>
      </c>
      <c r="U14" s="111" t="s">
        <v>6</v>
      </c>
      <c r="V14" s="111" t="s">
        <v>6</v>
      </c>
      <c r="W14" s="111" t="s">
        <v>6</v>
      </c>
      <c r="X14" s="111" t="s">
        <v>6</v>
      </c>
      <c r="Y14" s="111" t="s">
        <v>6</v>
      </c>
      <c r="Z14" s="124">
        <v>25542</v>
      </c>
      <c r="AA14" s="111" t="s">
        <v>8</v>
      </c>
      <c r="AB14" s="111">
        <v>100</v>
      </c>
      <c r="AC14" s="99" t="str">
        <f t="shared" si="0"/>
        <v>A</v>
      </c>
    </row>
    <row r="15" spans="1:35" s="99" customFormat="1" ht="15" customHeight="1">
      <c r="A15" s="106" t="s">
        <v>82</v>
      </c>
      <c r="B15" s="99">
        <v>1</v>
      </c>
      <c r="C15" s="115" t="s">
        <v>9</v>
      </c>
      <c r="D15" s="295" t="s">
        <v>6</v>
      </c>
      <c r="E15" s="116">
        <v>23.6</v>
      </c>
      <c r="F15" s="122" t="s">
        <v>6</v>
      </c>
      <c r="G15" s="122" t="s">
        <v>6</v>
      </c>
      <c r="H15" s="111" t="s">
        <v>6</v>
      </c>
      <c r="I15" s="111" t="s">
        <v>6</v>
      </c>
      <c r="J15" s="111" t="s">
        <v>6</v>
      </c>
      <c r="K15" s="111" t="s">
        <v>6</v>
      </c>
      <c r="L15" s="111" t="s">
        <v>6</v>
      </c>
      <c r="M15" s="111" t="s">
        <v>6</v>
      </c>
      <c r="N15" s="111" t="s">
        <v>6</v>
      </c>
      <c r="O15" s="111" t="s">
        <v>6</v>
      </c>
      <c r="P15" s="111" t="s">
        <v>6</v>
      </c>
      <c r="Q15" s="111" t="s">
        <v>6</v>
      </c>
      <c r="R15" s="111" t="s">
        <v>6</v>
      </c>
      <c r="S15" s="111" t="s">
        <v>6</v>
      </c>
      <c r="T15" s="111" t="s">
        <v>6</v>
      </c>
      <c r="U15" s="111" t="s">
        <v>6</v>
      </c>
      <c r="V15" s="111" t="s">
        <v>6</v>
      </c>
      <c r="W15" s="111" t="s">
        <v>6</v>
      </c>
      <c r="X15" s="111" t="s">
        <v>6</v>
      </c>
      <c r="Y15" s="111" t="s">
        <v>6</v>
      </c>
      <c r="Z15" s="126" t="s">
        <v>6</v>
      </c>
      <c r="AA15" s="99" t="s">
        <v>8</v>
      </c>
      <c r="AB15" s="99">
        <v>100</v>
      </c>
      <c r="AC15" s="99" t="str">
        <f t="shared" si="0"/>
        <v>A</v>
      </c>
    </row>
    <row r="16" spans="1:35" s="99" customFormat="1" ht="15" customHeight="1">
      <c r="A16" s="106" t="s">
        <v>82</v>
      </c>
      <c r="B16" s="99">
        <v>2</v>
      </c>
      <c r="C16" s="115" t="s">
        <v>31</v>
      </c>
      <c r="D16" s="295" t="s">
        <v>6</v>
      </c>
      <c r="E16" s="127">
        <v>1.3</v>
      </c>
      <c r="F16" s="122" t="s">
        <v>6</v>
      </c>
      <c r="G16" s="122" t="s">
        <v>6</v>
      </c>
      <c r="H16" s="111" t="s">
        <v>6</v>
      </c>
      <c r="I16" s="111" t="s">
        <v>6</v>
      </c>
      <c r="J16" s="111" t="s">
        <v>6</v>
      </c>
      <c r="K16" s="111" t="s">
        <v>6</v>
      </c>
      <c r="L16" s="111" t="s">
        <v>6</v>
      </c>
      <c r="M16" s="111" t="s">
        <v>6</v>
      </c>
      <c r="N16" s="111" t="s">
        <v>6</v>
      </c>
      <c r="O16" s="111" t="s">
        <v>6</v>
      </c>
      <c r="P16" s="111" t="s">
        <v>6</v>
      </c>
      <c r="Q16" s="111" t="s">
        <v>6</v>
      </c>
      <c r="R16" s="111" t="s">
        <v>6</v>
      </c>
      <c r="S16" s="111" t="s">
        <v>6</v>
      </c>
      <c r="T16" s="111" t="s">
        <v>6</v>
      </c>
      <c r="U16" s="111" t="s">
        <v>6</v>
      </c>
      <c r="V16" s="111" t="s">
        <v>6</v>
      </c>
      <c r="W16" s="111" t="s">
        <v>6</v>
      </c>
      <c r="X16" s="111" t="s">
        <v>6</v>
      </c>
      <c r="Y16" s="111" t="s">
        <v>6</v>
      </c>
      <c r="Z16" s="126" t="s">
        <v>6</v>
      </c>
      <c r="AA16" s="99" t="s">
        <v>6</v>
      </c>
      <c r="AB16" s="99" t="s">
        <v>6</v>
      </c>
      <c r="AC16" s="99" t="str">
        <f t="shared" si="0"/>
        <v/>
      </c>
    </row>
    <row r="17" spans="1:29" s="99" customFormat="1" ht="15" customHeight="1">
      <c r="A17" s="106" t="s">
        <v>83</v>
      </c>
      <c r="B17" s="99">
        <v>1</v>
      </c>
      <c r="C17" s="115" t="s">
        <v>9</v>
      </c>
      <c r="D17" s="295">
        <v>1103</v>
      </c>
      <c r="E17" s="116">
        <v>43.59</v>
      </c>
      <c r="F17" s="128">
        <v>0</v>
      </c>
      <c r="G17" s="128">
        <v>37546</v>
      </c>
      <c r="H17" s="116">
        <v>44.59</v>
      </c>
      <c r="I17" s="128">
        <f>G17</f>
        <v>37546</v>
      </c>
      <c r="J17" s="128">
        <v>38616</v>
      </c>
      <c r="K17" s="116">
        <v>26.14</v>
      </c>
      <c r="L17" s="128">
        <f>J17</f>
        <v>38616</v>
      </c>
      <c r="M17" s="128">
        <v>42478</v>
      </c>
      <c r="N17" s="116">
        <v>27.69</v>
      </c>
      <c r="O17" s="128">
        <f>M17</f>
        <v>42478</v>
      </c>
      <c r="P17" s="128">
        <v>54062</v>
      </c>
      <c r="Q17" s="116">
        <v>29.24</v>
      </c>
      <c r="R17" s="128">
        <f>P17</f>
        <v>54062</v>
      </c>
      <c r="S17" s="128">
        <v>154464</v>
      </c>
      <c r="T17" s="116">
        <v>21.24</v>
      </c>
      <c r="U17" s="128">
        <f>S17</f>
        <v>154464</v>
      </c>
      <c r="V17" s="128">
        <v>193080</v>
      </c>
      <c r="W17" s="116">
        <v>20.54</v>
      </c>
      <c r="X17" s="128">
        <f>V17</f>
        <v>193080</v>
      </c>
      <c r="Y17" s="107" t="s">
        <v>6</v>
      </c>
      <c r="Z17" s="112" t="s">
        <v>6</v>
      </c>
      <c r="AA17" s="113" t="s">
        <v>6</v>
      </c>
      <c r="AB17" s="113" t="s">
        <v>6</v>
      </c>
      <c r="AC17" s="99" t="str">
        <f t="shared" si="0"/>
        <v/>
      </c>
    </row>
    <row r="18" spans="1:29" s="99" customFormat="1" ht="15" customHeight="1">
      <c r="A18" s="106" t="s">
        <v>84</v>
      </c>
      <c r="B18" s="99">
        <v>1</v>
      </c>
      <c r="C18" s="107" t="s">
        <v>44</v>
      </c>
      <c r="D18" s="294" t="s">
        <v>6</v>
      </c>
      <c r="E18" s="116" t="s">
        <v>6</v>
      </c>
      <c r="F18" s="120" t="s">
        <v>6</v>
      </c>
      <c r="G18" s="120" t="s">
        <v>6</v>
      </c>
      <c r="H18" s="111" t="s">
        <v>6</v>
      </c>
      <c r="I18" s="111" t="s">
        <v>6</v>
      </c>
      <c r="J18" s="111" t="s">
        <v>6</v>
      </c>
      <c r="K18" s="111" t="s">
        <v>6</v>
      </c>
      <c r="L18" s="111" t="s">
        <v>6</v>
      </c>
      <c r="M18" s="111" t="s">
        <v>6</v>
      </c>
      <c r="N18" s="111" t="s">
        <v>6</v>
      </c>
      <c r="O18" s="111" t="s">
        <v>6</v>
      </c>
      <c r="P18" s="111" t="s">
        <v>6</v>
      </c>
      <c r="Q18" s="111" t="s">
        <v>6</v>
      </c>
      <c r="R18" s="111" t="s">
        <v>6</v>
      </c>
      <c r="S18" s="111" t="s">
        <v>6</v>
      </c>
      <c r="T18" s="111" t="s">
        <v>6</v>
      </c>
      <c r="U18" s="111" t="s">
        <v>6</v>
      </c>
      <c r="V18" s="111" t="s">
        <v>6</v>
      </c>
      <c r="W18" s="111" t="s">
        <v>6</v>
      </c>
      <c r="X18" s="111" t="s">
        <v>6</v>
      </c>
      <c r="Y18" s="111" t="s">
        <v>6</v>
      </c>
      <c r="Z18" s="112" t="s">
        <v>6</v>
      </c>
      <c r="AA18" s="113" t="s">
        <v>6</v>
      </c>
      <c r="AB18" s="114" t="s">
        <v>6</v>
      </c>
      <c r="AC18" s="99" t="str">
        <f t="shared" si="0"/>
        <v/>
      </c>
    </row>
    <row r="19" spans="1:29" s="99" customFormat="1" ht="15" customHeight="1">
      <c r="A19" s="106" t="s">
        <v>88</v>
      </c>
      <c r="B19" s="99">
        <v>1</v>
      </c>
      <c r="C19" s="107" t="s">
        <v>44</v>
      </c>
      <c r="D19" s="294" t="s">
        <v>6</v>
      </c>
      <c r="E19" s="130" t="s">
        <v>6</v>
      </c>
      <c r="F19" s="131" t="s">
        <v>6</v>
      </c>
      <c r="G19" s="131" t="s">
        <v>6</v>
      </c>
      <c r="H19" s="111" t="s">
        <v>6</v>
      </c>
      <c r="I19" s="111" t="s">
        <v>6</v>
      </c>
      <c r="J19" s="111" t="s">
        <v>6</v>
      </c>
      <c r="K19" s="111" t="s">
        <v>6</v>
      </c>
      <c r="L19" s="111" t="s">
        <v>6</v>
      </c>
      <c r="M19" s="111" t="s">
        <v>6</v>
      </c>
      <c r="N19" s="111" t="s">
        <v>6</v>
      </c>
      <c r="O19" s="111" t="s">
        <v>6</v>
      </c>
      <c r="P19" s="111" t="s">
        <v>6</v>
      </c>
      <c r="Q19" s="111" t="s">
        <v>6</v>
      </c>
      <c r="R19" s="111" t="s">
        <v>6</v>
      </c>
      <c r="S19" s="111" t="s">
        <v>6</v>
      </c>
      <c r="T19" s="111" t="s">
        <v>6</v>
      </c>
      <c r="U19" s="111" t="s">
        <v>6</v>
      </c>
      <c r="V19" s="111" t="s">
        <v>6</v>
      </c>
      <c r="W19" s="111" t="s">
        <v>6</v>
      </c>
      <c r="X19" s="111" t="s">
        <v>6</v>
      </c>
      <c r="Y19" s="111" t="s">
        <v>6</v>
      </c>
      <c r="Z19" s="132" t="s">
        <v>6</v>
      </c>
      <c r="AA19" s="113" t="s">
        <v>6</v>
      </c>
      <c r="AB19" s="113" t="s">
        <v>6</v>
      </c>
      <c r="AC19" s="99" t="str">
        <f t="shared" si="0"/>
        <v/>
      </c>
    </row>
    <row r="20" spans="1:29" s="99" customFormat="1" ht="15" customHeight="1">
      <c r="A20" s="106" t="s">
        <v>131</v>
      </c>
      <c r="B20" s="99">
        <v>1</v>
      </c>
      <c r="C20" s="115" t="s">
        <v>8</v>
      </c>
      <c r="D20" s="294" t="s">
        <v>6</v>
      </c>
      <c r="E20" s="116">
        <v>27</v>
      </c>
      <c r="F20" s="117" t="s">
        <v>353</v>
      </c>
      <c r="G20" s="120" t="s">
        <v>15</v>
      </c>
      <c r="H20" s="111" t="s">
        <v>6</v>
      </c>
      <c r="I20" s="111" t="s">
        <v>6</v>
      </c>
      <c r="J20" s="111" t="s">
        <v>6</v>
      </c>
      <c r="K20" s="111" t="s">
        <v>6</v>
      </c>
      <c r="L20" s="111" t="s">
        <v>6</v>
      </c>
      <c r="M20" s="111" t="s">
        <v>6</v>
      </c>
      <c r="N20" s="111" t="s">
        <v>6</v>
      </c>
      <c r="O20" s="111" t="s">
        <v>6</v>
      </c>
      <c r="P20" s="111" t="s">
        <v>6</v>
      </c>
      <c r="Q20" s="111" t="s">
        <v>6</v>
      </c>
      <c r="R20" s="111" t="s">
        <v>6</v>
      </c>
      <c r="S20" s="111" t="s">
        <v>6</v>
      </c>
      <c r="T20" s="111" t="s">
        <v>6</v>
      </c>
      <c r="U20" s="111" t="s">
        <v>6</v>
      </c>
      <c r="V20" s="111" t="s">
        <v>6</v>
      </c>
      <c r="W20" s="111" t="s">
        <v>6</v>
      </c>
      <c r="X20" s="111" t="s">
        <v>6</v>
      </c>
      <c r="Y20" s="111" t="s">
        <v>6</v>
      </c>
      <c r="Z20" s="112" t="s">
        <v>6</v>
      </c>
      <c r="AA20" s="134" t="s">
        <v>8</v>
      </c>
      <c r="AB20" s="135">
        <v>100</v>
      </c>
      <c r="AC20" s="99" t="str">
        <f t="shared" si="0"/>
        <v>A</v>
      </c>
    </row>
    <row r="21" spans="1:29" s="99" customFormat="1" ht="15" customHeight="1">
      <c r="A21" s="106" t="s">
        <v>131</v>
      </c>
      <c r="B21" s="99">
        <v>2</v>
      </c>
      <c r="C21" s="115" t="s">
        <v>8</v>
      </c>
      <c r="D21" s="294" t="s">
        <v>6</v>
      </c>
      <c r="E21" s="116">
        <v>10</v>
      </c>
      <c r="F21" s="117" t="s">
        <v>354</v>
      </c>
      <c r="G21" s="120" t="s">
        <v>6</v>
      </c>
      <c r="H21" s="111" t="s">
        <v>6</v>
      </c>
      <c r="I21" s="111" t="s">
        <v>6</v>
      </c>
      <c r="J21" s="111" t="s">
        <v>6</v>
      </c>
      <c r="K21" s="111" t="s">
        <v>6</v>
      </c>
      <c r="L21" s="111" t="s">
        <v>6</v>
      </c>
      <c r="M21" s="111" t="s">
        <v>6</v>
      </c>
      <c r="N21" s="111" t="s">
        <v>6</v>
      </c>
      <c r="O21" s="111" t="s">
        <v>6</v>
      </c>
      <c r="P21" s="111" t="s">
        <v>6</v>
      </c>
      <c r="Q21" s="111" t="s">
        <v>6</v>
      </c>
      <c r="R21" s="111" t="s">
        <v>6</v>
      </c>
      <c r="S21" s="111" t="s">
        <v>6</v>
      </c>
      <c r="T21" s="111" t="s">
        <v>6</v>
      </c>
      <c r="U21" s="111" t="s">
        <v>6</v>
      </c>
      <c r="V21" s="111" t="s">
        <v>6</v>
      </c>
      <c r="W21" s="111" t="s">
        <v>6</v>
      </c>
      <c r="X21" s="111" t="s">
        <v>6</v>
      </c>
      <c r="Y21" s="111" t="s">
        <v>6</v>
      </c>
      <c r="Z21" s="112" t="s">
        <v>6</v>
      </c>
      <c r="AA21" s="135" t="s">
        <v>6</v>
      </c>
      <c r="AB21" s="114" t="s">
        <v>6</v>
      </c>
      <c r="AC21" s="99" t="str">
        <f t="shared" si="0"/>
        <v/>
      </c>
    </row>
    <row r="22" spans="1:29" s="99" customFormat="1" ht="15" customHeight="1">
      <c r="A22" s="106" t="s">
        <v>131</v>
      </c>
      <c r="B22" s="99">
        <v>3</v>
      </c>
      <c r="C22" s="115" t="s">
        <v>8</v>
      </c>
      <c r="D22" s="294" t="s">
        <v>6</v>
      </c>
      <c r="E22" s="116">
        <v>8.5</v>
      </c>
      <c r="F22" s="117" t="s">
        <v>355</v>
      </c>
      <c r="G22" s="120" t="s">
        <v>15</v>
      </c>
      <c r="H22" s="111" t="s">
        <v>6</v>
      </c>
      <c r="I22" s="111" t="s">
        <v>6</v>
      </c>
      <c r="J22" s="111" t="s">
        <v>6</v>
      </c>
      <c r="K22" s="111" t="s">
        <v>6</v>
      </c>
      <c r="L22" s="111" t="s">
        <v>6</v>
      </c>
      <c r="M22" s="111" t="s">
        <v>6</v>
      </c>
      <c r="N22" s="111" t="s">
        <v>6</v>
      </c>
      <c r="O22" s="111" t="s">
        <v>6</v>
      </c>
      <c r="P22" s="111" t="s">
        <v>6</v>
      </c>
      <c r="Q22" s="111" t="s">
        <v>6</v>
      </c>
      <c r="R22" s="111" t="s">
        <v>6</v>
      </c>
      <c r="S22" s="111" t="s">
        <v>6</v>
      </c>
      <c r="T22" s="111" t="s">
        <v>6</v>
      </c>
      <c r="U22" s="111" t="s">
        <v>6</v>
      </c>
      <c r="V22" s="111" t="s">
        <v>6</v>
      </c>
      <c r="W22" s="111" t="s">
        <v>6</v>
      </c>
      <c r="X22" s="111" t="s">
        <v>6</v>
      </c>
      <c r="Y22" s="111" t="s">
        <v>6</v>
      </c>
      <c r="Z22" s="112" t="s">
        <v>6</v>
      </c>
      <c r="AA22" s="135" t="s">
        <v>6</v>
      </c>
      <c r="AB22" s="114" t="s">
        <v>6</v>
      </c>
      <c r="AC22" s="99" t="str">
        <f t="shared" si="0"/>
        <v/>
      </c>
    </row>
    <row r="23" spans="1:29" s="99" customFormat="1" ht="15" customHeight="1">
      <c r="A23" s="106" t="s">
        <v>16</v>
      </c>
      <c r="B23" s="99">
        <v>1</v>
      </c>
      <c r="C23" s="115" t="s">
        <v>9</v>
      </c>
      <c r="D23" s="295" t="s">
        <v>6</v>
      </c>
      <c r="E23" s="116">
        <v>7.35</v>
      </c>
      <c r="F23" s="122" t="s">
        <v>6</v>
      </c>
      <c r="G23" s="122" t="s">
        <v>6</v>
      </c>
      <c r="H23" s="111" t="s">
        <v>6</v>
      </c>
      <c r="I23" s="111" t="s">
        <v>6</v>
      </c>
      <c r="J23" s="111" t="s">
        <v>6</v>
      </c>
      <c r="K23" s="111" t="s">
        <v>6</v>
      </c>
      <c r="L23" s="111" t="s">
        <v>6</v>
      </c>
      <c r="M23" s="111" t="s">
        <v>6</v>
      </c>
      <c r="N23" s="111" t="s">
        <v>6</v>
      </c>
      <c r="O23" s="111" t="s">
        <v>6</v>
      </c>
      <c r="P23" s="111" t="s">
        <v>6</v>
      </c>
      <c r="Q23" s="111" t="s">
        <v>6</v>
      </c>
      <c r="R23" s="111" t="s">
        <v>6</v>
      </c>
      <c r="S23" s="111" t="s">
        <v>6</v>
      </c>
      <c r="T23" s="111" t="s">
        <v>6</v>
      </c>
      <c r="U23" s="111" t="s">
        <v>6</v>
      </c>
      <c r="V23" s="111" t="s">
        <v>6</v>
      </c>
      <c r="W23" s="111" t="s">
        <v>6</v>
      </c>
      <c r="X23" s="111" t="s">
        <v>6</v>
      </c>
      <c r="Y23" s="111" t="s">
        <v>6</v>
      </c>
      <c r="Z23" s="126" t="s">
        <v>6</v>
      </c>
      <c r="AA23" s="99" t="s">
        <v>6</v>
      </c>
      <c r="AB23" s="99">
        <v>100</v>
      </c>
      <c r="AC23" s="99" t="str">
        <f t="shared" si="0"/>
        <v/>
      </c>
    </row>
    <row r="24" spans="1:29" s="99" customFormat="1" ht="15" customHeight="1">
      <c r="A24" s="106" t="s">
        <v>89</v>
      </c>
      <c r="B24" s="99">
        <v>1</v>
      </c>
      <c r="C24" s="115" t="s">
        <v>18</v>
      </c>
      <c r="D24" s="294" t="s">
        <v>6</v>
      </c>
      <c r="E24" s="116">
        <v>4</v>
      </c>
      <c r="F24" s="122">
        <v>5000</v>
      </c>
      <c r="G24" s="120" t="s">
        <v>6</v>
      </c>
      <c r="H24" s="111" t="s">
        <v>6</v>
      </c>
      <c r="I24" s="111" t="s">
        <v>6</v>
      </c>
      <c r="J24" s="111" t="s">
        <v>6</v>
      </c>
      <c r="K24" s="111" t="s">
        <v>6</v>
      </c>
      <c r="L24" s="111" t="s">
        <v>6</v>
      </c>
      <c r="M24" s="111" t="s">
        <v>6</v>
      </c>
      <c r="N24" s="111" t="s">
        <v>6</v>
      </c>
      <c r="O24" s="111" t="s">
        <v>6</v>
      </c>
      <c r="P24" s="111" t="s">
        <v>6</v>
      </c>
      <c r="Q24" s="111" t="s">
        <v>6</v>
      </c>
      <c r="R24" s="111" t="s">
        <v>6</v>
      </c>
      <c r="S24" s="111" t="s">
        <v>6</v>
      </c>
      <c r="T24" s="111" t="s">
        <v>6</v>
      </c>
      <c r="U24" s="111" t="s">
        <v>6</v>
      </c>
      <c r="V24" s="111" t="s">
        <v>6</v>
      </c>
      <c r="W24" s="111" t="s">
        <v>6</v>
      </c>
      <c r="X24" s="111" t="s">
        <v>6</v>
      </c>
      <c r="Y24" s="111" t="s">
        <v>6</v>
      </c>
      <c r="Z24" s="112" t="s">
        <v>6</v>
      </c>
      <c r="AA24" s="113" t="s">
        <v>6</v>
      </c>
      <c r="AB24" s="114" t="s">
        <v>6</v>
      </c>
      <c r="AC24" s="99" t="str">
        <f t="shared" si="0"/>
        <v/>
      </c>
    </row>
    <row r="25" spans="1:29" s="99" customFormat="1" ht="15" customHeight="1">
      <c r="A25" s="106" t="s">
        <v>105</v>
      </c>
      <c r="B25" s="99">
        <v>1</v>
      </c>
      <c r="C25" s="115" t="s">
        <v>54</v>
      </c>
      <c r="D25" s="294" t="s">
        <v>6</v>
      </c>
      <c r="E25" s="116">
        <v>9.82</v>
      </c>
      <c r="F25" s="122">
        <v>0</v>
      </c>
      <c r="G25" s="122">
        <v>5678</v>
      </c>
      <c r="H25" s="116">
        <v>16.23</v>
      </c>
      <c r="I25" s="122">
        <f>G25</f>
        <v>5678</v>
      </c>
      <c r="J25" s="122">
        <v>43240</v>
      </c>
      <c r="K25" s="111" t="s">
        <v>6</v>
      </c>
      <c r="L25" s="111" t="s">
        <v>6</v>
      </c>
      <c r="M25" s="111" t="s">
        <v>6</v>
      </c>
      <c r="N25" s="111" t="s">
        <v>6</v>
      </c>
      <c r="O25" s="111" t="s">
        <v>6</v>
      </c>
      <c r="P25" s="111" t="s">
        <v>6</v>
      </c>
      <c r="Q25" s="111" t="s">
        <v>6</v>
      </c>
      <c r="R25" s="111" t="s">
        <v>6</v>
      </c>
      <c r="S25" s="111" t="s">
        <v>6</v>
      </c>
      <c r="T25" s="111" t="s">
        <v>6</v>
      </c>
      <c r="U25" s="111" t="s">
        <v>6</v>
      </c>
      <c r="V25" s="111" t="s">
        <v>6</v>
      </c>
      <c r="W25" s="111" t="s">
        <v>6</v>
      </c>
      <c r="X25" s="111" t="s">
        <v>6</v>
      </c>
      <c r="Y25" s="111" t="s">
        <v>6</v>
      </c>
      <c r="Z25" s="126">
        <v>6653.9</v>
      </c>
      <c r="AA25" s="113" t="s">
        <v>6</v>
      </c>
      <c r="AB25" s="113" t="s">
        <v>6</v>
      </c>
      <c r="AC25" s="99" t="str">
        <f t="shared" si="0"/>
        <v/>
      </c>
    </row>
    <row r="26" spans="1:29" s="99" customFormat="1" ht="15" customHeight="1">
      <c r="A26" s="106" t="s">
        <v>133</v>
      </c>
      <c r="B26" s="99">
        <v>1</v>
      </c>
      <c r="C26" s="136" t="s">
        <v>9</v>
      </c>
      <c r="D26" s="296">
        <v>3559</v>
      </c>
      <c r="E26" s="138">
        <v>23.1</v>
      </c>
      <c r="F26" s="139">
        <v>15548</v>
      </c>
      <c r="G26" s="139">
        <v>46123</v>
      </c>
      <c r="H26" s="138">
        <v>24.1</v>
      </c>
      <c r="I26" s="139">
        <f>G26</f>
        <v>46123</v>
      </c>
      <c r="J26" s="139">
        <v>76872</v>
      </c>
      <c r="K26" s="111" t="s">
        <v>6</v>
      </c>
      <c r="L26" s="111" t="s">
        <v>6</v>
      </c>
      <c r="M26" s="111" t="s">
        <v>6</v>
      </c>
      <c r="N26" s="111" t="s">
        <v>6</v>
      </c>
      <c r="O26" s="111" t="s">
        <v>6</v>
      </c>
      <c r="P26" s="111" t="s">
        <v>6</v>
      </c>
      <c r="Q26" s="111" t="s">
        <v>6</v>
      </c>
      <c r="R26" s="111" t="s">
        <v>6</v>
      </c>
      <c r="S26" s="111" t="s">
        <v>6</v>
      </c>
      <c r="T26" s="111" t="s">
        <v>6</v>
      </c>
      <c r="U26" s="111" t="s">
        <v>6</v>
      </c>
      <c r="V26" s="111" t="s">
        <v>6</v>
      </c>
      <c r="W26" s="111" t="s">
        <v>6</v>
      </c>
      <c r="X26" s="111" t="s">
        <v>6</v>
      </c>
      <c r="Y26" s="111" t="s">
        <v>6</v>
      </c>
      <c r="Z26" s="137">
        <v>18064</v>
      </c>
      <c r="AA26" s="140" t="s">
        <v>8</v>
      </c>
      <c r="AB26" s="140">
        <v>100</v>
      </c>
      <c r="AC26" s="99" t="str">
        <f t="shared" si="0"/>
        <v>A</v>
      </c>
    </row>
    <row r="27" spans="1:29" s="99" customFormat="1" ht="15" customHeight="1">
      <c r="A27" s="106" t="s">
        <v>91</v>
      </c>
      <c r="B27" s="99">
        <v>1</v>
      </c>
      <c r="C27" s="115" t="s">
        <v>54</v>
      </c>
      <c r="D27" s="295">
        <v>16260</v>
      </c>
      <c r="E27" s="116" t="s">
        <v>6</v>
      </c>
      <c r="F27" s="122" t="s">
        <v>6</v>
      </c>
      <c r="G27" s="122" t="s">
        <v>6</v>
      </c>
      <c r="H27" s="111" t="s">
        <v>6</v>
      </c>
      <c r="I27" s="111" t="s">
        <v>6</v>
      </c>
      <c r="J27" s="111" t="s">
        <v>6</v>
      </c>
      <c r="K27" s="111" t="s">
        <v>6</v>
      </c>
      <c r="L27" s="111" t="s">
        <v>6</v>
      </c>
      <c r="M27" s="111" t="s">
        <v>6</v>
      </c>
      <c r="N27" s="111" t="s">
        <v>6</v>
      </c>
      <c r="O27" s="111" t="s">
        <v>6</v>
      </c>
      <c r="P27" s="111" t="s">
        <v>6</v>
      </c>
      <c r="Q27" s="111" t="s">
        <v>6</v>
      </c>
      <c r="R27" s="111" t="s">
        <v>6</v>
      </c>
      <c r="S27" s="111" t="s">
        <v>6</v>
      </c>
      <c r="T27" s="111" t="s">
        <v>6</v>
      </c>
      <c r="U27" s="111" t="s">
        <v>6</v>
      </c>
      <c r="V27" s="111" t="s">
        <v>6</v>
      </c>
      <c r="W27" s="111" t="s">
        <v>6</v>
      </c>
      <c r="X27" s="111" t="s">
        <v>6</v>
      </c>
      <c r="Y27" s="111" t="s">
        <v>6</v>
      </c>
      <c r="Z27" s="126">
        <v>890000</v>
      </c>
      <c r="AA27" s="99" t="s">
        <v>29</v>
      </c>
      <c r="AB27" s="99">
        <v>100</v>
      </c>
      <c r="AC27" s="99" t="str">
        <f t="shared" si="0"/>
        <v>AB</v>
      </c>
    </row>
    <row r="28" spans="1:29" s="99" customFormat="1" ht="15" customHeight="1">
      <c r="A28" s="106" t="s">
        <v>125</v>
      </c>
      <c r="B28" s="99">
        <v>1</v>
      </c>
      <c r="C28" s="140" t="s">
        <v>54</v>
      </c>
      <c r="D28" s="295" t="s">
        <v>6</v>
      </c>
      <c r="E28" s="116">
        <v>9</v>
      </c>
      <c r="F28" s="122">
        <v>280000</v>
      </c>
      <c r="G28" s="122">
        <v>4340000</v>
      </c>
      <c r="H28" s="111" t="s">
        <v>6</v>
      </c>
      <c r="I28" s="111" t="s">
        <v>6</v>
      </c>
      <c r="J28" s="111" t="s">
        <v>6</v>
      </c>
      <c r="K28" s="111" t="s">
        <v>6</v>
      </c>
      <c r="L28" s="111" t="s">
        <v>6</v>
      </c>
      <c r="M28" s="111" t="s">
        <v>6</v>
      </c>
      <c r="N28" s="111" t="s">
        <v>6</v>
      </c>
      <c r="O28" s="111" t="s">
        <v>6</v>
      </c>
      <c r="P28" s="111" t="s">
        <v>6</v>
      </c>
      <c r="Q28" s="111" t="s">
        <v>6</v>
      </c>
      <c r="R28" s="111" t="s">
        <v>6</v>
      </c>
      <c r="S28" s="111" t="s">
        <v>6</v>
      </c>
      <c r="T28" s="111" t="s">
        <v>6</v>
      </c>
      <c r="U28" s="111" t="s">
        <v>6</v>
      </c>
      <c r="V28" s="111" t="s">
        <v>6</v>
      </c>
      <c r="W28" s="111" t="s">
        <v>6</v>
      </c>
      <c r="X28" s="111" t="s">
        <v>6</v>
      </c>
      <c r="Y28" s="111" t="s">
        <v>6</v>
      </c>
      <c r="Z28" s="134">
        <f>(E28/100)*G28</f>
        <v>390600</v>
      </c>
      <c r="AA28" s="140" t="s">
        <v>8</v>
      </c>
      <c r="AB28" s="99">
        <v>100</v>
      </c>
      <c r="AC28" s="99" t="str">
        <f t="shared" si="0"/>
        <v>A</v>
      </c>
    </row>
    <row r="29" spans="1:29" s="99" customFormat="1" ht="15" customHeight="1">
      <c r="A29" s="106" t="s">
        <v>303</v>
      </c>
      <c r="B29" s="99">
        <v>1</v>
      </c>
      <c r="C29" s="111" t="s">
        <v>9</v>
      </c>
      <c r="D29" s="295">
        <v>1357.75</v>
      </c>
      <c r="E29" s="142">
        <v>30.58</v>
      </c>
      <c r="F29" s="142">
        <v>4440</v>
      </c>
      <c r="G29" s="142">
        <v>48600</v>
      </c>
      <c r="H29" s="111" t="s">
        <v>6</v>
      </c>
      <c r="I29" s="111" t="s">
        <v>6</v>
      </c>
      <c r="J29" s="111" t="s">
        <v>6</v>
      </c>
      <c r="K29" s="111" t="s">
        <v>6</v>
      </c>
      <c r="L29" s="111" t="s">
        <v>6</v>
      </c>
      <c r="M29" s="111" t="s">
        <v>6</v>
      </c>
      <c r="N29" s="111" t="s">
        <v>6</v>
      </c>
      <c r="O29" s="111" t="s">
        <v>6</v>
      </c>
      <c r="P29" s="111" t="s">
        <v>6</v>
      </c>
      <c r="Q29" s="111" t="s">
        <v>6</v>
      </c>
      <c r="R29" s="111" t="s">
        <v>6</v>
      </c>
      <c r="S29" s="111" t="s">
        <v>6</v>
      </c>
      <c r="T29" s="111" t="s">
        <v>6</v>
      </c>
      <c r="U29" s="111" t="s">
        <v>6</v>
      </c>
      <c r="V29" s="111" t="s">
        <v>6</v>
      </c>
      <c r="W29" s="111" t="s">
        <v>6</v>
      </c>
      <c r="X29" s="111" t="s">
        <v>6</v>
      </c>
      <c r="Y29" s="111" t="s">
        <v>6</v>
      </c>
      <c r="Z29" s="143">
        <v>14862</v>
      </c>
      <c r="AA29" s="143" t="s">
        <v>8</v>
      </c>
      <c r="AB29" s="99">
        <v>100</v>
      </c>
      <c r="AC29" s="99" t="str">
        <f t="shared" si="0"/>
        <v>A</v>
      </c>
    </row>
    <row r="30" spans="1:29" s="99" customFormat="1" ht="15" customHeight="1">
      <c r="A30" s="106" t="s">
        <v>232</v>
      </c>
      <c r="B30" s="99">
        <v>1</v>
      </c>
      <c r="C30" s="115" t="s">
        <v>7</v>
      </c>
      <c r="D30" s="295" t="s">
        <v>32</v>
      </c>
      <c r="E30" s="116">
        <v>23.1</v>
      </c>
      <c r="F30" s="117" t="s">
        <v>289</v>
      </c>
      <c r="G30" s="117">
        <v>115378</v>
      </c>
      <c r="H30" s="111" t="s">
        <v>6</v>
      </c>
      <c r="I30" s="111" t="s">
        <v>6</v>
      </c>
      <c r="J30" s="111" t="s">
        <v>6</v>
      </c>
      <c r="K30" s="111" t="s">
        <v>6</v>
      </c>
      <c r="L30" s="111" t="s">
        <v>6</v>
      </c>
      <c r="M30" s="111" t="s">
        <v>6</v>
      </c>
      <c r="N30" s="111" t="s">
        <v>6</v>
      </c>
      <c r="O30" s="111" t="s">
        <v>6</v>
      </c>
      <c r="P30" s="111" t="s">
        <v>6</v>
      </c>
      <c r="Q30" s="111" t="s">
        <v>6</v>
      </c>
      <c r="R30" s="111" t="s">
        <v>6</v>
      </c>
      <c r="S30" s="111" t="s">
        <v>6</v>
      </c>
      <c r="T30" s="111" t="s">
        <v>6</v>
      </c>
      <c r="U30" s="111" t="s">
        <v>6</v>
      </c>
      <c r="V30" s="111" t="s">
        <v>6</v>
      </c>
      <c r="W30" s="111" t="s">
        <v>6</v>
      </c>
      <c r="X30" s="111" t="s">
        <v>6</v>
      </c>
      <c r="Y30" s="111" t="s">
        <v>6</v>
      </c>
      <c r="Z30" s="126">
        <v>26652.3</v>
      </c>
      <c r="AA30" s="99" t="s">
        <v>8</v>
      </c>
      <c r="AB30" s="99">
        <v>100</v>
      </c>
      <c r="AC30" s="99" t="str">
        <f t="shared" si="0"/>
        <v>A</v>
      </c>
    </row>
    <row r="31" spans="1:29" s="99" customFormat="1" ht="15" customHeight="1">
      <c r="A31" s="106" t="s">
        <v>97</v>
      </c>
      <c r="B31" s="99">
        <v>2</v>
      </c>
      <c r="C31" s="115" t="s">
        <v>7</v>
      </c>
      <c r="D31" s="295" t="s">
        <v>32</v>
      </c>
      <c r="E31" s="116">
        <v>1.4</v>
      </c>
      <c r="F31" s="117">
        <v>0</v>
      </c>
      <c r="G31" s="122" t="s">
        <v>32</v>
      </c>
      <c r="H31" s="111" t="s">
        <v>6</v>
      </c>
      <c r="I31" s="111" t="s">
        <v>6</v>
      </c>
      <c r="J31" s="111" t="s">
        <v>6</v>
      </c>
      <c r="K31" s="111" t="s">
        <v>6</v>
      </c>
      <c r="L31" s="111" t="s">
        <v>6</v>
      </c>
      <c r="M31" s="111" t="s">
        <v>6</v>
      </c>
      <c r="N31" s="111" t="s">
        <v>6</v>
      </c>
      <c r="O31" s="111" t="s">
        <v>6</v>
      </c>
      <c r="P31" s="111" t="s">
        <v>6</v>
      </c>
      <c r="Q31" s="111" t="s">
        <v>6</v>
      </c>
      <c r="R31" s="111" t="s">
        <v>6</v>
      </c>
      <c r="S31" s="111" t="s">
        <v>6</v>
      </c>
      <c r="T31" s="111" t="s">
        <v>6</v>
      </c>
      <c r="U31" s="111" t="s">
        <v>6</v>
      </c>
      <c r="V31" s="111" t="s">
        <v>6</v>
      </c>
      <c r="W31" s="111" t="s">
        <v>6</v>
      </c>
      <c r="X31" s="111" t="s">
        <v>6</v>
      </c>
      <c r="Y31" s="111" t="s">
        <v>6</v>
      </c>
      <c r="Z31" s="126" t="s">
        <v>32</v>
      </c>
      <c r="AA31" s="113" t="s">
        <v>6</v>
      </c>
      <c r="AB31" s="113" t="s">
        <v>6</v>
      </c>
      <c r="AC31" s="99" t="str">
        <f t="shared" si="0"/>
        <v/>
      </c>
    </row>
    <row r="32" spans="1:29" s="99" customFormat="1" ht="15" customHeight="1">
      <c r="A32" s="106" t="s">
        <v>90</v>
      </c>
      <c r="B32" s="99">
        <v>1</v>
      </c>
      <c r="C32" s="145" t="s">
        <v>9</v>
      </c>
      <c r="D32" s="294">
        <v>6072</v>
      </c>
      <c r="E32" s="146" t="s">
        <v>6</v>
      </c>
      <c r="F32" s="123" t="s">
        <v>6</v>
      </c>
      <c r="G32" s="123" t="s">
        <v>6</v>
      </c>
      <c r="H32" s="111" t="s">
        <v>6</v>
      </c>
      <c r="I32" s="111" t="s">
        <v>6</v>
      </c>
      <c r="J32" s="111" t="s">
        <v>6</v>
      </c>
      <c r="K32" s="111" t="s">
        <v>6</v>
      </c>
      <c r="L32" s="111" t="s">
        <v>6</v>
      </c>
      <c r="M32" s="111" t="s">
        <v>6</v>
      </c>
      <c r="N32" s="111" t="s">
        <v>6</v>
      </c>
      <c r="O32" s="111" t="s">
        <v>6</v>
      </c>
      <c r="P32" s="111" t="s">
        <v>6</v>
      </c>
      <c r="Q32" s="111" t="s">
        <v>6</v>
      </c>
      <c r="R32" s="111" t="s">
        <v>6</v>
      </c>
      <c r="S32" s="111" t="s">
        <v>6</v>
      </c>
      <c r="T32" s="111" t="s">
        <v>6</v>
      </c>
      <c r="U32" s="111" t="s">
        <v>6</v>
      </c>
      <c r="V32" s="111" t="s">
        <v>6</v>
      </c>
      <c r="W32" s="111" t="s">
        <v>6</v>
      </c>
      <c r="X32" s="111" t="s">
        <v>6</v>
      </c>
      <c r="Y32" s="111" t="s">
        <v>6</v>
      </c>
      <c r="Z32" s="135" t="s">
        <v>6</v>
      </c>
      <c r="AA32" s="113" t="s">
        <v>6</v>
      </c>
      <c r="AB32" s="114" t="s">
        <v>6</v>
      </c>
      <c r="AC32" s="99" t="str">
        <f t="shared" si="0"/>
        <v/>
      </c>
    </row>
    <row r="33" spans="1:29" s="99" customFormat="1" ht="15" customHeight="1">
      <c r="A33" s="106" t="s">
        <v>90</v>
      </c>
      <c r="B33" s="99">
        <v>2</v>
      </c>
      <c r="C33" s="145" t="s">
        <v>9</v>
      </c>
      <c r="D33" s="295">
        <v>10200</v>
      </c>
      <c r="E33" s="146" t="s">
        <v>6</v>
      </c>
      <c r="F33" s="123" t="s">
        <v>6</v>
      </c>
      <c r="G33" s="123" t="s">
        <v>6</v>
      </c>
      <c r="H33" s="111" t="s">
        <v>6</v>
      </c>
      <c r="I33" s="111" t="s">
        <v>6</v>
      </c>
      <c r="J33" s="111" t="s">
        <v>6</v>
      </c>
      <c r="K33" s="111" t="s">
        <v>6</v>
      </c>
      <c r="L33" s="111" t="s">
        <v>6</v>
      </c>
      <c r="M33" s="111" t="s">
        <v>6</v>
      </c>
      <c r="N33" s="111" t="s">
        <v>6</v>
      </c>
      <c r="O33" s="111" t="s">
        <v>6</v>
      </c>
      <c r="P33" s="111" t="s">
        <v>6</v>
      </c>
      <c r="Q33" s="111" t="s">
        <v>6</v>
      </c>
      <c r="R33" s="111" t="s">
        <v>6</v>
      </c>
      <c r="S33" s="111" t="s">
        <v>6</v>
      </c>
      <c r="T33" s="111" t="s">
        <v>6</v>
      </c>
      <c r="U33" s="111" t="s">
        <v>6</v>
      </c>
      <c r="V33" s="111" t="s">
        <v>6</v>
      </c>
      <c r="W33" s="111" t="s">
        <v>6</v>
      </c>
      <c r="X33" s="111" t="s">
        <v>6</v>
      </c>
      <c r="Y33" s="111" t="s">
        <v>6</v>
      </c>
      <c r="Z33" s="135" t="s">
        <v>15</v>
      </c>
      <c r="AA33" s="113" t="s">
        <v>6</v>
      </c>
      <c r="AB33" s="114" t="s">
        <v>6</v>
      </c>
      <c r="AC33" s="99" t="str">
        <f t="shared" si="0"/>
        <v/>
      </c>
    </row>
    <row r="34" spans="1:29" s="99" customFormat="1" ht="15" customHeight="1">
      <c r="A34" s="106" t="s">
        <v>113</v>
      </c>
      <c r="B34" s="99">
        <v>1</v>
      </c>
      <c r="C34" s="115" t="s">
        <v>8</v>
      </c>
      <c r="D34" s="294" t="s">
        <v>6</v>
      </c>
      <c r="E34" s="116">
        <v>28.15</v>
      </c>
      <c r="F34" s="117">
        <v>0</v>
      </c>
      <c r="G34" s="117">
        <v>33589</v>
      </c>
      <c r="H34" s="111" t="s">
        <v>6</v>
      </c>
      <c r="I34" s="111" t="s">
        <v>6</v>
      </c>
      <c r="J34" s="111" t="s">
        <v>6</v>
      </c>
      <c r="K34" s="111" t="s">
        <v>6</v>
      </c>
      <c r="L34" s="111" t="s">
        <v>6</v>
      </c>
      <c r="M34" s="111" t="s">
        <v>6</v>
      </c>
      <c r="N34" s="111" t="s">
        <v>6</v>
      </c>
      <c r="O34" s="111" t="s">
        <v>6</v>
      </c>
      <c r="P34" s="111" t="s">
        <v>6</v>
      </c>
      <c r="Q34" s="111" t="s">
        <v>6</v>
      </c>
      <c r="R34" s="111" t="s">
        <v>6</v>
      </c>
      <c r="S34" s="111" t="s">
        <v>6</v>
      </c>
      <c r="T34" s="111" t="s">
        <v>6</v>
      </c>
      <c r="U34" s="111" t="s">
        <v>6</v>
      </c>
      <c r="V34" s="111" t="s">
        <v>6</v>
      </c>
      <c r="W34" s="111" t="s">
        <v>6</v>
      </c>
      <c r="X34" s="111" t="s">
        <v>6</v>
      </c>
      <c r="Y34" s="111" t="s">
        <v>6</v>
      </c>
      <c r="Z34" s="118">
        <v>9455.2999999999993</v>
      </c>
      <c r="AA34" s="113" t="s">
        <v>6</v>
      </c>
      <c r="AB34" s="113" t="s">
        <v>6</v>
      </c>
      <c r="AC34" s="99" t="str">
        <f t="shared" si="0"/>
        <v/>
      </c>
    </row>
    <row r="35" spans="1:29" s="99" customFormat="1" ht="15" customHeight="1">
      <c r="A35" s="106" t="s">
        <v>113</v>
      </c>
      <c r="B35" s="99">
        <v>2</v>
      </c>
      <c r="C35" s="115" t="s">
        <v>8</v>
      </c>
      <c r="D35" s="294" t="s">
        <v>6</v>
      </c>
      <c r="E35" s="116">
        <v>5.5</v>
      </c>
      <c r="F35" s="147">
        <v>0</v>
      </c>
      <c r="G35" s="117">
        <v>52763</v>
      </c>
      <c r="H35" s="111" t="s">
        <v>6</v>
      </c>
      <c r="I35" s="111" t="s">
        <v>6</v>
      </c>
      <c r="J35" s="111" t="s">
        <v>6</v>
      </c>
      <c r="K35" s="111" t="s">
        <v>6</v>
      </c>
      <c r="L35" s="111" t="s">
        <v>6</v>
      </c>
      <c r="M35" s="111" t="s">
        <v>6</v>
      </c>
      <c r="N35" s="111" t="s">
        <v>6</v>
      </c>
      <c r="O35" s="111" t="s">
        <v>6</v>
      </c>
      <c r="P35" s="111" t="s">
        <v>6</v>
      </c>
      <c r="Q35" s="111" t="s">
        <v>6</v>
      </c>
      <c r="R35" s="111" t="s">
        <v>6</v>
      </c>
      <c r="S35" s="111" t="s">
        <v>6</v>
      </c>
      <c r="T35" s="111" t="s">
        <v>6</v>
      </c>
      <c r="U35" s="111" t="s">
        <v>6</v>
      </c>
      <c r="V35" s="111" t="s">
        <v>6</v>
      </c>
      <c r="W35" s="111" t="s">
        <v>6</v>
      </c>
      <c r="X35" s="111" t="s">
        <v>6</v>
      </c>
      <c r="Y35" s="111" t="s">
        <v>6</v>
      </c>
      <c r="Z35" s="118">
        <v>2902</v>
      </c>
      <c r="AA35" s="148" t="s">
        <v>6</v>
      </c>
      <c r="AB35" s="148" t="s">
        <v>6</v>
      </c>
      <c r="AC35" s="99" t="str">
        <f t="shared" si="0"/>
        <v/>
      </c>
    </row>
    <row r="36" spans="1:29" s="99" customFormat="1" ht="15" customHeight="1">
      <c r="A36" s="106" t="s">
        <v>25</v>
      </c>
      <c r="B36" s="99">
        <v>0</v>
      </c>
      <c r="C36" s="107" t="s">
        <v>44</v>
      </c>
      <c r="D36" s="294" t="s">
        <v>6</v>
      </c>
      <c r="E36" s="116" t="s">
        <v>6</v>
      </c>
      <c r="F36" s="147" t="s">
        <v>6</v>
      </c>
      <c r="G36" s="147" t="s">
        <v>6</v>
      </c>
      <c r="H36" s="111" t="s">
        <v>6</v>
      </c>
      <c r="I36" s="111" t="s">
        <v>6</v>
      </c>
      <c r="J36" s="111" t="s">
        <v>6</v>
      </c>
      <c r="K36" s="111" t="s">
        <v>6</v>
      </c>
      <c r="L36" s="111" t="s">
        <v>6</v>
      </c>
      <c r="M36" s="111" t="s">
        <v>6</v>
      </c>
      <c r="N36" s="111" t="s">
        <v>6</v>
      </c>
      <c r="O36" s="111" t="s">
        <v>6</v>
      </c>
      <c r="P36" s="111" t="s">
        <v>6</v>
      </c>
      <c r="Q36" s="111" t="s">
        <v>6</v>
      </c>
      <c r="R36" s="111" t="s">
        <v>6</v>
      </c>
      <c r="S36" s="111" t="s">
        <v>6</v>
      </c>
      <c r="T36" s="111" t="s">
        <v>6</v>
      </c>
      <c r="U36" s="111" t="s">
        <v>6</v>
      </c>
      <c r="V36" s="111" t="s">
        <v>6</v>
      </c>
      <c r="W36" s="111" t="s">
        <v>6</v>
      </c>
      <c r="X36" s="111" t="s">
        <v>6</v>
      </c>
      <c r="Y36" s="111" t="s">
        <v>6</v>
      </c>
      <c r="Z36" s="112" t="s">
        <v>6</v>
      </c>
      <c r="AA36" s="148" t="s">
        <v>6</v>
      </c>
      <c r="AB36" s="148" t="s">
        <v>6</v>
      </c>
      <c r="AC36" s="99" t="str">
        <f t="shared" si="0"/>
        <v/>
      </c>
    </row>
    <row r="37" spans="1:29" s="99" customFormat="1" ht="15" customHeight="1">
      <c r="A37" s="106" t="s">
        <v>134</v>
      </c>
      <c r="B37" s="99">
        <v>1</v>
      </c>
      <c r="C37" s="115" t="s">
        <v>9</v>
      </c>
      <c r="D37" s="294" t="s">
        <v>6</v>
      </c>
      <c r="E37" s="116">
        <v>11.4</v>
      </c>
      <c r="F37" s="117">
        <v>49650</v>
      </c>
      <c r="G37" s="117" t="s">
        <v>32</v>
      </c>
      <c r="H37" s="111" t="s">
        <v>6</v>
      </c>
      <c r="I37" s="111" t="s">
        <v>6</v>
      </c>
      <c r="J37" s="111" t="s">
        <v>6</v>
      </c>
      <c r="K37" s="111" t="s">
        <v>6</v>
      </c>
      <c r="L37" s="111" t="s">
        <v>6</v>
      </c>
      <c r="M37" s="111" t="s">
        <v>6</v>
      </c>
      <c r="N37" s="111" t="s">
        <v>6</v>
      </c>
      <c r="O37" s="111" t="s">
        <v>6</v>
      </c>
      <c r="P37" s="111" t="s">
        <v>6</v>
      </c>
      <c r="Q37" s="111" t="s">
        <v>6</v>
      </c>
      <c r="R37" s="111" t="s">
        <v>6</v>
      </c>
      <c r="S37" s="111" t="s">
        <v>6</v>
      </c>
      <c r="T37" s="111" t="s">
        <v>6</v>
      </c>
      <c r="U37" s="111" t="s">
        <v>6</v>
      </c>
      <c r="V37" s="111" t="s">
        <v>6</v>
      </c>
      <c r="W37" s="111" t="s">
        <v>6</v>
      </c>
      <c r="X37" s="111" t="s">
        <v>6</v>
      </c>
      <c r="Y37" s="111" t="s">
        <v>6</v>
      </c>
      <c r="Z37" s="112" t="s">
        <v>6</v>
      </c>
      <c r="AA37" s="113" t="s">
        <v>6</v>
      </c>
      <c r="AB37" s="113" t="s">
        <v>6</v>
      </c>
      <c r="AC37" s="99" t="str">
        <f t="shared" si="0"/>
        <v/>
      </c>
    </row>
    <row r="38" spans="1:29" s="99" customFormat="1" ht="15" customHeight="1">
      <c r="A38" s="106" t="s">
        <v>102</v>
      </c>
      <c r="B38" s="99">
        <v>1</v>
      </c>
      <c r="C38" s="115" t="s">
        <v>66</v>
      </c>
      <c r="D38" s="294" t="s">
        <v>6</v>
      </c>
      <c r="E38" s="116">
        <v>29.97</v>
      </c>
      <c r="F38" s="147">
        <v>2433</v>
      </c>
      <c r="G38" s="122">
        <v>121650</v>
      </c>
      <c r="H38" s="111" t="s">
        <v>6</v>
      </c>
      <c r="I38" s="111" t="s">
        <v>6</v>
      </c>
      <c r="J38" s="111" t="s">
        <v>6</v>
      </c>
      <c r="K38" s="111" t="s">
        <v>6</v>
      </c>
      <c r="L38" s="99" t="s">
        <v>6</v>
      </c>
      <c r="M38" s="99" t="s">
        <v>6</v>
      </c>
      <c r="N38" s="99" t="s">
        <v>6</v>
      </c>
      <c r="O38" s="99" t="s">
        <v>6</v>
      </c>
      <c r="P38" s="99" t="s">
        <v>6</v>
      </c>
      <c r="Q38" s="99" t="s">
        <v>6</v>
      </c>
      <c r="R38" s="99" t="s">
        <v>6</v>
      </c>
      <c r="S38" s="99" t="s">
        <v>6</v>
      </c>
      <c r="T38" s="99" t="s">
        <v>6</v>
      </c>
      <c r="U38" s="99" t="s">
        <v>6</v>
      </c>
      <c r="V38" s="99" t="s">
        <v>6</v>
      </c>
      <c r="W38" s="99" t="s">
        <v>6</v>
      </c>
      <c r="X38" s="99" t="s">
        <v>6</v>
      </c>
      <c r="Y38" s="99" t="s">
        <v>6</v>
      </c>
      <c r="Z38" s="112">
        <f>(E38/100)*G38</f>
        <v>36458.504999999997</v>
      </c>
      <c r="AA38" s="99" t="s">
        <v>8</v>
      </c>
      <c r="AB38" s="113">
        <v>100</v>
      </c>
      <c r="AC38" s="99" t="str">
        <f t="shared" si="0"/>
        <v>A</v>
      </c>
    </row>
    <row r="39" spans="1:29" s="99" customFormat="1" ht="15" customHeight="1">
      <c r="A39" s="106" t="s">
        <v>27</v>
      </c>
      <c r="B39" s="99">
        <v>1</v>
      </c>
      <c r="C39" s="115" t="s">
        <v>54</v>
      </c>
      <c r="D39" s="294" t="s">
        <v>6</v>
      </c>
      <c r="E39" s="116">
        <v>29.6</v>
      </c>
      <c r="F39" s="117" t="s">
        <v>77</v>
      </c>
      <c r="G39" s="120">
        <v>5030.6400000000003</v>
      </c>
      <c r="H39" s="111" t="s">
        <v>6</v>
      </c>
      <c r="I39" s="111" t="s">
        <v>6</v>
      </c>
      <c r="J39" s="111" t="s">
        <v>6</v>
      </c>
      <c r="K39" s="111" t="s">
        <v>6</v>
      </c>
      <c r="L39" s="99" t="s">
        <v>6</v>
      </c>
      <c r="M39" s="99" t="s">
        <v>6</v>
      </c>
      <c r="N39" s="99" t="s">
        <v>6</v>
      </c>
      <c r="O39" s="99" t="s">
        <v>6</v>
      </c>
      <c r="P39" s="99" t="s">
        <v>6</v>
      </c>
      <c r="Q39" s="99" t="s">
        <v>6</v>
      </c>
      <c r="R39" s="99" t="s">
        <v>6</v>
      </c>
      <c r="S39" s="99" t="s">
        <v>6</v>
      </c>
      <c r="T39" s="99" t="s">
        <v>6</v>
      </c>
      <c r="U39" s="99" t="s">
        <v>6</v>
      </c>
      <c r="V39" s="99" t="s">
        <v>6</v>
      </c>
      <c r="W39" s="99" t="s">
        <v>6</v>
      </c>
      <c r="X39" s="99" t="s">
        <v>6</v>
      </c>
      <c r="Y39" s="99" t="s">
        <v>6</v>
      </c>
      <c r="Z39" s="118">
        <v>1489.0694400000002</v>
      </c>
      <c r="AA39" s="99" t="s">
        <v>8</v>
      </c>
      <c r="AB39" s="119">
        <v>100</v>
      </c>
      <c r="AC39" s="99" t="str">
        <f t="shared" si="0"/>
        <v>A</v>
      </c>
    </row>
    <row r="40" spans="1:29" s="99" customFormat="1" ht="15" customHeight="1">
      <c r="A40" s="106" t="s">
        <v>85</v>
      </c>
      <c r="B40" s="99">
        <v>1</v>
      </c>
      <c r="C40" s="115" t="s">
        <v>54</v>
      </c>
      <c r="D40" s="296" t="s">
        <v>6</v>
      </c>
      <c r="E40" s="116">
        <v>47.15</v>
      </c>
      <c r="F40" s="117">
        <v>429</v>
      </c>
      <c r="G40" s="117">
        <v>4290</v>
      </c>
      <c r="H40" s="111" t="s">
        <v>6</v>
      </c>
      <c r="I40" s="111" t="s">
        <v>6</v>
      </c>
      <c r="J40" s="111" t="s">
        <v>6</v>
      </c>
      <c r="K40" s="111" t="s">
        <v>6</v>
      </c>
      <c r="L40" s="99" t="s">
        <v>6</v>
      </c>
      <c r="M40" s="99" t="s">
        <v>6</v>
      </c>
      <c r="N40" s="99" t="s">
        <v>6</v>
      </c>
      <c r="O40" s="99" t="s">
        <v>6</v>
      </c>
      <c r="P40" s="99" t="s">
        <v>6</v>
      </c>
      <c r="Q40" s="99" t="s">
        <v>6</v>
      </c>
      <c r="R40" s="99" t="s">
        <v>6</v>
      </c>
      <c r="S40" s="99" t="s">
        <v>6</v>
      </c>
      <c r="T40" s="99" t="s">
        <v>6</v>
      </c>
      <c r="U40" s="99" t="s">
        <v>6</v>
      </c>
      <c r="V40" s="99" t="s">
        <v>6</v>
      </c>
      <c r="W40" s="99" t="s">
        <v>6</v>
      </c>
      <c r="X40" s="99" t="s">
        <v>6</v>
      </c>
      <c r="Y40" s="99" t="s">
        <v>6</v>
      </c>
      <c r="Z40" s="121">
        <v>2022.7</v>
      </c>
      <c r="AA40" s="140" t="s">
        <v>8</v>
      </c>
      <c r="AB40" s="140">
        <v>100</v>
      </c>
      <c r="AC40" s="99" t="str">
        <f t="shared" si="0"/>
        <v>A</v>
      </c>
    </row>
    <row r="41" spans="1:29" s="99" customFormat="1" ht="15" customHeight="1">
      <c r="A41" s="106" t="s">
        <v>107</v>
      </c>
      <c r="B41" s="99">
        <v>1</v>
      </c>
      <c r="C41" s="115" t="s">
        <v>54</v>
      </c>
      <c r="D41" s="295">
        <v>215.6</v>
      </c>
      <c r="E41" s="116">
        <v>38.200000000000003</v>
      </c>
      <c r="F41" s="122" t="s">
        <v>358</v>
      </c>
      <c r="G41" s="122">
        <v>5446</v>
      </c>
      <c r="H41" s="111" t="s">
        <v>6</v>
      </c>
      <c r="I41" s="111" t="s">
        <v>6</v>
      </c>
      <c r="J41" s="111" t="s">
        <v>6</v>
      </c>
      <c r="K41" s="111" t="s">
        <v>6</v>
      </c>
      <c r="L41" s="99" t="s">
        <v>6</v>
      </c>
      <c r="M41" s="99" t="s">
        <v>6</v>
      </c>
      <c r="N41" s="99" t="s">
        <v>6</v>
      </c>
      <c r="O41" s="99" t="s">
        <v>6</v>
      </c>
      <c r="P41" s="99" t="s">
        <v>6</v>
      </c>
      <c r="Q41" s="99" t="s">
        <v>6</v>
      </c>
      <c r="R41" s="99" t="s">
        <v>6</v>
      </c>
      <c r="S41" s="99" t="s">
        <v>6</v>
      </c>
      <c r="T41" s="99" t="s">
        <v>6</v>
      </c>
      <c r="U41" s="99" t="s">
        <v>6</v>
      </c>
      <c r="V41" s="99" t="s">
        <v>6</v>
      </c>
      <c r="W41" s="99" t="s">
        <v>6</v>
      </c>
      <c r="X41" s="99" t="s">
        <v>6</v>
      </c>
      <c r="Y41" s="99" t="s">
        <v>6</v>
      </c>
      <c r="Z41" s="126">
        <v>2080.1999999999998</v>
      </c>
      <c r="AA41" s="99" t="s">
        <v>8</v>
      </c>
      <c r="AB41" s="99">
        <v>100</v>
      </c>
      <c r="AC41" s="99" t="str">
        <f t="shared" si="0"/>
        <v>A</v>
      </c>
    </row>
    <row r="42" spans="1:29" s="99" customFormat="1" ht="15" customHeight="1">
      <c r="A42" s="106" t="s">
        <v>94</v>
      </c>
      <c r="B42" s="99">
        <v>1</v>
      </c>
      <c r="C42" s="115" t="s">
        <v>9</v>
      </c>
      <c r="D42" s="294" t="s">
        <v>6</v>
      </c>
      <c r="E42" s="116">
        <v>29.8</v>
      </c>
      <c r="F42" s="149" t="s">
        <v>352</v>
      </c>
      <c r="G42" s="149">
        <v>43704</v>
      </c>
      <c r="H42" s="111" t="s">
        <v>6</v>
      </c>
      <c r="I42" s="111" t="s">
        <v>6</v>
      </c>
      <c r="J42" s="111" t="s">
        <v>6</v>
      </c>
      <c r="K42" s="111" t="s">
        <v>6</v>
      </c>
      <c r="L42" s="99" t="s">
        <v>6</v>
      </c>
      <c r="M42" s="99" t="s">
        <v>6</v>
      </c>
      <c r="N42" s="99" t="s">
        <v>6</v>
      </c>
      <c r="O42" s="99" t="s">
        <v>6</v>
      </c>
      <c r="P42" s="99" t="s">
        <v>6</v>
      </c>
      <c r="Q42" s="99" t="s">
        <v>6</v>
      </c>
      <c r="R42" s="99" t="s">
        <v>6</v>
      </c>
      <c r="S42" s="99" t="s">
        <v>6</v>
      </c>
      <c r="T42" s="99" t="s">
        <v>6</v>
      </c>
      <c r="U42" s="99" t="s">
        <v>6</v>
      </c>
      <c r="V42" s="99" t="s">
        <v>6</v>
      </c>
      <c r="W42" s="99" t="s">
        <v>6</v>
      </c>
      <c r="X42" s="99" t="s">
        <v>6</v>
      </c>
      <c r="Y42" s="99" t="s">
        <v>6</v>
      </c>
      <c r="Z42" s="121">
        <v>13023.79</v>
      </c>
      <c r="AA42" s="99" t="s">
        <v>8</v>
      </c>
      <c r="AB42" s="99">
        <v>100</v>
      </c>
      <c r="AC42" s="99" t="str">
        <f t="shared" si="0"/>
        <v>A</v>
      </c>
    </row>
    <row r="43" spans="1:29" s="99" customFormat="1" ht="15" customHeight="1">
      <c r="A43" s="106" t="s">
        <v>92</v>
      </c>
      <c r="B43" s="99">
        <v>1</v>
      </c>
      <c r="C43" s="115" t="s">
        <v>9</v>
      </c>
      <c r="D43" s="295" t="s">
        <v>6</v>
      </c>
      <c r="E43" s="116">
        <v>28.97</v>
      </c>
      <c r="F43" s="122" t="s">
        <v>6</v>
      </c>
      <c r="G43" s="122" t="s">
        <v>6</v>
      </c>
      <c r="H43" s="111" t="s">
        <v>6</v>
      </c>
      <c r="I43" s="111" t="s">
        <v>6</v>
      </c>
      <c r="J43" s="111" t="s">
        <v>6</v>
      </c>
      <c r="K43" s="111" t="s">
        <v>6</v>
      </c>
      <c r="L43" s="99" t="s">
        <v>6</v>
      </c>
      <c r="M43" s="99" t="s">
        <v>6</v>
      </c>
      <c r="N43" s="99" t="s">
        <v>6</v>
      </c>
      <c r="O43" s="99" t="s">
        <v>6</v>
      </c>
      <c r="P43" s="99" t="s">
        <v>6</v>
      </c>
      <c r="Q43" s="99" t="s">
        <v>6</v>
      </c>
      <c r="R43" s="99" t="s">
        <v>6</v>
      </c>
      <c r="S43" s="99" t="s">
        <v>6</v>
      </c>
      <c r="T43" s="99" t="s">
        <v>6</v>
      </c>
      <c r="U43" s="99" t="s">
        <v>6</v>
      </c>
      <c r="V43" s="99" t="s">
        <v>6</v>
      </c>
      <c r="W43" s="99" t="s">
        <v>6</v>
      </c>
      <c r="X43" s="99" t="s">
        <v>6</v>
      </c>
      <c r="Y43" s="99" t="s">
        <v>6</v>
      </c>
      <c r="Z43" s="126" t="s">
        <v>6</v>
      </c>
      <c r="AA43" s="99" t="s">
        <v>29</v>
      </c>
      <c r="AB43" s="99">
        <v>100</v>
      </c>
      <c r="AC43" s="99" t="str">
        <f t="shared" si="0"/>
        <v>AB</v>
      </c>
    </row>
    <row r="44" spans="1:29" s="99" customFormat="1" ht="15" customHeight="1">
      <c r="A44" s="106" t="s">
        <v>103</v>
      </c>
      <c r="B44" s="99">
        <v>1</v>
      </c>
      <c r="C44" s="115" t="s">
        <v>7</v>
      </c>
      <c r="D44" s="294" t="s">
        <v>6</v>
      </c>
      <c r="E44" s="116">
        <v>9.65</v>
      </c>
      <c r="F44" s="122" t="s">
        <v>6</v>
      </c>
      <c r="G44" s="122" t="s">
        <v>6</v>
      </c>
      <c r="H44" s="111" t="s">
        <v>6</v>
      </c>
      <c r="I44" s="111" t="s">
        <v>6</v>
      </c>
      <c r="J44" s="111" t="s">
        <v>6</v>
      </c>
      <c r="K44" s="111" t="s">
        <v>6</v>
      </c>
      <c r="L44" s="99" t="s">
        <v>6</v>
      </c>
      <c r="M44" s="99" t="s">
        <v>6</v>
      </c>
      <c r="N44" s="99" t="s">
        <v>6</v>
      </c>
      <c r="O44" s="99" t="s">
        <v>6</v>
      </c>
      <c r="P44" s="99" t="s">
        <v>6</v>
      </c>
      <c r="Q44" s="99" t="s">
        <v>6</v>
      </c>
      <c r="R44" s="99" t="s">
        <v>6</v>
      </c>
      <c r="S44" s="99" t="s">
        <v>6</v>
      </c>
      <c r="T44" s="99" t="s">
        <v>6</v>
      </c>
      <c r="U44" s="99" t="s">
        <v>6</v>
      </c>
      <c r="V44" s="99" t="s">
        <v>6</v>
      </c>
      <c r="W44" s="99" t="s">
        <v>6</v>
      </c>
      <c r="X44" s="99" t="s">
        <v>6</v>
      </c>
      <c r="Y44" s="99" t="s">
        <v>6</v>
      </c>
      <c r="Z44" s="112" t="s">
        <v>6</v>
      </c>
      <c r="AA44" s="99" t="s">
        <v>31</v>
      </c>
      <c r="AB44" s="119">
        <v>100</v>
      </c>
      <c r="AC44" s="99" t="str">
        <f t="shared" si="0"/>
        <v>B</v>
      </c>
    </row>
    <row r="45" spans="1:29" s="99" customFormat="1" ht="15" customHeight="1">
      <c r="A45" s="106" t="s">
        <v>86</v>
      </c>
      <c r="B45" s="99">
        <v>1</v>
      </c>
      <c r="C45" s="115" t="s">
        <v>9</v>
      </c>
      <c r="D45" s="294" t="s">
        <v>6</v>
      </c>
      <c r="E45" s="116" t="s">
        <v>6</v>
      </c>
      <c r="F45" s="122">
        <v>1647</v>
      </c>
      <c r="G45" s="122">
        <v>10706</v>
      </c>
      <c r="H45" s="111" t="s">
        <v>6</v>
      </c>
      <c r="I45" s="111" t="s">
        <v>6</v>
      </c>
      <c r="J45" s="111" t="s">
        <v>6</v>
      </c>
      <c r="K45" s="111" t="s">
        <v>6</v>
      </c>
      <c r="L45" s="99" t="s">
        <v>6</v>
      </c>
      <c r="M45" s="99" t="s">
        <v>6</v>
      </c>
      <c r="N45" s="99" t="s">
        <v>6</v>
      </c>
      <c r="O45" s="99" t="s">
        <v>6</v>
      </c>
      <c r="P45" s="99" t="s">
        <v>6</v>
      </c>
      <c r="Q45" s="99" t="s">
        <v>6</v>
      </c>
      <c r="R45" s="99" t="s">
        <v>6</v>
      </c>
      <c r="S45" s="99" t="s">
        <v>6</v>
      </c>
      <c r="T45" s="99" t="s">
        <v>6</v>
      </c>
      <c r="U45" s="99" t="s">
        <v>6</v>
      </c>
      <c r="V45" s="99" t="s">
        <v>6</v>
      </c>
      <c r="W45" s="99" t="s">
        <v>6</v>
      </c>
      <c r="X45" s="99" t="s">
        <v>6</v>
      </c>
      <c r="Y45" s="99" t="s">
        <v>6</v>
      </c>
      <c r="Z45" s="112"/>
      <c r="AA45" s="111" t="s">
        <v>8</v>
      </c>
      <c r="AB45" s="150">
        <v>100</v>
      </c>
      <c r="AC45" s="99" t="str">
        <f t="shared" si="0"/>
        <v>A</v>
      </c>
    </row>
    <row r="46" spans="1:29" s="99" customFormat="1" ht="15" customHeight="1">
      <c r="A46" s="106" t="s">
        <v>86</v>
      </c>
      <c r="B46" s="99">
        <v>2</v>
      </c>
      <c r="C46" s="115" t="s">
        <v>9</v>
      </c>
      <c r="D46" s="294" t="s">
        <v>6</v>
      </c>
      <c r="E46" s="130" t="s">
        <v>6</v>
      </c>
      <c r="F46" s="122">
        <v>568</v>
      </c>
      <c r="G46" s="122">
        <v>3693</v>
      </c>
      <c r="H46" s="111" t="s">
        <v>6</v>
      </c>
      <c r="I46" s="111" t="s">
        <v>6</v>
      </c>
      <c r="J46" s="111" t="s">
        <v>6</v>
      </c>
      <c r="K46" s="111" t="s">
        <v>6</v>
      </c>
      <c r="L46" s="99" t="s">
        <v>6</v>
      </c>
      <c r="M46" s="99" t="s">
        <v>6</v>
      </c>
      <c r="N46" s="99" t="s">
        <v>6</v>
      </c>
      <c r="O46" s="99" t="s">
        <v>6</v>
      </c>
      <c r="P46" s="99" t="s">
        <v>6</v>
      </c>
      <c r="Q46" s="99" t="s">
        <v>6</v>
      </c>
      <c r="R46" s="99" t="s">
        <v>6</v>
      </c>
      <c r="S46" s="99" t="s">
        <v>6</v>
      </c>
      <c r="T46" s="99" t="s">
        <v>6</v>
      </c>
      <c r="U46" s="99" t="s">
        <v>6</v>
      </c>
      <c r="V46" s="99" t="s">
        <v>6</v>
      </c>
      <c r="W46" s="99" t="s">
        <v>6</v>
      </c>
      <c r="X46" s="99" t="s">
        <v>6</v>
      </c>
      <c r="Y46" s="99" t="s">
        <v>6</v>
      </c>
      <c r="Z46" s="108" t="s">
        <v>6</v>
      </c>
      <c r="AA46" s="145" t="s">
        <v>6</v>
      </c>
      <c r="AB46" s="145" t="s">
        <v>6</v>
      </c>
      <c r="AC46" s="99" t="str">
        <f t="shared" si="0"/>
        <v/>
      </c>
    </row>
    <row r="47" spans="1:29" s="99" customFormat="1" ht="15" customHeight="1">
      <c r="A47" s="106" t="s">
        <v>87</v>
      </c>
      <c r="B47" s="99">
        <v>1</v>
      </c>
      <c r="C47" s="115" t="s">
        <v>9</v>
      </c>
      <c r="D47" s="294" t="s">
        <v>6</v>
      </c>
      <c r="E47" s="116">
        <v>9</v>
      </c>
      <c r="F47" s="151">
        <v>8060</v>
      </c>
      <c r="G47" s="152">
        <v>43000</v>
      </c>
      <c r="H47" s="116">
        <v>2</v>
      </c>
      <c r="I47" s="152">
        <f>G47</f>
        <v>43000</v>
      </c>
      <c r="J47" s="147" t="s">
        <v>6</v>
      </c>
      <c r="K47" s="111" t="s">
        <v>6</v>
      </c>
      <c r="L47" s="99" t="s">
        <v>6</v>
      </c>
      <c r="M47" s="99" t="s">
        <v>6</v>
      </c>
      <c r="N47" s="99" t="s">
        <v>6</v>
      </c>
      <c r="O47" s="99" t="s">
        <v>6</v>
      </c>
      <c r="P47" s="99" t="s">
        <v>6</v>
      </c>
      <c r="Q47" s="99" t="s">
        <v>6</v>
      </c>
      <c r="R47" s="99" t="s">
        <v>6</v>
      </c>
      <c r="S47" s="99" t="s">
        <v>6</v>
      </c>
      <c r="T47" s="99" t="s">
        <v>6</v>
      </c>
      <c r="U47" s="99" t="s">
        <v>6</v>
      </c>
      <c r="V47" s="99" t="s">
        <v>6</v>
      </c>
      <c r="W47" s="99" t="s">
        <v>6</v>
      </c>
      <c r="X47" s="99" t="s">
        <v>6</v>
      </c>
      <c r="Y47" s="99" t="s">
        <v>6</v>
      </c>
      <c r="Z47" s="121" t="s">
        <v>6</v>
      </c>
      <c r="AA47" s="99" t="s">
        <v>6</v>
      </c>
      <c r="AB47" s="99" t="s">
        <v>6</v>
      </c>
      <c r="AC47" s="99" t="str">
        <f t="shared" si="0"/>
        <v/>
      </c>
    </row>
    <row r="48" spans="1:29" s="99" customFormat="1" ht="15" customHeight="1">
      <c r="A48" s="106" t="s">
        <v>87</v>
      </c>
      <c r="B48" s="99">
        <v>2</v>
      </c>
      <c r="C48" s="115" t="s">
        <v>9</v>
      </c>
      <c r="D48" s="295">
        <v>2.75</v>
      </c>
      <c r="E48" s="116" t="s">
        <v>6</v>
      </c>
      <c r="F48" s="122">
        <v>5965</v>
      </c>
      <c r="G48" s="120" t="s">
        <v>6</v>
      </c>
      <c r="H48" s="111" t="s">
        <v>6</v>
      </c>
      <c r="I48" s="111" t="s">
        <v>6</v>
      </c>
      <c r="J48" s="111" t="s">
        <v>6</v>
      </c>
      <c r="K48" s="111" t="s">
        <v>6</v>
      </c>
      <c r="L48" s="99" t="s">
        <v>6</v>
      </c>
      <c r="M48" s="99" t="s">
        <v>6</v>
      </c>
      <c r="N48" s="99" t="s">
        <v>6</v>
      </c>
      <c r="O48" s="99" t="s">
        <v>6</v>
      </c>
      <c r="P48" s="99" t="s">
        <v>6</v>
      </c>
      <c r="Q48" s="99" t="s">
        <v>6</v>
      </c>
      <c r="R48" s="99" t="s">
        <v>6</v>
      </c>
      <c r="S48" s="99" t="s">
        <v>6</v>
      </c>
      <c r="T48" s="99" t="s">
        <v>6</v>
      </c>
      <c r="U48" s="99" t="s">
        <v>6</v>
      </c>
      <c r="V48" s="99" t="s">
        <v>6</v>
      </c>
      <c r="W48" s="99" t="s">
        <v>6</v>
      </c>
      <c r="X48" s="99" t="s">
        <v>6</v>
      </c>
      <c r="Y48" s="99" t="s">
        <v>6</v>
      </c>
      <c r="Z48" s="112" t="s">
        <v>6</v>
      </c>
      <c r="AA48" s="113" t="s">
        <v>6</v>
      </c>
      <c r="AB48" s="114" t="s">
        <v>6</v>
      </c>
      <c r="AC48" s="99" t="str">
        <f t="shared" si="0"/>
        <v/>
      </c>
    </row>
    <row r="49" spans="1:29" s="99" customFormat="1" ht="15" customHeight="1">
      <c r="A49" s="106" t="s">
        <v>33</v>
      </c>
      <c r="B49" s="99">
        <v>1</v>
      </c>
      <c r="C49" s="115" t="s">
        <v>9</v>
      </c>
      <c r="D49" s="294" t="s">
        <v>6</v>
      </c>
      <c r="E49" s="116">
        <v>15.3</v>
      </c>
      <c r="F49" s="122">
        <v>0</v>
      </c>
      <c r="G49" s="122">
        <v>118500</v>
      </c>
      <c r="H49" s="116">
        <v>2.9</v>
      </c>
      <c r="I49" s="122">
        <v>118500</v>
      </c>
      <c r="J49" s="122" t="s">
        <v>6</v>
      </c>
      <c r="K49" s="111" t="s">
        <v>6</v>
      </c>
      <c r="L49" s="99" t="s">
        <v>6</v>
      </c>
      <c r="M49" s="99" t="s">
        <v>6</v>
      </c>
      <c r="N49" s="99" t="s">
        <v>6</v>
      </c>
      <c r="O49" s="99" t="s">
        <v>6</v>
      </c>
      <c r="P49" s="99" t="s">
        <v>6</v>
      </c>
      <c r="Q49" s="99" t="s">
        <v>6</v>
      </c>
      <c r="R49" s="99" t="s">
        <v>6</v>
      </c>
      <c r="S49" s="99" t="s">
        <v>6</v>
      </c>
      <c r="T49" s="99" t="s">
        <v>6</v>
      </c>
      <c r="U49" s="99" t="s">
        <v>6</v>
      </c>
      <c r="V49" s="99" t="s">
        <v>6</v>
      </c>
      <c r="W49" s="99" t="s">
        <v>6</v>
      </c>
      <c r="X49" s="99" t="s">
        <v>6</v>
      </c>
      <c r="Y49" s="99" t="s">
        <v>6</v>
      </c>
      <c r="Z49" s="112" t="s">
        <v>6</v>
      </c>
      <c r="AA49" s="99" t="s">
        <v>8</v>
      </c>
      <c r="AB49" s="114">
        <v>50</v>
      </c>
      <c r="AC49" s="99" t="str">
        <f t="shared" si="0"/>
        <v>A</v>
      </c>
    </row>
    <row r="50" spans="1:29" s="99" customFormat="1" ht="15" customHeight="1" thickBot="1">
      <c r="A50" s="153"/>
      <c r="B50" s="156"/>
      <c r="C50" s="154"/>
      <c r="D50" s="154"/>
      <c r="E50" s="155"/>
      <c r="F50" s="155"/>
      <c r="G50" s="154"/>
      <c r="H50" s="154"/>
      <c r="I50" s="156"/>
      <c r="J50" s="154"/>
      <c r="K50" s="156"/>
      <c r="L50" s="156"/>
      <c r="M50" s="156"/>
      <c r="N50" s="156"/>
      <c r="O50" s="156"/>
      <c r="P50" s="156"/>
      <c r="Q50" s="156"/>
      <c r="R50" s="156"/>
      <c r="S50" s="156"/>
      <c r="T50" s="156"/>
      <c r="U50" s="156"/>
      <c r="V50" s="156"/>
      <c r="W50" s="156"/>
      <c r="X50" s="156"/>
      <c r="Y50" s="156"/>
      <c r="Z50" s="156"/>
      <c r="AA50" s="156"/>
      <c r="AB50" s="156"/>
      <c r="AC50" s="156"/>
    </row>
    <row r="51" spans="1:29" s="99" customFormat="1">
      <c r="A51" s="106"/>
      <c r="B51" s="106"/>
      <c r="C51" s="106"/>
      <c r="D51" s="157"/>
      <c r="E51" s="157"/>
      <c r="I51" s="106"/>
      <c r="AC51" s="99">
        <f>COUNTIF(AC5:AC50,"Ts")</f>
        <v>0</v>
      </c>
    </row>
    <row r="52" spans="1:29" s="99" customFormat="1">
      <c r="A52" s="210" t="s">
        <v>135</v>
      </c>
      <c r="B52" s="158"/>
      <c r="C52" s="158"/>
      <c r="D52" s="159"/>
      <c r="E52" s="159"/>
      <c r="F52" s="158"/>
      <c r="G52" s="158"/>
      <c r="H52" s="158"/>
    </row>
    <row r="53" spans="1:29" s="99" customFormat="1">
      <c r="A53" s="163" t="s">
        <v>136</v>
      </c>
      <c r="B53" s="158"/>
      <c r="C53" s="158"/>
      <c r="D53" s="159"/>
      <c r="E53" s="159"/>
      <c r="F53" s="158"/>
      <c r="G53" s="158"/>
      <c r="H53" s="158"/>
    </row>
    <row r="54" spans="1:29" s="99" customFormat="1">
      <c r="A54" s="163" t="s">
        <v>137</v>
      </c>
      <c r="B54" s="158"/>
      <c r="C54" s="158"/>
      <c r="D54" s="157"/>
      <c r="E54" s="157"/>
      <c r="I54" s="158"/>
    </row>
    <row r="55" spans="1:29">
      <c r="A55" s="77"/>
      <c r="B55" s="78"/>
      <c r="C55" s="78"/>
      <c r="D55" s="71"/>
      <c r="E55" s="79"/>
      <c r="F55" s="80"/>
      <c r="G55" s="80"/>
      <c r="H55" s="80"/>
      <c r="I55" s="73"/>
      <c r="J55" s="80"/>
      <c r="K55" s="80"/>
      <c r="L55" s="80"/>
      <c r="M55" s="80"/>
      <c r="N55" s="80"/>
    </row>
    <row r="56" spans="1:29">
      <c r="A56" s="243"/>
      <c r="B56" s="244" t="s">
        <v>183</v>
      </c>
      <c r="C56" s="67" t="s">
        <v>184</v>
      </c>
      <c r="D56" s="67"/>
      <c r="E56" s="67"/>
      <c r="F56" s="80"/>
      <c r="G56" s="80"/>
      <c r="H56" s="80"/>
      <c r="I56" s="73"/>
      <c r="J56" s="80"/>
      <c r="K56" s="80"/>
      <c r="L56" s="80"/>
      <c r="M56" s="80"/>
      <c r="N56" s="80"/>
    </row>
    <row r="57" spans="1:29">
      <c r="A57" s="88" t="s">
        <v>2</v>
      </c>
      <c r="B57" s="246" t="s">
        <v>18</v>
      </c>
      <c r="C57" s="270" t="s">
        <v>144</v>
      </c>
      <c r="D57" s="271"/>
      <c r="E57" s="272"/>
      <c r="F57" s="84"/>
      <c r="G57" s="251"/>
      <c r="H57" s="273"/>
      <c r="I57" s="273"/>
      <c r="J57" s="273"/>
      <c r="K57" s="273"/>
      <c r="L57" s="273"/>
      <c r="M57" s="273"/>
      <c r="N57" s="80"/>
    </row>
    <row r="58" spans="1:29">
      <c r="A58" s="82"/>
      <c r="B58" s="245" t="s">
        <v>54</v>
      </c>
      <c r="C58" s="274" t="s">
        <v>146</v>
      </c>
      <c r="D58" s="275"/>
      <c r="E58" s="276"/>
    </row>
    <row r="59" spans="1:29">
      <c r="A59" s="82"/>
      <c r="B59" s="245" t="s">
        <v>9</v>
      </c>
      <c r="C59" s="274" t="s">
        <v>150</v>
      </c>
      <c r="D59" s="275"/>
      <c r="E59" s="276"/>
    </row>
    <row r="60" spans="1:29">
      <c r="A60" s="82"/>
      <c r="B60" s="245" t="s">
        <v>8</v>
      </c>
      <c r="C60" s="274" t="s">
        <v>156</v>
      </c>
      <c r="D60" s="275"/>
      <c r="E60" s="276"/>
    </row>
    <row r="61" spans="1:29">
      <c r="A61" s="82"/>
      <c r="B61" s="245" t="s">
        <v>7</v>
      </c>
      <c r="C61" s="274" t="s">
        <v>152</v>
      </c>
      <c r="D61" s="275"/>
      <c r="E61" s="276"/>
    </row>
    <row r="62" spans="1:29">
      <c r="A62" s="86"/>
      <c r="B62" s="247" t="s">
        <v>66</v>
      </c>
      <c r="C62" s="277" t="s">
        <v>154</v>
      </c>
      <c r="D62" s="278"/>
      <c r="E62" s="279"/>
    </row>
    <row r="63" spans="1:29">
      <c r="A63" s="69"/>
      <c r="B63" s="78"/>
      <c r="C63" s="78"/>
      <c r="D63" s="71"/>
      <c r="E63" s="71"/>
    </row>
    <row r="64" spans="1:29">
      <c r="A64" s="88" t="s">
        <v>163</v>
      </c>
      <c r="B64" s="81" t="s">
        <v>8</v>
      </c>
      <c r="C64" s="271" t="s">
        <v>156</v>
      </c>
      <c r="D64" s="271"/>
      <c r="E64" s="272"/>
      <c r="F64" s="69" t="s">
        <v>322</v>
      </c>
      <c r="G64" s="20"/>
    </row>
    <row r="65" spans="1:33">
      <c r="A65" s="82"/>
      <c r="B65" s="83" t="s">
        <v>327</v>
      </c>
      <c r="C65" s="275" t="s">
        <v>158</v>
      </c>
      <c r="D65" s="275"/>
      <c r="E65" s="276"/>
      <c r="F65" s="69" t="s">
        <v>323</v>
      </c>
    </row>
    <row r="66" spans="1:33">
      <c r="A66" s="82"/>
      <c r="B66" s="83" t="s">
        <v>40</v>
      </c>
      <c r="C66" s="275" t="s">
        <v>321</v>
      </c>
      <c r="D66" s="275"/>
      <c r="E66" s="276"/>
      <c r="F66" s="69" t="s">
        <v>324</v>
      </c>
    </row>
    <row r="67" spans="1:33">
      <c r="A67" s="82"/>
      <c r="B67" s="87" t="s">
        <v>326</v>
      </c>
      <c r="C67" s="278" t="s">
        <v>160</v>
      </c>
      <c r="D67" s="278"/>
      <c r="E67" s="279"/>
      <c r="F67" s="69" t="s">
        <v>325</v>
      </c>
    </row>
    <row r="68" spans="1:33">
      <c r="A68" s="69"/>
      <c r="D68" s="71"/>
      <c r="E68" s="71"/>
    </row>
    <row r="69" spans="1:33" s="41" customFormat="1" ht="20.25" customHeight="1">
      <c r="A69" s="281" t="s">
        <v>329</v>
      </c>
      <c r="B69" s="281"/>
      <c r="C69" s="281"/>
      <c r="D69" s="281"/>
      <c r="E69" s="281"/>
      <c r="F69" s="281"/>
      <c r="G69" s="281"/>
      <c r="H69" s="281"/>
      <c r="I69" s="281"/>
      <c r="J69" s="281"/>
      <c r="K69" s="281"/>
      <c r="L69" s="281"/>
      <c r="M69" s="281"/>
      <c r="N69" s="281"/>
      <c r="O69" s="281"/>
      <c r="P69" s="281"/>
      <c r="Q69" s="281"/>
      <c r="R69" s="281"/>
      <c r="S69" s="281"/>
      <c r="T69" s="281"/>
      <c r="U69" s="281"/>
      <c r="V69" s="281"/>
    </row>
    <row r="70" spans="1:33" s="41" customFormat="1" ht="17.25" customHeight="1">
      <c r="A70" s="280" t="s">
        <v>330</v>
      </c>
      <c r="B70" s="280"/>
      <c r="C70" s="280"/>
      <c r="D70" s="280"/>
      <c r="E70" s="280"/>
      <c r="F70" s="280"/>
      <c r="G70" s="280"/>
      <c r="H70" s="280"/>
      <c r="I70" s="280"/>
      <c r="J70" s="280"/>
      <c r="K70" s="280"/>
      <c r="L70" s="280"/>
      <c r="M70" s="280"/>
      <c r="N70" s="280"/>
      <c r="O70" s="280"/>
      <c r="P70" s="280"/>
      <c r="Q70" s="280"/>
      <c r="R70" s="280"/>
      <c r="S70" s="280"/>
      <c r="T70" s="280"/>
      <c r="U70" s="280"/>
      <c r="V70" s="280"/>
    </row>
    <row r="71" spans="1:33" s="41" customFormat="1" ht="17.25" customHeight="1">
      <c r="A71" s="252"/>
      <c r="B71" s="262"/>
      <c r="C71" s="252"/>
      <c r="D71" s="252"/>
      <c r="E71" s="252"/>
      <c r="F71" s="252"/>
      <c r="G71" s="252"/>
      <c r="H71" s="252"/>
      <c r="I71" s="252"/>
      <c r="J71" s="252"/>
      <c r="K71" s="252"/>
      <c r="L71" s="252"/>
      <c r="M71" s="252"/>
      <c r="N71" s="252"/>
      <c r="O71" s="252"/>
      <c r="P71" s="252"/>
      <c r="Q71" s="252"/>
      <c r="R71" s="252"/>
      <c r="S71" s="252"/>
      <c r="T71" s="252"/>
      <c r="U71" s="252"/>
      <c r="V71" s="252"/>
    </row>
    <row r="72" spans="1:33">
      <c r="A72" s="74" t="s">
        <v>138</v>
      </c>
    </row>
    <row r="73" spans="1:33" ht="58.5" customHeight="1">
      <c r="A73" s="280" t="s">
        <v>331</v>
      </c>
      <c r="B73" s="280"/>
      <c r="C73" s="280"/>
      <c r="D73" s="280"/>
      <c r="E73" s="280"/>
      <c r="F73" s="280"/>
      <c r="G73" s="280"/>
      <c r="H73" s="89"/>
      <c r="I73" s="89"/>
    </row>
    <row r="74" spans="1:33" s="41" customFormat="1" ht="22.5" customHeight="1">
      <c r="A74" s="280" t="s">
        <v>328</v>
      </c>
      <c r="B74" s="280"/>
      <c r="C74" s="280"/>
      <c r="D74" s="280"/>
      <c r="E74" s="280"/>
      <c r="F74" s="280"/>
      <c r="G74" s="280"/>
      <c r="H74" s="280"/>
      <c r="I74" s="280"/>
      <c r="J74" s="280"/>
      <c r="K74" s="280"/>
      <c r="L74" s="280"/>
      <c r="M74" s="280"/>
      <c r="N74" s="280"/>
      <c r="O74" s="280"/>
      <c r="P74" s="280"/>
      <c r="Q74" s="280"/>
      <c r="R74" s="280"/>
      <c r="S74" s="280"/>
      <c r="T74" s="280"/>
      <c r="U74" s="280"/>
      <c r="V74" s="280"/>
      <c r="W74" s="64"/>
      <c r="X74" s="64"/>
      <c r="Y74" s="64"/>
      <c r="Z74" s="64"/>
      <c r="AA74" s="64"/>
      <c r="AB74" s="64"/>
      <c r="AC74" s="64"/>
      <c r="AD74" s="64"/>
      <c r="AE74" s="64"/>
      <c r="AF74" s="64"/>
      <c r="AG74" s="64"/>
    </row>
    <row r="75" spans="1:33" s="41" customFormat="1" ht="35.25" customHeight="1">
      <c r="A75" s="280" t="s">
        <v>362</v>
      </c>
      <c r="B75" s="280"/>
      <c r="C75" s="280"/>
      <c r="D75" s="280"/>
      <c r="E75" s="280"/>
      <c r="F75" s="280"/>
      <c r="G75" s="280"/>
      <c r="H75" s="280"/>
      <c r="I75" s="280"/>
      <c r="J75" s="280"/>
      <c r="K75" s="280"/>
      <c r="L75" s="280"/>
      <c r="M75" s="280"/>
      <c r="N75" s="280"/>
      <c r="O75" s="280"/>
      <c r="P75" s="280"/>
      <c r="Q75" s="280"/>
      <c r="R75" s="280"/>
      <c r="S75" s="280"/>
      <c r="T75" s="280"/>
      <c r="U75" s="280"/>
      <c r="V75" s="280"/>
      <c r="W75" s="64"/>
      <c r="X75" s="64"/>
      <c r="Y75" s="64"/>
      <c r="Z75" s="64"/>
      <c r="AA75" s="64"/>
      <c r="AB75" s="64"/>
      <c r="AC75" s="64"/>
      <c r="AD75" s="64"/>
      <c r="AE75" s="64"/>
      <c r="AF75" s="64"/>
      <c r="AG75" s="64"/>
    </row>
    <row r="76" spans="1:33" s="41" customFormat="1" ht="37.5" customHeight="1">
      <c r="A76" s="280" t="s">
        <v>363</v>
      </c>
      <c r="B76" s="280"/>
      <c r="C76" s="280"/>
      <c r="D76" s="280"/>
      <c r="E76" s="280"/>
      <c r="F76" s="280"/>
      <c r="G76" s="280"/>
      <c r="H76" s="280"/>
      <c r="I76" s="280"/>
      <c r="J76" s="280"/>
      <c r="K76" s="280"/>
      <c r="L76" s="280"/>
      <c r="M76" s="280"/>
      <c r="N76" s="280"/>
      <c r="O76" s="280"/>
      <c r="P76" s="280"/>
      <c r="Q76" s="280"/>
      <c r="R76" s="280"/>
      <c r="S76" s="280"/>
      <c r="T76" s="280"/>
      <c r="U76" s="280"/>
      <c r="V76" s="280"/>
      <c r="W76" s="64"/>
      <c r="X76" s="64"/>
      <c r="Y76" s="64"/>
      <c r="Z76" s="64"/>
      <c r="AA76" s="64"/>
      <c r="AB76" s="64"/>
      <c r="AC76" s="64"/>
      <c r="AD76" s="64"/>
      <c r="AE76" s="64"/>
      <c r="AF76" s="64"/>
      <c r="AG76" s="64"/>
    </row>
    <row r="77" spans="1:33" s="41" customFormat="1" ht="93" customHeight="1">
      <c r="A77" s="280" t="s">
        <v>364</v>
      </c>
      <c r="B77" s="280"/>
      <c r="C77" s="280"/>
      <c r="D77" s="280"/>
      <c r="E77" s="280"/>
      <c r="F77" s="280"/>
      <c r="G77" s="280"/>
      <c r="H77" s="280"/>
      <c r="I77" s="280"/>
      <c r="J77" s="280"/>
      <c r="K77" s="280"/>
      <c r="L77" s="280"/>
      <c r="M77" s="280"/>
      <c r="N77" s="280"/>
      <c r="O77" s="280"/>
      <c r="P77" s="280"/>
      <c r="Q77" s="280"/>
      <c r="R77" s="280"/>
      <c r="S77" s="280"/>
      <c r="T77" s="280"/>
      <c r="U77" s="280"/>
      <c r="V77" s="280"/>
      <c r="W77" s="64"/>
      <c r="X77" s="64"/>
      <c r="Y77" s="64"/>
      <c r="Z77" s="64"/>
      <c r="AA77" s="64"/>
      <c r="AB77" s="64"/>
      <c r="AC77" s="64"/>
      <c r="AD77" s="64"/>
      <c r="AE77" s="64"/>
      <c r="AF77" s="64"/>
      <c r="AG77" s="64"/>
    </row>
    <row r="78" spans="1:33" s="41" customFormat="1" ht="22.5" customHeight="1">
      <c r="A78" s="280" t="s">
        <v>365</v>
      </c>
      <c r="B78" s="280"/>
      <c r="C78" s="280"/>
      <c r="D78" s="280"/>
      <c r="E78" s="280"/>
      <c r="F78" s="280"/>
      <c r="G78" s="280"/>
      <c r="H78" s="280"/>
      <c r="I78" s="280"/>
      <c r="J78" s="280"/>
      <c r="K78" s="280"/>
      <c r="L78" s="280"/>
      <c r="M78" s="280"/>
      <c r="N78" s="280"/>
      <c r="O78" s="280"/>
      <c r="P78" s="280"/>
      <c r="Q78" s="280"/>
      <c r="R78" s="280"/>
      <c r="S78" s="280"/>
      <c r="T78" s="280"/>
      <c r="U78" s="280"/>
      <c r="V78" s="280"/>
      <c r="W78" s="64"/>
      <c r="X78" s="64"/>
      <c r="Y78" s="64"/>
      <c r="Z78" s="64"/>
      <c r="AA78" s="64"/>
      <c r="AB78" s="64"/>
      <c r="AC78" s="64"/>
      <c r="AD78" s="64"/>
      <c r="AE78" s="64"/>
      <c r="AF78" s="64"/>
      <c r="AG78" s="64"/>
    </row>
    <row r="79" spans="1:33" ht="20.25" customHeight="1">
      <c r="A79" s="90" t="s">
        <v>139</v>
      </c>
      <c r="B79" s="90"/>
      <c r="C79" s="90"/>
      <c r="D79" s="90"/>
      <c r="E79" s="90"/>
      <c r="F79" s="90"/>
      <c r="G79" s="90"/>
      <c r="H79" s="90"/>
      <c r="I79" s="90"/>
    </row>
    <row r="80" spans="1:33" ht="33" customHeight="1">
      <c r="A80" s="280" t="s">
        <v>350</v>
      </c>
      <c r="B80" s="280"/>
      <c r="C80" s="280"/>
      <c r="D80" s="280"/>
      <c r="E80" s="280"/>
      <c r="F80" s="280"/>
      <c r="G80" s="280"/>
      <c r="H80" s="280"/>
      <c r="I80" s="280"/>
      <c r="J80" s="280"/>
    </row>
    <row r="81" spans="1:10" ht="47.25" customHeight="1">
      <c r="A81" s="280" t="s">
        <v>351</v>
      </c>
      <c r="B81" s="280"/>
      <c r="C81" s="280"/>
      <c r="D81" s="280"/>
      <c r="E81" s="280"/>
      <c r="F81" s="280"/>
      <c r="G81" s="280"/>
      <c r="H81" s="280"/>
      <c r="I81" s="280"/>
      <c r="J81" s="280"/>
    </row>
    <row r="82" spans="1:10" ht="20.25" customHeight="1">
      <c r="A82" s="280" t="s">
        <v>334</v>
      </c>
      <c r="B82" s="280"/>
      <c r="C82" s="280"/>
      <c r="D82" s="280"/>
      <c r="E82" s="280"/>
      <c r="F82" s="280"/>
      <c r="G82" s="280"/>
      <c r="H82" s="280"/>
      <c r="I82" s="280"/>
      <c r="J82" s="280"/>
    </row>
    <row r="83" spans="1:10" ht="20.25" customHeight="1">
      <c r="A83" s="280" t="s">
        <v>335</v>
      </c>
      <c r="B83" s="280"/>
      <c r="C83" s="280"/>
      <c r="D83" s="280"/>
      <c r="E83" s="280"/>
      <c r="F83" s="280"/>
      <c r="G83" s="280"/>
      <c r="H83" s="280"/>
      <c r="I83" s="280"/>
      <c r="J83" s="280"/>
    </row>
    <row r="84" spans="1:10" ht="21" customHeight="1">
      <c r="A84" s="280" t="s">
        <v>336</v>
      </c>
      <c r="B84" s="280"/>
      <c r="C84" s="280"/>
      <c r="D84" s="280"/>
      <c r="E84" s="280"/>
      <c r="F84" s="280"/>
      <c r="G84" s="280"/>
      <c r="H84" s="280"/>
      <c r="I84" s="280"/>
      <c r="J84" s="280"/>
    </row>
    <row r="85" spans="1:10" ht="20.25" customHeight="1">
      <c r="A85" s="280" t="s">
        <v>337</v>
      </c>
      <c r="B85" s="280"/>
      <c r="C85" s="280"/>
      <c r="D85" s="280"/>
      <c r="E85" s="280"/>
      <c r="F85" s="280"/>
      <c r="G85" s="280"/>
      <c r="H85" s="280"/>
      <c r="I85" s="280"/>
      <c r="J85" s="280"/>
    </row>
    <row r="86" spans="1:10" ht="20.25" customHeight="1">
      <c r="A86" s="280" t="s">
        <v>338</v>
      </c>
      <c r="B86" s="280"/>
      <c r="C86" s="280"/>
      <c r="D86" s="280"/>
      <c r="E86" s="280"/>
      <c r="F86" s="280"/>
      <c r="G86" s="280"/>
      <c r="H86" s="280"/>
      <c r="I86" s="280"/>
      <c r="J86" s="280"/>
    </row>
    <row r="87" spans="1:10" ht="28.5" customHeight="1">
      <c r="A87" s="280" t="s">
        <v>356</v>
      </c>
      <c r="B87" s="280"/>
      <c r="C87" s="280"/>
      <c r="D87" s="280"/>
      <c r="E87" s="280"/>
      <c r="F87" s="280"/>
      <c r="G87" s="280"/>
      <c r="H87" s="280"/>
      <c r="I87" s="280"/>
      <c r="J87" s="280"/>
    </row>
    <row r="88" spans="1:10" ht="20.25" customHeight="1">
      <c r="A88" s="280" t="s">
        <v>339</v>
      </c>
      <c r="B88" s="280"/>
      <c r="C88" s="280"/>
      <c r="D88" s="280"/>
      <c r="E88" s="280"/>
      <c r="F88" s="280"/>
      <c r="G88" s="280"/>
      <c r="H88" s="280"/>
      <c r="I88" s="280"/>
      <c r="J88" s="280"/>
    </row>
    <row r="89" spans="1:10" ht="20.25" customHeight="1">
      <c r="A89" s="280" t="s">
        <v>340</v>
      </c>
      <c r="B89" s="280"/>
      <c r="C89" s="280"/>
      <c r="D89" s="280"/>
      <c r="E89" s="280"/>
      <c r="F89" s="280"/>
      <c r="G89" s="280"/>
      <c r="H89" s="280"/>
      <c r="I89" s="280"/>
      <c r="J89" s="280"/>
    </row>
    <row r="90" spans="1:10" ht="30.75" customHeight="1">
      <c r="A90" s="280" t="s">
        <v>341</v>
      </c>
      <c r="B90" s="280"/>
      <c r="C90" s="280"/>
      <c r="D90" s="280"/>
      <c r="E90" s="280"/>
      <c r="F90" s="280"/>
      <c r="G90" s="280"/>
      <c r="H90" s="280"/>
      <c r="I90" s="280"/>
      <c r="J90" s="280"/>
    </row>
    <row r="91" spans="1:10" ht="30.75" customHeight="1">
      <c r="A91" s="280" t="s">
        <v>342</v>
      </c>
      <c r="B91" s="280"/>
      <c r="C91" s="280"/>
      <c r="D91" s="280"/>
      <c r="E91" s="280"/>
      <c r="F91" s="280"/>
      <c r="G91" s="280"/>
      <c r="H91" s="280"/>
      <c r="I91" s="280"/>
      <c r="J91" s="280"/>
    </row>
    <row r="92" spans="1:10" ht="19.5" customHeight="1">
      <c r="A92" s="280" t="s">
        <v>343</v>
      </c>
      <c r="B92" s="280"/>
      <c r="C92" s="280"/>
      <c r="D92" s="280"/>
      <c r="E92" s="280"/>
      <c r="F92" s="280"/>
      <c r="G92" s="280"/>
      <c r="H92" s="280"/>
      <c r="I92" s="280"/>
      <c r="J92" s="280"/>
    </row>
    <row r="93" spans="1:10" ht="52.5" customHeight="1">
      <c r="A93" s="280" t="s">
        <v>357</v>
      </c>
      <c r="B93" s="280"/>
      <c r="C93" s="280"/>
      <c r="D93" s="280"/>
      <c r="E93" s="280"/>
      <c r="F93" s="280"/>
      <c r="G93" s="280"/>
      <c r="H93" s="280"/>
      <c r="I93" s="280"/>
      <c r="J93" s="280"/>
    </row>
    <row r="94" spans="1:10" ht="27.75" customHeight="1">
      <c r="A94" s="280" t="s">
        <v>344</v>
      </c>
      <c r="B94" s="280"/>
      <c r="C94" s="280"/>
      <c r="D94" s="280"/>
      <c r="E94" s="280"/>
      <c r="F94" s="280"/>
      <c r="G94" s="280"/>
      <c r="H94" s="280"/>
      <c r="I94" s="280"/>
      <c r="J94" s="280"/>
    </row>
    <row r="95" spans="1:10" ht="65.25" customHeight="1">
      <c r="A95" s="280" t="s">
        <v>359</v>
      </c>
      <c r="B95" s="280"/>
      <c r="C95" s="280"/>
      <c r="D95" s="280"/>
      <c r="E95" s="280"/>
      <c r="F95" s="280"/>
      <c r="G95" s="280"/>
      <c r="H95" s="280"/>
      <c r="I95" s="280"/>
      <c r="J95" s="280"/>
    </row>
    <row r="96" spans="1:10" ht="20.25" customHeight="1">
      <c r="A96" s="280" t="s">
        <v>345</v>
      </c>
      <c r="B96" s="280"/>
      <c r="C96" s="280"/>
      <c r="D96" s="280"/>
      <c r="E96" s="280"/>
      <c r="F96" s="280"/>
      <c r="G96" s="280"/>
      <c r="H96" s="280"/>
      <c r="I96" s="280"/>
      <c r="J96" s="280"/>
    </row>
    <row r="97" spans="1:10" ht="51" customHeight="1">
      <c r="A97" s="280" t="s">
        <v>360</v>
      </c>
      <c r="B97" s="280"/>
      <c r="C97" s="280"/>
      <c r="D97" s="280"/>
      <c r="E97" s="280"/>
      <c r="F97" s="280"/>
      <c r="G97" s="280"/>
      <c r="H97" s="280"/>
      <c r="I97" s="280"/>
      <c r="J97" s="280"/>
    </row>
    <row r="98" spans="1:10" ht="38.25" customHeight="1">
      <c r="A98" s="280" t="s">
        <v>346</v>
      </c>
      <c r="B98" s="280"/>
      <c r="C98" s="280"/>
      <c r="D98" s="280"/>
      <c r="E98" s="280"/>
      <c r="F98" s="280"/>
      <c r="G98" s="280"/>
      <c r="H98" s="280"/>
      <c r="I98" s="280"/>
      <c r="J98" s="280"/>
    </row>
    <row r="99" spans="1:10" ht="20.25" customHeight="1">
      <c r="A99" s="280" t="s">
        <v>347</v>
      </c>
      <c r="B99" s="280"/>
      <c r="C99" s="280"/>
      <c r="D99" s="280"/>
      <c r="E99" s="280"/>
      <c r="F99" s="280"/>
      <c r="G99" s="280"/>
      <c r="H99" s="280"/>
      <c r="I99" s="280"/>
      <c r="J99" s="280"/>
    </row>
    <row r="100" spans="1:10" ht="20.25" customHeight="1">
      <c r="A100" s="280" t="s">
        <v>348</v>
      </c>
      <c r="B100" s="280"/>
      <c r="C100" s="280"/>
      <c r="D100" s="280"/>
      <c r="E100" s="280"/>
      <c r="F100" s="280"/>
      <c r="G100" s="280"/>
      <c r="H100" s="280"/>
      <c r="I100" s="280"/>
      <c r="J100" s="280"/>
    </row>
    <row r="101" spans="1:10" ht="34.5" customHeight="1">
      <c r="A101" s="280" t="s">
        <v>349</v>
      </c>
      <c r="B101" s="280"/>
      <c r="C101" s="280"/>
      <c r="D101" s="280"/>
      <c r="E101" s="280"/>
      <c r="F101" s="280"/>
      <c r="G101" s="280"/>
      <c r="H101" s="280"/>
      <c r="I101" s="280"/>
      <c r="J101" s="280"/>
    </row>
    <row r="102" spans="1:10">
      <c r="A102" s="89" t="s">
        <v>140</v>
      </c>
      <c r="B102" s="75"/>
      <c r="C102" s="75"/>
      <c r="D102" s="75"/>
      <c r="E102" s="75"/>
      <c r="F102" s="75"/>
      <c r="G102" s="75"/>
      <c r="H102" s="75"/>
      <c r="I102" s="75"/>
    </row>
    <row r="103" spans="1:10" ht="24.75" customHeight="1">
      <c r="A103" s="90" t="s">
        <v>181</v>
      </c>
      <c r="B103" s="90"/>
      <c r="C103" s="90"/>
      <c r="D103" s="90"/>
      <c r="E103" s="90"/>
      <c r="F103" s="90"/>
      <c r="G103" s="90"/>
      <c r="H103" s="90"/>
      <c r="I103" s="90"/>
    </row>
    <row r="104" spans="1:10" ht="49.5" customHeight="1">
      <c r="A104" s="280" t="s">
        <v>141</v>
      </c>
      <c r="B104" s="280"/>
      <c r="C104" s="280"/>
      <c r="D104" s="280"/>
      <c r="E104" s="280"/>
      <c r="F104" s="280"/>
      <c r="G104" s="280"/>
      <c r="H104" s="280"/>
      <c r="I104" s="280"/>
      <c r="J104" s="280"/>
    </row>
  </sheetData>
  <mergeCells count="50">
    <mergeCell ref="A100:J100"/>
    <mergeCell ref="A101:J101"/>
    <mergeCell ref="A104:J104"/>
    <mergeCell ref="A95:J95"/>
    <mergeCell ref="A96:J96"/>
    <mergeCell ref="A97:J97"/>
    <mergeCell ref="A98:J98"/>
    <mergeCell ref="A99:J99"/>
    <mergeCell ref="A90:J90"/>
    <mergeCell ref="A91:J91"/>
    <mergeCell ref="A92:J92"/>
    <mergeCell ref="A93:J93"/>
    <mergeCell ref="A94:J94"/>
    <mergeCell ref="A85:J85"/>
    <mergeCell ref="A86:J86"/>
    <mergeCell ref="A87:J87"/>
    <mergeCell ref="A88:J88"/>
    <mergeCell ref="A89:J89"/>
    <mergeCell ref="A74:V74"/>
    <mergeCell ref="A75:V75"/>
    <mergeCell ref="A76:V76"/>
    <mergeCell ref="A77:V77"/>
    <mergeCell ref="A84:J84"/>
    <mergeCell ref="A78:V78"/>
    <mergeCell ref="A80:J80"/>
    <mergeCell ref="A81:J81"/>
    <mergeCell ref="A82:J82"/>
    <mergeCell ref="A83:J83"/>
    <mergeCell ref="C60:E60"/>
    <mergeCell ref="C61:E61"/>
    <mergeCell ref="C62:E62"/>
    <mergeCell ref="A73:G73"/>
    <mergeCell ref="C64:E64"/>
    <mergeCell ref="C65:E65"/>
    <mergeCell ref="C67:E67"/>
    <mergeCell ref="A69:V69"/>
    <mergeCell ref="A70:V70"/>
    <mergeCell ref="C66:E66"/>
    <mergeCell ref="C59:E59"/>
    <mergeCell ref="F3:G3"/>
    <mergeCell ref="I3:J3"/>
    <mergeCell ref="L3:M3"/>
    <mergeCell ref="O3:P3"/>
    <mergeCell ref="X3:Y3"/>
    <mergeCell ref="AA3:AB3"/>
    <mergeCell ref="C57:E57"/>
    <mergeCell ref="H57:M57"/>
    <mergeCell ref="C58:E58"/>
    <mergeCell ref="R3:S3"/>
    <mergeCell ref="U3:V3"/>
  </mergeCells>
  <pageMargins left="0.75" right="0.75" top="1" bottom="1" header="0.5" footer="0.5"/>
  <pageSetup paperSize="9" orientation="landscape"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L202"/>
  <sheetViews>
    <sheetView zoomScaleNormal="100" workbookViewId="0">
      <selection activeCell="E20" sqref="E20"/>
    </sheetView>
  </sheetViews>
  <sheetFormatPr defaultRowHeight="12.75"/>
  <cols>
    <col min="1" max="1" width="22.42578125" style="2" customWidth="1"/>
    <col min="2" max="2" width="17.42578125" style="8" customWidth="1"/>
    <col min="3" max="9" width="17.42578125" style="7" customWidth="1"/>
    <col min="10" max="26" width="12.5703125" style="7" customWidth="1"/>
    <col min="27" max="27" width="9.140625" style="7"/>
    <col min="28" max="28" width="15" style="7" customWidth="1"/>
    <col min="29" max="29" width="0" style="69" hidden="1" customWidth="1"/>
    <col min="30" max="30" width="0" style="7" hidden="1" customWidth="1"/>
    <col min="31" max="16384" width="9.140625" style="7"/>
  </cols>
  <sheetData>
    <row r="1" spans="1:38" s="20" customFormat="1" ht="21.75" customHeight="1">
      <c r="A1" s="18" t="s">
        <v>61</v>
      </c>
    </row>
    <row r="2" spans="1:38" s="20" customFormat="1" ht="21.75" customHeight="1">
      <c r="A2" s="18" t="s">
        <v>126</v>
      </c>
      <c r="D2"/>
      <c r="E2"/>
      <c r="F2"/>
      <c r="G2"/>
      <c r="H2"/>
      <c r="I2"/>
      <c r="J2"/>
      <c r="K2"/>
      <c r="L2"/>
      <c r="M2"/>
      <c r="N2"/>
      <c r="O2"/>
      <c r="P2"/>
      <c r="Q2"/>
      <c r="R2"/>
      <c r="S2"/>
      <c r="T2"/>
      <c r="U2"/>
      <c r="V2"/>
      <c r="W2"/>
      <c r="X2"/>
      <c r="Y2"/>
      <c r="Z2"/>
      <c r="AA2"/>
      <c r="AB2"/>
      <c r="AC2"/>
      <c r="AD2"/>
      <c r="AE2"/>
      <c r="AF2"/>
      <c r="AG2"/>
      <c r="AH2"/>
      <c r="AI2"/>
      <c r="AJ2"/>
      <c r="AK2"/>
      <c r="AL2"/>
    </row>
    <row r="3" spans="1:38" s="6" customFormat="1" ht="21.75" customHeight="1">
      <c r="A3" s="91"/>
      <c r="B3" s="91"/>
      <c r="C3" s="11"/>
      <c r="D3" s="11"/>
      <c r="E3" s="47"/>
      <c r="F3" s="266" t="s">
        <v>1</v>
      </c>
      <c r="G3" s="267"/>
      <c r="H3" s="92"/>
      <c r="I3" s="266" t="s">
        <v>1</v>
      </c>
      <c r="J3" s="267"/>
      <c r="K3" s="92"/>
      <c r="L3" s="266" t="s">
        <v>1</v>
      </c>
      <c r="M3" s="267"/>
      <c r="N3" s="92"/>
      <c r="O3" s="266" t="s">
        <v>1</v>
      </c>
      <c r="P3" s="267"/>
      <c r="Q3" s="92"/>
      <c r="R3" s="266" t="s">
        <v>1</v>
      </c>
      <c r="S3" s="267"/>
      <c r="T3" s="92"/>
      <c r="U3" s="266" t="s">
        <v>1</v>
      </c>
      <c r="V3" s="267"/>
      <c r="W3" s="92"/>
      <c r="X3" s="266" t="s">
        <v>1</v>
      </c>
      <c r="Y3" s="267"/>
      <c r="Z3" s="11"/>
      <c r="AA3" s="11"/>
      <c r="AB3" s="93"/>
    </row>
    <row r="4" spans="1:38" s="8" customFormat="1" ht="53.25" customHeight="1">
      <c r="A4" s="51" t="s">
        <v>4</v>
      </c>
      <c r="B4" s="264" t="s">
        <v>304</v>
      </c>
      <c r="C4" s="52" t="s">
        <v>2</v>
      </c>
      <c r="D4" s="101" t="s">
        <v>305</v>
      </c>
      <c r="E4" s="102" t="s">
        <v>306</v>
      </c>
      <c r="F4" s="103" t="s">
        <v>307</v>
      </c>
      <c r="G4" s="103" t="s">
        <v>308</v>
      </c>
      <c r="H4" s="102" t="s">
        <v>309</v>
      </c>
      <c r="I4" s="103" t="s">
        <v>310</v>
      </c>
      <c r="J4" s="103" t="s">
        <v>311</v>
      </c>
      <c r="K4" s="102" t="s">
        <v>309</v>
      </c>
      <c r="L4" s="103" t="s">
        <v>310</v>
      </c>
      <c r="M4" s="103" t="s">
        <v>311</v>
      </c>
      <c r="N4" s="102" t="s">
        <v>309</v>
      </c>
      <c r="O4" s="103" t="s">
        <v>310</v>
      </c>
      <c r="P4" s="103" t="s">
        <v>311</v>
      </c>
      <c r="Q4" s="102" t="s">
        <v>309</v>
      </c>
      <c r="R4" s="103" t="s">
        <v>310</v>
      </c>
      <c r="S4" s="103" t="s">
        <v>311</v>
      </c>
      <c r="T4" s="102" t="s">
        <v>309</v>
      </c>
      <c r="U4" s="103" t="s">
        <v>310</v>
      </c>
      <c r="V4" s="103" t="s">
        <v>311</v>
      </c>
      <c r="W4" s="102" t="s">
        <v>309</v>
      </c>
      <c r="X4" s="103" t="s">
        <v>310</v>
      </c>
      <c r="Y4" s="103" t="s">
        <v>311</v>
      </c>
      <c r="Z4" s="104" t="s">
        <v>312</v>
      </c>
      <c r="AA4" s="52" t="s">
        <v>3</v>
      </c>
      <c r="AB4" s="52" t="s">
        <v>313</v>
      </c>
      <c r="AC4" s="6" t="s">
        <v>314</v>
      </c>
      <c r="AD4" s="6"/>
    </row>
    <row r="5" spans="1:38" s="99" customFormat="1" ht="15" customHeight="1">
      <c r="A5" s="106" t="s">
        <v>5</v>
      </c>
      <c r="B5" s="99">
        <v>0</v>
      </c>
      <c r="C5" s="113" t="s">
        <v>44</v>
      </c>
      <c r="D5" s="302" t="s">
        <v>6</v>
      </c>
      <c r="E5" s="211" t="s">
        <v>6</v>
      </c>
      <c r="F5" s="212" t="s">
        <v>6</v>
      </c>
      <c r="G5" s="212" t="s">
        <v>6</v>
      </c>
      <c r="H5" s="99" t="s">
        <v>6</v>
      </c>
      <c r="I5" s="99" t="s">
        <v>6</v>
      </c>
      <c r="J5" s="99" t="s">
        <v>6</v>
      </c>
      <c r="K5" s="99" t="s">
        <v>6</v>
      </c>
      <c r="L5" s="99" t="s">
        <v>6</v>
      </c>
      <c r="M5" s="99" t="s">
        <v>6</v>
      </c>
      <c r="N5" s="99" t="s">
        <v>6</v>
      </c>
      <c r="O5" s="99" t="s">
        <v>6</v>
      </c>
      <c r="P5" s="99" t="s">
        <v>6</v>
      </c>
      <c r="Q5" s="99" t="s">
        <v>6</v>
      </c>
      <c r="R5" s="99" t="s">
        <v>6</v>
      </c>
      <c r="S5" s="99" t="s">
        <v>6</v>
      </c>
      <c r="T5" s="99" t="s">
        <v>6</v>
      </c>
      <c r="U5" s="99" t="s">
        <v>6</v>
      </c>
      <c r="V5" s="99" t="s">
        <v>6</v>
      </c>
      <c r="W5" s="99" t="s">
        <v>6</v>
      </c>
      <c r="X5" s="99" t="s">
        <v>6</v>
      </c>
      <c r="Y5" s="99" t="s">
        <v>6</v>
      </c>
      <c r="Z5" s="112" t="s">
        <v>6</v>
      </c>
      <c r="AA5" s="113" t="s">
        <v>6</v>
      </c>
      <c r="AB5" s="114" t="s">
        <v>6</v>
      </c>
      <c r="AC5" s="99" t="str">
        <f>IF(AA5="TY","A",IF(AA5="TY/TYs","AB",IF(AA5="TYs","B",IF(AA5="TC","C",IF(AA5="T","D",IF(AA5="TY/T","AD",IF(AA5="n.a.","N",IF(AA5="Z","Z",IF(AA5="-","",)))))))))</f>
        <v/>
      </c>
    </row>
    <row r="6" spans="1:38" s="99" customFormat="1" ht="15" customHeight="1">
      <c r="A6" s="106" t="s">
        <v>79</v>
      </c>
      <c r="B6" s="99">
        <v>1</v>
      </c>
      <c r="C6" s="99" t="s">
        <v>7</v>
      </c>
      <c r="D6" s="294" t="s">
        <v>6</v>
      </c>
      <c r="E6" s="229">
        <v>24.6</v>
      </c>
      <c r="F6" s="191">
        <v>0</v>
      </c>
      <c r="G6" s="191">
        <v>53760</v>
      </c>
      <c r="H6" s="111" t="s">
        <v>6</v>
      </c>
      <c r="I6" s="111" t="s">
        <v>6</v>
      </c>
      <c r="J6" s="111" t="s">
        <v>6</v>
      </c>
      <c r="K6" s="111" t="s">
        <v>6</v>
      </c>
      <c r="L6" s="111" t="s">
        <v>6</v>
      </c>
      <c r="M6" s="111" t="s">
        <v>6</v>
      </c>
      <c r="N6" s="111" t="s">
        <v>6</v>
      </c>
      <c r="O6" s="111" t="s">
        <v>6</v>
      </c>
      <c r="P6" s="111" t="s">
        <v>6</v>
      </c>
      <c r="Q6" s="111" t="s">
        <v>6</v>
      </c>
      <c r="R6" s="111" t="s">
        <v>6</v>
      </c>
      <c r="S6" s="99" t="s">
        <v>6</v>
      </c>
      <c r="T6" s="99" t="s">
        <v>6</v>
      </c>
      <c r="U6" s="99" t="s">
        <v>6</v>
      </c>
      <c r="V6" s="99" t="s">
        <v>6</v>
      </c>
      <c r="W6" s="99" t="s">
        <v>6</v>
      </c>
      <c r="X6" s="99" t="s">
        <v>6</v>
      </c>
      <c r="Y6" s="99" t="s">
        <v>6</v>
      </c>
      <c r="Z6" s="192">
        <v>13224.96</v>
      </c>
      <c r="AA6" s="99" t="s">
        <v>8</v>
      </c>
      <c r="AB6" s="119">
        <v>100</v>
      </c>
      <c r="AC6" s="99" t="str">
        <f t="shared" ref="AC6:AC52" si="0">IF(AA6="TY","A",IF(AA6="TY/TYs","AB",IF(AA6="TYs","B",IF(AA6="TC","C",IF(AA6="T","D",IF(AA6="TY/T","AD",IF(AA6="n.a.","N",IF(AA6="Z","Z",IF(AA6="-","",)))))))))</f>
        <v>A</v>
      </c>
    </row>
    <row r="7" spans="1:38" s="99" customFormat="1" ht="15" customHeight="1">
      <c r="A7" s="106" t="s">
        <v>80</v>
      </c>
      <c r="B7" s="99">
        <v>1</v>
      </c>
      <c r="C7" s="99" t="s">
        <v>8</v>
      </c>
      <c r="D7" s="295" t="s">
        <v>6</v>
      </c>
      <c r="E7" s="142">
        <v>19.649999999999999</v>
      </c>
      <c r="F7" s="123">
        <v>9792.99</v>
      </c>
      <c r="G7" s="123">
        <v>47830.21</v>
      </c>
      <c r="H7" s="142">
        <v>14.16</v>
      </c>
      <c r="I7" s="123">
        <v>47830.21</v>
      </c>
      <c r="J7" s="123">
        <v>70492.179999999993</v>
      </c>
      <c r="K7" s="111" t="s">
        <v>6</v>
      </c>
      <c r="L7" s="111" t="s">
        <v>6</v>
      </c>
      <c r="M7" s="111" t="s">
        <v>6</v>
      </c>
      <c r="N7" s="111" t="s">
        <v>6</v>
      </c>
      <c r="O7" s="111" t="s">
        <v>6</v>
      </c>
      <c r="P7" s="111" t="s">
        <v>6</v>
      </c>
      <c r="Q7" s="111" t="s">
        <v>6</v>
      </c>
      <c r="R7" s="111" t="s">
        <v>6</v>
      </c>
      <c r="S7" s="99" t="s">
        <v>6</v>
      </c>
      <c r="T7" s="99" t="s">
        <v>6</v>
      </c>
      <c r="U7" s="99" t="s">
        <v>6</v>
      </c>
      <c r="V7" s="99" t="s">
        <v>6</v>
      </c>
      <c r="W7" s="99" t="s">
        <v>6</v>
      </c>
      <c r="X7" s="99" t="s">
        <v>6</v>
      </c>
      <c r="Y7" s="99" t="s">
        <v>6</v>
      </c>
      <c r="Z7" s="215">
        <v>12607.571216999997</v>
      </c>
      <c r="AA7" s="99" t="s">
        <v>6</v>
      </c>
      <c r="AB7" s="99" t="s">
        <v>6</v>
      </c>
      <c r="AC7" s="99" t="str">
        <f t="shared" si="0"/>
        <v/>
      </c>
    </row>
    <row r="8" spans="1:38" s="99" customFormat="1" ht="15" customHeight="1">
      <c r="A8" s="106" t="s">
        <v>81</v>
      </c>
      <c r="B8" s="99">
        <v>1</v>
      </c>
      <c r="C8" s="99" t="s">
        <v>9</v>
      </c>
      <c r="D8" s="294" t="s">
        <v>6</v>
      </c>
      <c r="E8" s="142">
        <v>9.9</v>
      </c>
      <c r="F8" s="122">
        <v>3500</v>
      </c>
      <c r="G8" s="122">
        <v>43700</v>
      </c>
      <c r="H8" s="111" t="s">
        <v>6</v>
      </c>
      <c r="I8" s="111" t="s">
        <v>6</v>
      </c>
      <c r="J8" s="111" t="s">
        <v>6</v>
      </c>
      <c r="K8" s="111" t="s">
        <v>6</v>
      </c>
      <c r="L8" s="111" t="s">
        <v>6</v>
      </c>
      <c r="M8" s="111" t="s">
        <v>6</v>
      </c>
      <c r="N8" s="111" t="s">
        <v>6</v>
      </c>
      <c r="O8" s="111" t="s">
        <v>6</v>
      </c>
      <c r="P8" s="111" t="s">
        <v>6</v>
      </c>
      <c r="Q8" s="111" t="s">
        <v>6</v>
      </c>
      <c r="R8" s="111" t="s">
        <v>6</v>
      </c>
      <c r="S8" s="99" t="s">
        <v>6</v>
      </c>
      <c r="T8" s="99" t="s">
        <v>6</v>
      </c>
      <c r="U8" s="99" t="s">
        <v>6</v>
      </c>
      <c r="V8" s="99" t="s">
        <v>6</v>
      </c>
      <c r="W8" s="99" t="s">
        <v>6</v>
      </c>
      <c r="X8" s="99" t="s">
        <v>6</v>
      </c>
      <c r="Y8" s="99" t="s">
        <v>6</v>
      </c>
      <c r="Z8" s="192">
        <v>3979.8</v>
      </c>
      <c r="AA8" s="99" t="s">
        <v>29</v>
      </c>
      <c r="AB8" s="99">
        <v>50</v>
      </c>
      <c r="AC8" s="99" t="str">
        <f t="shared" si="0"/>
        <v>AB</v>
      </c>
    </row>
    <row r="9" spans="1:38" s="99" customFormat="1" ht="15" customHeight="1">
      <c r="A9" s="106" t="s">
        <v>78</v>
      </c>
      <c r="B9" s="99">
        <v>0</v>
      </c>
      <c r="C9" s="113" t="s">
        <v>44</v>
      </c>
      <c r="D9" s="294" t="s">
        <v>6</v>
      </c>
      <c r="E9" s="109" t="s">
        <v>6</v>
      </c>
      <c r="F9" s="123" t="s">
        <v>6</v>
      </c>
      <c r="G9" s="123" t="s">
        <v>6</v>
      </c>
      <c r="H9" s="111" t="s">
        <v>6</v>
      </c>
      <c r="I9" s="111" t="s">
        <v>6</v>
      </c>
      <c r="J9" s="111" t="s">
        <v>6</v>
      </c>
      <c r="K9" s="111" t="s">
        <v>6</v>
      </c>
      <c r="L9" s="111" t="s">
        <v>6</v>
      </c>
      <c r="M9" s="111" t="s">
        <v>6</v>
      </c>
      <c r="N9" s="111" t="s">
        <v>6</v>
      </c>
      <c r="O9" s="111" t="s">
        <v>6</v>
      </c>
      <c r="P9" s="111" t="s">
        <v>6</v>
      </c>
      <c r="Q9" s="111" t="s">
        <v>6</v>
      </c>
      <c r="R9" s="111" t="s">
        <v>6</v>
      </c>
      <c r="S9" s="99" t="s">
        <v>6</v>
      </c>
      <c r="T9" s="99" t="s">
        <v>6</v>
      </c>
      <c r="U9" s="99" t="s">
        <v>6</v>
      </c>
      <c r="V9" s="99" t="s">
        <v>6</v>
      </c>
      <c r="W9" s="99" t="s">
        <v>6</v>
      </c>
      <c r="X9" s="99" t="s">
        <v>6</v>
      </c>
      <c r="Y9" s="99" t="s">
        <v>6</v>
      </c>
      <c r="Z9" s="112" t="s">
        <v>6</v>
      </c>
      <c r="AA9" s="113" t="s">
        <v>6</v>
      </c>
      <c r="AB9" s="114" t="s">
        <v>6</v>
      </c>
      <c r="AC9" s="99" t="str">
        <f t="shared" si="0"/>
        <v/>
      </c>
    </row>
    <row r="10" spans="1:38" s="99" customFormat="1" ht="15" customHeight="1">
      <c r="A10" s="106" t="s">
        <v>10</v>
      </c>
      <c r="B10" s="99">
        <v>1</v>
      </c>
      <c r="C10" s="99" t="s">
        <v>45</v>
      </c>
      <c r="D10" s="295" t="s">
        <v>6</v>
      </c>
      <c r="E10" s="214">
        <v>21.55</v>
      </c>
      <c r="F10" s="122">
        <v>0</v>
      </c>
      <c r="G10" s="123">
        <v>486000</v>
      </c>
      <c r="H10" s="111" t="s">
        <v>6</v>
      </c>
      <c r="I10" s="111" t="s">
        <v>6</v>
      </c>
      <c r="J10" s="111" t="s">
        <v>6</v>
      </c>
      <c r="K10" s="111" t="s">
        <v>6</v>
      </c>
      <c r="L10" s="111" t="s">
        <v>6</v>
      </c>
      <c r="M10" s="111" t="s">
        <v>6</v>
      </c>
      <c r="N10" s="111" t="s">
        <v>6</v>
      </c>
      <c r="O10" s="111" t="s">
        <v>6</v>
      </c>
      <c r="P10" s="111" t="s">
        <v>6</v>
      </c>
      <c r="Q10" s="111" t="s">
        <v>6</v>
      </c>
      <c r="R10" s="111" t="s">
        <v>6</v>
      </c>
      <c r="S10" s="99" t="s">
        <v>6</v>
      </c>
      <c r="T10" s="99" t="s">
        <v>6</v>
      </c>
      <c r="U10" s="99" t="s">
        <v>6</v>
      </c>
      <c r="V10" s="99" t="s">
        <v>6</v>
      </c>
      <c r="W10" s="99" t="s">
        <v>6</v>
      </c>
      <c r="X10" s="99" t="s">
        <v>6</v>
      </c>
      <c r="Y10" s="99" t="s">
        <v>6</v>
      </c>
      <c r="Z10" s="126">
        <v>209466</v>
      </c>
      <c r="AA10" s="99" t="s">
        <v>6</v>
      </c>
      <c r="AB10" s="119" t="s">
        <v>8</v>
      </c>
      <c r="AC10" s="99" t="str">
        <f t="shared" si="0"/>
        <v/>
      </c>
    </row>
    <row r="11" spans="1:38" s="99" customFormat="1" ht="15" customHeight="1">
      <c r="A11" s="106" t="s">
        <v>11</v>
      </c>
      <c r="B11" s="99">
        <v>1</v>
      </c>
      <c r="C11" s="161" t="s">
        <v>9</v>
      </c>
      <c r="D11" s="295">
        <v>1951.2</v>
      </c>
      <c r="E11" s="142" t="s">
        <v>6</v>
      </c>
      <c r="F11" s="122" t="s">
        <v>6</v>
      </c>
      <c r="G11" s="122" t="s">
        <v>6</v>
      </c>
      <c r="H11" s="111" t="s">
        <v>6</v>
      </c>
      <c r="I11" s="111" t="s">
        <v>6</v>
      </c>
      <c r="J11" s="111" t="s">
        <v>6</v>
      </c>
      <c r="K11" s="111" t="s">
        <v>6</v>
      </c>
      <c r="L11" s="111" t="s">
        <v>6</v>
      </c>
      <c r="M11" s="111" t="s">
        <v>6</v>
      </c>
      <c r="N11" s="111" t="s">
        <v>6</v>
      </c>
      <c r="O11" s="111" t="s">
        <v>6</v>
      </c>
      <c r="P11" s="111" t="s">
        <v>6</v>
      </c>
      <c r="Q11" s="111" t="s">
        <v>6</v>
      </c>
      <c r="R11" s="111" t="s">
        <v>6</v>
      </c>
      <c r="S11" s="99" t="s">
        <v>6</v>
      </c>
      <c r="T11" s="99" t="s">
        <v>6</v>
      </c>
      <c r="U11" s="99" t="s">
        <v>6</v>
      </c>
      <c r="V11" s="99" t="s">
        <v>6</v>
      </c>
      <c r="W11" s="99" t="s">
        <v>6</v>
      </c>
      <c r="X11" s="99" t="s">
        <v>6</v>
      </c>
      <c r="Y11" s="99" t="s">
        <v>6</v>
      </c>
      <c r="Z11" s="112" t="s">
        <v>6</v>
      </c>
      <c r="AA11" s="99" t="s">
        <v>8</v>
      </c>
      <c r="AB11" s="99">
        <v>100</v>
      </c>
      <c r="AC11" s="99" t="str">
        <f t="shared" si="0"/>
        <v>A</v>
      </c>
    </row>
    <row r="12" spans="1:38" s="99" customFormat="1" ht="15" customHeight="1">
      <c r="A12" s="106" t="s">
        <v>104</v>
      </c>
      <c r="B12" s="99">
        <v>1</v>
      </c>
      <c r="C12" s="99" t="s">
        <v>54</v>
      </c>
      <c r="D12" s="303">
        <v>660</v>
      </c>
      <c r="E12" s="142">
        <v>33</v>
      </c>
      <c r="F12" s="122">
        <v>2000</v>
      </c>
      <c r="G12" s="122" t="s">
        <v>6</v>
      </c>
      <c r="H12" s="111" t="s">
        <v>6</v>
      </c>
      <c r="I12" s="111" t="s">
        <v>6</v>
      </c>
      <c r="J12" s="111" t="s">
        <v>6</v>
      </c>
      <c r="K12" s="111" t="s">
        <v>6</v>
      </c>
      <c r="L12" s="111" t="s">
        <v>6</v>
      </c>
      <c r="M12" s="111" t="s">
        <v>6</v>
      </c>
      <c r="N12" s="111" t="s">
        <v>6</v>
      </c>
      <c r="O12" s="111" t="s">
        <v>6</v>
      </c>
      <c r="P12" s="111" t="s">
        <v>6</v>
      </c>
      <c r="Q12" s="111" t="s">
        <v>6</v>
      </c>
      <c r="R12" s="111" t="s">
        <v>6</v>
      </c>
      <c r="S12" s="99" t="s">
        <v>6</v>
      </c>
      <c r="T12" s="99" t="s">
        <v>6</v>
      </c>
      <c r="U12" s="99" t="s">
        <v>6</v>
      </c>
      <c r="V12" s="99" t="s">
        <v>6</v>
      </c>
      <c r="W12" s="99" t="s">
        <v>6</v>
      </c>
      <c r="X12" s="99" t="s">
        <v>6</v>
      </c>
      <c r="Y12" s="99" t="s">
        <v>6</v>
      </c>
      <c r="Z12" s="126" t="s">
        <v>6</v>
      </c>
      <c r="AA12" s="219" t="s">
        <v>8</v>
      </c>
      <c r="AB12" s="219">
        <v>100</v>
      </c>
      <c r="AC12" s="99" t="str">
        <f t="shared" si="0"/>
        <v>A</v>
      </c>
    </row>
    <row r="13" spans="1:38" s="99" customFormat="1" ht="15" customHeight="1">
      <c r="A13" s="106" t="s">
        <v>104</v>
      </c>
      <c r="B13" s="99">
        <v>2</v>
      </c>
      <c r="C13" s="196" t="s">
        <v>9</v>
      </c>
      <c r="D13" s="303" t="s">
        <v>6</v>
      </c>
      <c r="E13" s="216">
        <v>33</v>
      </c>
      <c r="F13" s="122">
        <v>0</v>
      </c>
      <c r="G13" s="217">
        <v>648000</v>
      </c>
      <c r="H13" s="111" t="s">
        <v>6</v>
      </c>
      <c r="I13" s="111" t="s">
        <v>6</v>
      </c>
      <c r="J13" s="111" t="s">
        <v>6</v>
      </c>
      <c r="K13" s="111" t="s">
        <v>6</v>
      </c>
      <c r="L13" s="111" t="s">
        <v>6</v>
      </c>
      <c r="M13" s="111" t="s">
        <v>6</v>
      </c>
      <c r="N13" s="111" t="s">
        <v>6</v>
      </c>
      <c r="O13" s="111" t="s">
        <v>6</v>
      </c>
      <c r="P13" s="111" t="s">
        <v>6</v>
      </c>
      <c r="Q13" s="111" t="s">
        <v>6</v>
      </c>
      <c r="R13" s="111" t="s">
        <v>6</v>
      </c>
      <c r="S13" s="99" t="s">
        <v>6</v>
      </c>
      <c r="T13" s="99" t="s">
        <v>6</v>
      </c>
      <c r="U13" s="99" t="s">
        <v>6</v>
      </c>
      <c r="V13" s="99" t="s">
        <v>6</v>
      </c>
      <c r="W13" s="99" t="s">
        <v>6</v>
      </c>
      <c r="X13" s="99" t="s">
        <v>6</v>
      </c>
      <c r="Y13" s="99" t="s">
        <v>6</v>
      </c>
      <c r="Z13" s="218">
        <v>213840</v>
      </c>
      <c r="AA13" s="99" t="s">
        <v>8</v>
      </c>
      <c r="AB13" s="99">
        <v>100</v>
      </c>
      <c r="AC13" s="99" t="str">
        <f t="shared" si="0"/>
        <v>A</v>
      </c>
    </row>
    <row r="14" spans="1:38" s="99" customFormat="1" ht="15" customHeight="1">
      <c r="A14" s="106" t="s">
        <v>82</v>
      </c>
      <c r="B14" s="99">
        <v>1</v>
      </c>
      <c r="C14" s="99" t="s">
        <v>9</v>
      </c>
      <c r="D14" s="295" t="s">
        <v>6</v>
      </c>
      <c r="E14" s="142">
        <v>21.71</v>
      </c>
      <c r="F14" s="122" t="s">
        <v>6</v>
      </c>
      <c r="G14" s="122" t="s">
        <v>6</v>
      </c>
      <c r="H14" s="111" t="s">
        <v>6</v>
      </c>
      <c r="I14" s="111" t="s">
        <v>6</v>
      </c>
      <c r="J14" s="111" t="s">
        <v>6</v>
      </c>
      <c r="K14" s="111" t="s">
        <v>6</v>
      </c>
      <c r="L14" s="111" t="s">
        <v>6</v>
      </c>
      <c r="M14" s="111" t="s">
        <v>6</v>
      </c>
      <c r="N14" s="111" t="s">
        <v>6</v>
      </c>
      <c r="O14" s="111" t="s">
        <v>6</v>
      </c>
      <c r="P14" s="111" t="s">
        <v>6</v>
      </c>
      <c r="Q14" s="111" t="s">
        <v>6</v>
      </c>
      <c r="R14" s="111" t="s">
        <v>6</v>
      </c>
      <c r="S14" s="99" t="s">
        <v>6</v>
      </c>
      <c r="T14" s="99" t="s">
        <v>6</v>
      </c>
      <c r="U14" s="99" t="s">
        <v>6</v>
      </c>
      <c r="V14" s="99" t="s">
        <v>6</v>
      </c>
      <c r="W14" s="99" t="s">
        <v>6</v>
      </c>
      <c r="X14" s="99" t="s">
        <v>6</v>
      </c>
      <c r="Y14" s="99" t="s">
        <v>6</v>
      </c>
      <c r="Z14" s="126" t="s">
        <v>6</v>
      </c>
      <c r="AA14" s="99" t="s">
        <v>8</v>
      </c>
      <c r="AB14" s="99">
        <v>100</v>
      </c>
      <c r="AC14" s="99" t="str">
        <f t="shared" si="0"/>
        <v>A</v>
      </c>
    </row>
    <row r="15" spans="1:38" s="99" customFormat="1" ht="15" customHeight="1">
      <c r="A15" s="106" t="s">
        <v>82</v>
      </c>
      <c r="B15" s="99">
        <v>2</v>
      </c>
      <c r="C15" s="99" t="s">
        <v>31</v>
      </c>
      <c r="D15" s="295" t="s">
        <v>6</v>
      </c>
      <c r="E15" s="142">
        <v>1.28</v>
      </c>
      <c r="F15" s="122" t="s">
        <v>6</v>
      </c>
      <c r="G15" s="122" t="s">
        <v>6</v>
      </c>
      <c r="H15" s="111" t="s">
        <v>6</v>
      </c>
      <c r="I15" s="111" t="s">
        <v>6</v>
      </c>
      <c r="J15" s="111" t="s">
        <v>6</v>
      </c>
      <c r="K15" s="111" t="s">
        <v>6</v>
      </c>
      <c r="L15" s="111" t="s">
        <v>6</v>
      </c>
      <c r="M15" s="111" t="s">
        <v>6</v>
      </c>
      <c r="N15" s="111" t="s">
        <v>6</v>
      </c>
      <c r="O15" s="111" t="s">
        <v>6</v>
      </c>
      <c r="P15" s="111" t="s">
        <v>6</v>
      </c>
      <c r="Q15" s="111" t="s">
        <v>6</v>
      </c>
      <c r="R15" s="111" t="s">
        <v>6</v>
      </c>
      <c r="S15" s="99" t="s">
        <v>6</v>
      </c>
      <c r="T15" s="99" t="s">
        <v>6</v>
      </c>
      <c r="U15" s="99" t="s">
        <v>6</v>
      </c>
      <c r="V15" s="99" t="s">
        <v>6</v>
      </c>
      <c r="W15" s="99" t="s">
        <v>6</v>
      </c>
      <c r="X15" s="99" t="s">
        <v>6</v>
      </c>
      <c r="Y15" s="99" t="s">
        <v>6</v>
      </c>
      <c r="Z15" s="126" t="s">
        <v>6</v>
      </c>
      <c r="AA15" s="99" t="s">
        <v>6</v>
      </c>
      <c r="AB15" s="99" t="s">
        <v>6</v>
      </c>
      <c r="AC15" s="99" t="str">
        <f t="shared" si="0"/>
        <v/>
      </c>
    </row>
    <row r="16" spans="1:38" s="99" customFormat="1" ht="15" customHeight="1">
      <c r="A16" s="106" t="s">
        <v>95</v>
      </c>
      <c r="B16" s="99">
        <v>1</v>
      </c>
      <c r="C16" s="99" t="s">
        <v>9</v>
      </c>
      <c r="D16" s="295">
        <v>1276</v>
      </c>
      <c r="E16" s="142">
        <v>40.625</v>
      </c>
      <c r="F16" s="191">
        <v>0</v>
      </c>
      <c r="G16" s="191">
        <v>32184</v>
      </c>
      <c r="H16" s="142">
        <v>14.375</v>
      </c>
      <c r="I16" s="191">
        <v>32184</v>
      </c>
      <c r="J16" s="191">
        <v>128736</v>
      </c>
      <c r="K16" s="142">
        <v>14.375</v>
      </c>
      <c r="L16" s="191">
        <v>128736</v>
      </c>
      <c r="M16" s="191">
        <v>160920</v>
      </c>
      <c r="N16" s="142">
        <v>7.9749999999999996</v>
      </c>
      <c r="O16" s="122">
        <v>160920</v>
      </c>
      <c r="P16" s="122" t="s">
        <v>6</v>
      </c>
      <c r="Q16" s="111" t="s">
        <v>6</v>
      </c>
      <c r="R16" s="111" t="s">
        <v>6</v>
      </c>
      <c r="S16" s="99" t="s">
        <v>6</v>
      </c>
      <c r="T16" s="99" t="s">
        <v>6</v>
      </c>
      <c r="U16" s="99" t="s">
        <v>6</v>
      </c>
      <c r="V16" s="99" t="s">
        <v>6</v>
      </c>
      <c r="W16" s="99" t="s">
        <v>6</v>
      </c>
      <c r="X16" s="99" t="s">
        <v>6</v>
      </c>
      <c r="Y16" s="99" t="s">
        <v>6</v>
      </c>
      <c r="Z16" s="126" t="s">
        <v>6</v>
      </c>
      <c r="AA16" s="99" t="s">
        <v>6</v>
      </c>
      <c r="AB16" s="99" t="s">
        <v>6</v>
      </c>
      <c r="AC16" s="99" t="str">
        <f t="shared" si="0"/>
        <v/>
      </c>
    </row>
    <row r="17" spans="1:29" s="99" customFormat="1" ht="15" customHeight="1">
      <c r="A17" s="106" t="s">
        <v>95</v>
      </c>
      <c r="B17" s="99">
        <v>2</v>
      </c>
      <c r="C17" s="99" t="s">
        <v>9</v>
      </c>
      <c r="D17" s="295">
        <v>1248</v>
      </c>
      <c r="E17" s="142">
        <v>39.625</v>
      </c>
      <c r="F17" s="191">
        <v>0</v>
      </c>
      <c r="G17" s="191">
        <v>32184</v>
      </c>
      <c r="H17" s="142">
        <v>20.875</v>
      </c>
      <c r="I17" s="191">
        <v>32184</v>
      </c>
      <c r="J17" s="191">
        <v>96552</v>
      </c>
      <c r="K17" s="142">
        <v>14.375</v>
      </c>
      <c r="L17" s="191">
        <v>96552</v>
      </c>
      <c r="M17" s="191">
        <v>160920</v>
      </c>
      <c r="N17" s="142">
        <v>7.9749999999999996</v>
      </c>
      <c r="O17" s="122">
        <v>160920</v>
      </c>
      <c r="P17" s="122" t="s">
        <v>6</v>
      </c>
      <c r="Q17" s="111" t="s">
        <v>6</v>
      </c>
      <c r="R17" s="111" t="s">
        <v>6</v>
      </c>
      <c r="S17" s="99" t="s">
        <v>6</v>
      </c>
      <c r="T17" s="99" t="s">
        <v>6</v>
      </c>
      <c r="U17" s="99" t="s">
        <v>6</v>
      </c>
      <c r="V17" s="99" t="s">
        <v>6</v>
      </c>
      <c r="W17" s="99" t="s">
        <v>6</v>
      </c>
      <c r="X17" s="99" t="s">
        <v>6</v>
      </c>
      <c r="Y17" s="99" t="s">
        <v>6</v>
      </c>
      <c r="Z17" s="126" t="s">
        <v>6</v>
      </c>
      <c r="AA17" s="99" t="s">
        <v>6</v>
      </c>
      <c r="AB17" s="99" t="s">
        <v>6</v>
      </c>
      <c r="AC17" s="99" t="str">
        <f t="shared" si="0"/>
        <v/>
      </c>
    </row>
    <row r="18" spans="1:29" s="99" customFormat="1" ht="15" customHeight="1">
      <c r="A18" s="106" t="s">
        <v>84</v>
      </c>
      <c r="B18" s="99">
        <v>1</v>
      </c>
      <c r="C18" s="113" t="s">
        <v>44</v>
      </c>
      <c r="D18" s="294" t="s">
        <v>6</v>
      </c>
      <c r="E18" s="109" t="s">
        <v>6</v>
      </c>
      <c r="F18" s="123" t="s">
        <v>6</v>
      </c>
      <c r="G18" s="123" t="s">
        <v>6</v>
      </c>
      <c r="H18" s="111" t="s">
        <v>6</v>
      </c>
      <c r="I18" s="111" t="s">
        <v>6</v>
      </c>
      <c r="J18" s="111" t="s">
        <v>6</v>
      </c>
      <c r="K18" s="111" t="s">
        <v>6</v>
      </c>
      <c r="L18" s="111" t="s">
        <v>6</v>
      </c>
      <c r="M18" s="111" t="s">
        <v>6</v>
      </c>
      <c r="N18" s="111" t="s">
        <v>6</v>
      </c>
      <c r="O18" s="111" t="s">
        <v>6</v>
      </c>
      <c r="P18" s="111" t="s">
        <v>6</v>
      </c>
      <c r="Q18" s="111" t="s">
        <v>6</v>
      </c>
      <c r="R18" s="111" t="s">
        <v>6</v>
      </c>
      <c r="S18" s="99" t="s">
        <v>6</v>
      </c>
      <c r="T18" s="99" t="s">
        <v>6</v>
      </c>
      <c r="U18" s="99" t="s">
        <v>6</v>
      </c>
      <c r="V18" s="99" t="s">
        <v>6</v>
      </c>
      <c r="W18" s="99" t="s">
        <v>6</v>
      </c>
      <c r="X18" s="99" t="s">
        <v>6</v>
      </c>
      <c r="Y18" s="99" t="s">
        <v>6</v>
      </c>
      <c r="Z18" s="112" t="s">
        <v>6</v>
      </c>
      <c r="AA18" s="113" t="s">
        <v>6</v>
      </c>
      <c r="AB18" s="114" t="s">
        <v>6</v>
      </c>
      <c r="AC18" s="99" t="str">
        <f t="shared" si="0"/>
        <v/>
      </c>
    </row>
    <row r="19" spans="1:29" s="99" customFormat="1" ht="15" customHeight="1">
      <c r="A19" s="106" t="s">
        <v>88</v>
      </c>
      <c r="B19" s="99">
        <v>1</v>
      </c>
      <c r="C19" s="113" t="s">
        <v>44</v>
      </c>
      <c r="D19" s="295" t="s">
        <v>6</v>
      </c>
      <c r="E19" s="142" t="s">
        <v>6</v>
      </c>
      <c r="F19" s="122" t="s">
        <v>6</v>
      </c>
      <c r="G19" s="122" t="s">
        <v>6</v>
      </c>
      <c r="H19" s="111" t="s">
        <v>6</v>
      </c>
      <c r="I19" s="111" t="s">
        <v>6</v>
      </c>
      <c r="J19" s="111" t="s">
        <v>6</v>
      </c>
      <c r="K19" s="111" t="s">
        <v>6</v>
      </c>
      <c r="L19" s="111" t="s">
        <v>6</v>
      </c>
      <c r="M19" s="111" t="s">
        <v>6</v>
      </c>
      <c r="N19" s="111" t="s">
        <v>6</v>
      </c>
      <c r="O19" s="111" t="s">
        <v>6</v>
      </c>
      <c r="P19" s="111" t="s">
        <v>6</v>
      </c>
      <c r="Q19" s="111" t="s">
        <v>6</v>
      </c>
      <c r="R19" s="111" t="s">
        <v>6</v>
      </c>
      <c r="S19" s="99" t="s">
        <v>6</v>
      </c>
      <c r="T19" s="99" t="s">
        <v>6</v>
      </c>
      <c r="U19" s="99" t="s">
        <v>6</v>
      </c>
      <c r="V19" s="99" t="s">
        <v>6</v>
      </c>
      <c r="W19" s="99" t="s">
        <v>6</v>
      </c>
      <c r="X19" s="99" t="s">
        <v>6</v>
      </c>
      <c r="Y19" s="99" t="s">
        <v>6</v>
      </c>
      <c r="Z19" s="126" t="s">
        <v>6</v>
      </c>
      <c r="AA19" s="99" t="s">
        <v>6</v>
      </c>
      <c r="AB19" s="99" t="s">
        <v>6</v>
      </c>
      <c r="AC19" s="99" t="str">
        <f t="shared" si="0"/>
        <v/>
      </c>
    </row>
    <row r="20" spans="1:29" s="99" customFormat="1" ht="15" customHeight="1">
      <c r="A20" s="106" t="s">
        <v>14</v>
      </c>
      <c r="B20" s="99">
        <v>1</v>
      </c>
      <c r="C20" s="99" t="s">
        <v>8</v>
      </c>
      <c r="D20" s="294" t="s">
        <v>6</v>
      </c>
      <c r="E20" s="142">
        <v>29</v>
      </c>
      <c r="F20" s="123" t="s">
        <v>15</v>
      </c>
      <c r="G20" s="123" t="s">
        <v>15</v>
      </c>
      <c r="H20" s="111" t="s">
        <v>6</v>
      </c>
      <c r="I20" s="111" t="s">
        <v>6</v>
      </c>
      <c r="J20" s="111" t="s">
        <v>6</v>
      </c>
      <c r="K20" s="111" t="s">
        <v>6</v>
      </c>
      <c r="L20" s="111" t="s">
        <v>6</v>
      </c>
      <c r="M20" s="111" t="s">
        <v>6</v>
      </c>
      <c r="N20" s="111" t="s">
        <v>6</v>
      </c>
      <c r="O20" s="111" t="s">
        <v>6</v>
      </c>
      <c r="P20" s="111" t="s">
        <v>6</v>
      </c>
      <c r="Q20" s="111" t="s">
        <v>6</v>
      </c>
      <c r="R20" s="111" t="s">
        <v>6</v>
      </c>
      <c r="S20" s="99" t="s">
        <v>6</v>
      </c>
      <c r="T20" s="99" t="s">
        <v>6</v>
      </c>
      <c r="U20" s="99" t="s">
        <v>6</v>
      </c>
      <c r="V20" s="99" t="s">
        <v>6</v>
      </c>
      <c r="W20" s="99" t="s">
        <v>6</v>
      </c>
      <c r="X20" s="99" t="s">
        <v>6</v>
      </c>
      <c r="Y20" s="99" t="s">
        <v>6</v>
      </c>
      <c r="Z20" s="112" t="s">
        <v>6</v>
      </c>
      <c r="AA20" s="134" t="s">
        <v>8</v>
      </c>
      <c r="AB20" s="135">
        <v>100</v>
      </c>
      <c r="AC20" s="99" t="str">
        <f t="shared" si="0"/>
        <v>A</v>
      </c>
    </row>
    <row r="21" spans="1:29" s="99" customFormat="1" ht="15" customHeight="1">
      <c r="A21" s="106" t="s">
        <v>14</v>
      </c>
      <c r="B21" s="99">
        <v>2</v>
      </c>
      <c r="C21" s="99" t="s">
        <v>8</v>
      </c>
      <c r="D21" s="294" t="s">
        <v>6</v>
      </c>
      <c r="E21" s="142">
        <v>8.5</v>
      </c>
      <c r="F21" s="123">
        <v>0</v>
      </c>
      <c r="G21" s="191">
        <v>6748850</v>
      </c>
      <c r="H21" s="111" t="s">
        <v>6</v>
      </c>
      <c r="I21" s="111" t="s">
        <v>6</v>
      </c>
      <c r="J21" s="111" t="s">
        <v>6</v>
      </c>
      <c r="K21" s="111" t="s">
        <v>6</v>
      </c>
      <c r="L21" s="111" t="s">
        <v>6</v>
      </c>
      <c r="M21" s="111" t="s">
        <v>6</v>
      </c>
      <c r="N21" s="111" t="s">
        <v>6</v>
      </c>
      <c r="O21" s="111" t="s">
        <v>6</v>
      </c>
      <c r="P21" s="111" t="s">
        <v>6</v>
      </c>
      <c r="Q21" s="111" t="s">
        <v>6</v>
      </c>
      <c r="R21" s="111" t="s">
        <v>6</v>
      </c>
      <c r="S21" s="99" t="s">
        <v>6</v>
      </c>
      <c r="T21" s="99" t="s">
        <v>6</v>
      </c>
      <c r="U21" s="99" t="s">
        <v>6</v>
      </c>
      <c r="V21" s="99" t="s">
        <v>6</v>
      </c>
      <c r="W21" s="99" t="s">
        <v>6</v>
      </c>
      <c r="X21" s="99" t="s">
        <v>6</v>
      </c>
      <c r="Y21" s="99" t="s">
        <v>6</v>
      </c>
      <c r="Z21" s="215">
        <v>573652.25</v>
      </c>
      <c r="AA21" s="135" t="s">
        <v>6</v>
      </c>
      <c r="AB21" s="114" t="s">
        <v>6</v>
      </c>
      <c r="AC21" s="99" t="str">
        <f t="shared" si="0"/>
        <v/>
      </c>
    </row>
    <row r="22" spans="1:29" s="99" customFormat="1" ht="15" customHeight="1">
      <c r="A22" s="106" t="s">
        <v>14</v>
      </c>
      <c r="B22" s="99">
        <v>3</v>
      </c>
      <c r="C22" s="99" t="s">
        <v>8</v>
      </c>
      <c r="D22" s="294" t="s">
        <v>6</v>
      </c>
      <c r="E22" s="142">
        <v>11</v>
      </c>
      <c r="F22" s="123" t="s">
        <v>15</v>
      </c>
      <c r="G22" s="123" t="s">
        <v>15</v>
      </c>
      <c r="H22" s="111" t="s">
        <v>6</v>
      </c>
      <c r="I22" s="111" t="s">
        <v>6</v>
      </c>
      <c r="J22" s="111" t="s">
        <v>6</v>
      </c>
      <c r="K22" s="111" t="s">
        <v>6</v>
      </c>
      <c r="L22" s="111" t="s">
        <v>6</v>
      </c>
      <c r="M22" s="111" t="s">
        <v>6</v>
      </c>
      <c r="N22" s="111" t="s">
        <v>6</v>
      </c>
      <c r="O22" s="111" t="s">
        <v>6</v>
      </c>
      <c r="P22" s="111" t="s">
        <v>6</v>
      </c>
      <c r="Q22" s="111" t="s">
        <v>6</v>
      </c>
      <c r="R22" s="111" t="s">
        <v>6</v>
      </c>
      <c r="S22" s="99" t="s">
        <v>6</v>
      </c>
      <c r="T22" s="99" t="s">
        <v>6</v>
      </c>
      <c r="U22" s="99" t="s">
        <v>6</v>
      </c>
      <c r="V22" s="99" t="s">
        <v>6</v>
      </c>
      <c r="W22" s="99" t="s">
        <v>6</v>
      </c>
      <c r="X22" s="99" t="s">
        <v>6</v>
      </c>
      <c r="Y22" s="99" t="s">
        <v>6</v>
      </c>
      <c r="Z22" s="112" t="s">
        <v>6</v>
      </c>
      <c r="AA22" s="135" t="s">
        <v>6</v>
      </c>
      <c r="AB22" s="114" t="s">
        <v>6</v>
      </c>
      <c r="AC22" s="99" t="str">
        <f t="shared" si="0"/>
        <v/>
      </c>
    </row>
    <row r="23" spans="1:29" s="99" customFormat="1" ht="15" customHeight="1">
      <c r="A23" s="106" t="s">
        <v>16</v>
      </c>
      <c r="B23" s="99">
        <v>1</v>
      </c>
      <c r="C23" s="99" t="s">
        <v>9</v>
      </c>
      <c r="D23" s="295" t="s">
        <v>6</v>
      </c>
      <c r="E23" s="142">
        <v>5.34</v>
      </c>
      <c r="F23" s="122" t="s">
        <v>6</v>
      </c>
      <c r="G23" s="122" t="s">
        <v>6</v>
      </c>
      <c r="H23" s="111" t="s">
        <v>6</v>
      </c>
      <c r="I23" s="111" t="s">
        <v>6</v>
      </c>
      <c r="J23" s="111" t="s">
        <v>6</v>
      </c>
      <c r="K23" s="111" t="s">
        <v>6</v>
      </c>
      <c r="L23" s="111" t="s">
        <v>6</v>
      </c>
      <c r="M23" s="111" t="s">
        <v>6</v>
      </c>
      <c r="N23" s="111" t="s">
        <v>6</v>
      </c>
      <c r="O23" s="111" t="s">
        <v>6</v>
      </c>
      <c r="P23" s="111" t="s">
        <v>6</v>
      </c>
      <c r="Q23" s="111" t="s">
        <v>6</v>
      </c>
      <c r="R23" s="111" t="s">
        <v>6</v>
      </c>
      <c r="S23" s="99" t="s">
        <v>6</v>
      </c>
      <c r="T23" s="99" t="s">
        <v>6</v>
      </c>
      <c r="U23" s="99" t="s">
        <v>6</v>
      </c>
      <c r="V23" s="99" t="s">
        <v>6</v>
      </c>
      <c r="W23" s="99" t="s">
        <v>6</v>
      </c>
      <c r="X23" s="99" t="s">
        <v>6</v>
      </c>
      <c r="Y23" s="99" t="s">
        <v>6</v>
      </c>
      <c r="Z23" s="126" t="s">
        <v>6</v>
      </c>
      <c r="AA23" s="99" t="s">
        <v>8</v>
      </c>
      <c r="AB23" s="99">
        <v>100</v>
      </c>
      <c r="AC23" s="99" t="str">
        <f t="shared" si="0"/>
        <v>A</v>
      </c>
    </row>
    <row r="24" spans="1:29" s="99" customFormat="1" ht="15" customHeight="1">
      <c r="A24" s="106" t="s">
        <v>98</v>
      </c>
      <c r="B24" s="99">
        <v>1</v>
      </c>
      <c r="C24" s="99" t="s">
        <v>18</v>
      </c>
      <c r="D24" s="294" t="s">
        <v>6</v>
      </c>
      <c r="E24" s="142">
        <v>5</v>
      </c>
      <c r="F24" s="122">
        <v>3174</v>
      </c>
      <c r="G24" s="123" t="s">
        <v>6</v>
      </c>
      <c r="H24" s="111" t="s">
        <v>6</v>
      </c>
      <c r="I24" s="111" t="s">
        <v>6</v>
      </c>
      <c r="J24" s="111" t="s">
        <v>6</v>
      </c>
      <c r="K24" s="111" t="s">
        <v>6</v>
      </c>
      <c r="L24" s="111" t="s">
        <v>6</v>
      </c>
      <c r="M24" s="111" t="s">
        <v>6</v>
      </c>
      <c r="N24" s="111" t="s">
        <v>6</v>
      </c>
      <c r="O24" s="111" t="s">
        <v>6</v>
      </c>
      <c r="P24" s="111" t="s">
        <v>6</v>
      </c>
      <c r="Q24" s="111" t="s">
        <v>6</v>
      </c>
      <c r="R24" s="111" t="s">
        <v>6</v>
      </c>
      <c r="S24" s="99" t="s">
        <v>6</v>
      </c>
      <c r="T24" s="99" t="s">
        <v>6</v>
      </c>
      <c r="U24" s="99" t="s">
        <v>6</v>
      </c>
      <c r="V24" s="99" t="s">
        <v>6</v>
      </c>
      <c r="W24" s="99" t="s">
        <v>6</v>
      </c>
      <c r="X24" s="99" t="s">
        <v>6</v>
      </c>
      <c r="Y24" s="99" t="s">
        <v>6</v>
      </c>
      <c r="Z24" s="112" t="s">
        <v>6</v>
      </c>
      <c r="AA24" s="113" t="s">
        <v>6</v>
      </c>
      <c r="AB24" s="114" t="s">
        <v>6</v>
      </c>
      <c r="AC24" s="99" t="str">
        <f t="shared" si="0"/>
        <v/>
      </c>
    </row>
    <row r="25" spans="1:29" s="99" customFormat="1" ht="15" customHeight="1">
      <c r="A25" s="106" t="s">
        <v>106</v>
      </c>
      <c r="B25" s="99">
        <v>1</v>
      </c>
      <c r="C25" s="99" t="s">
        <v>54</v>
      </c>
      <c r="D25" s="295" t="s">
        <v>6</v>
      </c>
      <c r="E25" s="222">
        <v>9.82</v>
      </c>
      <c r="F25" s="223">
        <v>0</v>
      </c>
      <c r="G25" s="191">
        <v>4522</v>
      </c>
      <c r="H25" s="222">
        <v>16.23</v>
      </c>
      <c r="I25" s="191">
        <v>4522</v>
      </c>
      <c r="J25" s="191">
        <v>35760</v>
      </c>
      <c r="K25" s="111" t="s">
        <v>6</v>
      </c>
      <c r="L25" s="111" t="s">
        <v>6</v>
      </c>
      <c r="M25" s="111" t="s">
        <v>6</v>
      </c>
      <c r="N25" s="111" t="s">
        <v>6</v>
      </c>
      <c r="O25" s="111" t="s">
        <v>6</v>
      </c>
      <c r="P25" s="111" t="s">
        <v>6</v>
      </c>
      <c r="Q25" s="111" t="s">
        <v>6</v>
      </c>
      <c r="R25" s="111" t="s">
        <v>6</v>
      </c>
      <c r="S25" s="99" t="s">
        <v>6</v>
      </c>
      <c r="T25" s="99" t="s">
        <v>6</v>
      </c>
      <c r="U25" s="99" t="s">
        <v>6</v>
      </c>
      <c r="V25" s="99" t="s">
        <v>6</v>
      </c>
      <c r="W25" s="99" t="s">
        <v>6</v>
      </c>
      <c r="X25" s="99" t="s">
        <v>6</v>
      </c>
      <c r="Y25" s="99" t="s">
        <v>6</v>
      </c>
      <c r="Z25" s="124">
        <v>5513.9877999999999</v>
      </c>
      <c r="AA25" s="99" t="s">
        <v>6</v>
      </c>
      <c r="AB25" s="99" t="s">
        <v>6</v>
      </c>
      <c r="AC25" s="99" t="str">
        <f t="shared" si="0"/>
        <v/>
      </c>
    </row>
    <row r="26" spans="1:29" s="99" customFormat="1" ht="15" customHeight="1">
      <c r="A26" s="106" t="s">
        <v>46</v>
      </c>
      <c r="B26" s="99">
        <v>1</v>
      </c>
      <c r="C26" s="140" t="s">
        <v>9</v>
      </c>
      <c r="D26" s="296">
        <v>2652</v>
      </c>
      <c r="E26" s="224">
        <v>19.5</v>
      </c>
      <c r="F26" s="139">
        <v>13598</v>
      </c>
      <c r="G26" s="139">
        <v>40083</v>
      </c>
      <c r="H26" s="224">
        <v>20.5</v>
      </c>
      <c r="I26" s="139">
        <v>40083</v>
      </c>
      <c r="J26" s="139">
        <v>66805</v>
      </c>
      <c r="K26" s="111" t="s">
        <v>6</v>
      </c>
      <c r="L26" s="111" t="s">
        <v>6</v>
      </c>
      <c r="M26" s="111" t="s">
        <v>6</v>
      </c>
      <c r="N26" s="111" t="s">
        <v>6</v>
      </c>
      <c r="O26" s="111" t="s">
        <v>6</v>
      </c>
      <c r="P26" s="111" t="s">
        <v>6</v>
      </c>
      <c r="Q26" s="111" t="s">
        <v>6</v>
      </c>
      <c r="R26" s="111" t="s">
        <v>6</v>
      </c>
      <c r="S26" s="99" t="s">
        <v>6</v>
      </c>
      <c r="T26" s="99" t="s">
        <v>6</v>
      </c>
      <c r="U26" s="99" t="s">
        <v>6</v>
      </c>
      <c r="V26" s="99" t="s">
        <v>6</v>
      </c>
      <c r="W26" s="99" t="s">
        <v>6</v>
      </c>
      <c r="X26" s="99" t="s">
        <v>6</v>
      </c>
      <c r="Y26" s="99" t="s">
        <v>6</v>
      </c>
      <c r="Z26" s="137">
        <v>13294</v>
      </c>
      <c r="AA26" s="140" t="s">
        <v>8</v>
      </c>
      <c r="AB26" s="140">
        <v>100</v>
      </c>
      <c r="AC26" s="99" t="str">
        <f t="shared" si="0"/>
        <v>A</v>
      </c>
    </row>
    <row r="27" spans="1:29" s="99" customFormat="1" ht="15" customHeight="1">
      <c r="A27" s="106" t="s">
        <v>19</v>
      </c>
      <c r="B27" s="99">
        <v>0</v>
      </c>
      <c r="C27" s="99" t="s">
        <v>44</v>
      </c>
      <c r="D27" s="295" t="s">
        <v>332</v>
      </c>
      <c r="E27" s="111" t="s">
        <v>332</v>
      </c>
      <c r="F27" s="111" t="s">
        <v>332</v>
      </c>
      <c r="G27" s="111" t="s">
        <v>332</v>
      </c>
      <c r="H27" s="111" t="s">
        <v>332</v>
      </c>
      <c r="I27" s="111" t="s">
        <v>332</v>
      </c>
      <c r="J27" s="111" t="s">
        <v>332</v>
      </c>
      <c r="K27" s="111" t="s">
        <v>332</v>
      </c>
      <c r="L27" s="111" t="s">
        <v>332</v>
      </c>
      <c r="M27" s="111" t="s">
        <v>332</v>
      </c>
      <c r="N27" s="111" t="s">
        <v>332</v>
      </c>
      <c r="O27" s="111" t="s">
        <v>332</v>
      </c>
      <c r="P27" s="111" t="s">
        <v>332</v>
      </c>
      <c r="Q27" s="111" t="s">
        <v>332</v>
      </c>
      <c r="R27" s="111" t="s">
        <v>332</v>
      </c>
      <c r="S27" s="111" t="s">
        <v>332</v>
      </c>
      <c r="T27" s="111" t="s">
        <v>332</v>
      </c>
      <c r="U27" s="111" t="s">
        <v>332</v>
      </c>
      <c r="V27" s="111" t="s">
        <v>332</v>
      </c>
      <c r="W27" s="111" t="s">
        <v>332</v>
      </c>
      <c r="X27" s="111" t="s">
        <v>332</v>
      </c>
      <c r="Y27" s="111" t="s">
        <v>332</v>
      </c>
      <c r="Z27" s="111" t="s">
        <v>332</v>
      </c>
      <c r="AA27" s="111" t="s">
        <v>332</v>
      </c>
      <c r="AB27" s="111" t="s">
        <v>332</v>
      </c>
      <c r="AC27" s="99" t="str">
        <f t="shared" si="0"/>
        <v>Z</v>
      </c>
    </row>
    <row r="28" spans="1:29" s="99" customFormat="1" ht="15" customHeight="1">
      <c r="A28" s="106" t="s">
        <v>125</v>
      </c>
      <c r="B28" s="99">
        <v>1</v>
      </c>
      <c r="C28" s="99" t="s">
        <v>54</v>
      </c>
      <c r="D28" s="295" t="s">
        <v>6</v>
      </c>
      <c r="E28" s="142">
        <v>9</v>
      </c>
      <c r="F28" s="122" t="s">
        <v>118</v>
      </c>
      <c r="G28" s="122">
        <v>3600000</v>
      </c>
      <c r="H28" s="111" t="s">
        <v>6</v>
      </c>
      <c r="I28" s="111" t="s">
        <v>6</v>
      </c>
      <c r="J28" s="111" t="s">
        <v>6</v>
      </c>
      <c r="K28" s="111" t="s">
        <v>6</v>
      </c>
      <c r="L28" s="111" t="s">
        <v>6</v>
      </c>
      <c r="M28" s="111" t="s">
        <v>6</v>
      </c>
      <c r="N28" s="111" t="s">
        <v>6</v>
      </c>
      <c r="O28" s="111" t="s">
        <v>6</v>
      </c>
      <c r="P28" s="111" t="s">
        <v>6</v>
      </c>
      <c r="Q28" s="111" t="s">
        <v>6</v>
      </c>
      <c r="R28" s="111" t="s">
        <v>6</v>
      </c>
      <c r="S28" s="99" t="s">
        <v>6</v>
      </c>
      <c r="T28" s="99" t="s">
        <v>6</v>
      </c>
      <c r="U28" s="99" t="s">
        <v>6</v>
      </c>
      <c r="V28" s="99" t="s">
        <v>6</v>
      </c>
      <c r="W28" s="99" t="s">
        <v>6</v>
      </c>
      <c r="X28" s="99" t="s">
        <v>6</v>
      </c>
      <c r="Y28" s="99" t="s">
        <v>6</v>
      </c>
      <c r="Z28" s="126"/>
      <c r="AA28" s="99" t="s">
        <v>8</v>
      </c>
      <c r="AB28" s="99">
        <v>100</v>
      </c>
      <c r="AC28" s="99" t="str">
        <f t="shared" si="0"/>
        <v>A</v>
      </c>
    </row>
    <row r="29" spans="1:29" s="144" customFormat="1" ht="15" customHeight="1">
      <c r="A29" s="106" t="s">
        <v>303</v>
      </c>
      <c r="B29" s="99">
        <v>1</v>
      </c>
      <c r="C29" s="99" t="s">
        <v>9</v>
      </c>
      <c r="D29" s="298">
        <v>767.01949999999999</v>
      </c>
      <c r="E29" s="169">
        <v>29.95</v>
      </c>
      <c r="F29" s="176">
        <v>2561</v>
      </c>
      <c r="G29" s="123" t="s">
        <v>6</v>
      </c>
      <c r="H29" s="111" t="s">
        <v>6</v>
      </c>
      <c r="I29" s="111" t="s">
        <v>6</v>
      </c>
      <c r="J29" s="111" t="s">
        <v>6</v>
      </c>
      <c r="K29" s="111" t="s">
        <v>6</v>
      </c>
      <c r="L29" s="111" t="s">
        <v>6</v>
      </c>
      <c r="M29" s="111" t="s">
        <v>6</v>
      </c>
      <c r="N29" s="111" t="s">
        <v>6</v>
      </c>
      <c r="O29" s="111" t="s">
        <v>6</v>
      </c>
      <c r="P29" s="111" t="s">
        <v>6</v>
      </c>
      <c r="Q29" s="111" t="s">
        <v>6</v>
      </c>
      <c r="R29" s="111" t="s">
        <v>6</v>
      </c>
      <c r="S29" s="99" t="s">
        <v>6</v>
      </c>
      <c r="T29" s="99" t="s">
        <v>6</v>
      </c>
      <c r="U29" s="99" t="s">
        <v>6</v>
      </c>
      <c r="V29" s="99" t="s">
        <v>6</v>
      </c>
      <c r="W29" s="99" t="s">
        <v>6</v>
      </c>
      <c r="X29" s="99" t="s">
        <v>6</v>
      </c>
      <c r="Y29" s="99" t="s">
        <v>6</v>
      </c>
      <c r="Z29" s="112" t="s">
        <v>6</v>
      </c>
      <c r="AA29" s="113" t="s">
        <v>8</v>
      </c>
      <c r="AB29" s="167">
        <v>100</v>
      </c>
      <c r="AC29" s="99" t="str">
        <f t="shared" si="0"/>
        <v>A</v>
      </c>
    </row>
    <row r="30" spans="1:29" s="99" customFormat="1" ht="15" customHeight="1">
      <c r="A30" s="106" t="s">
        <v>232</v>
      </c>
      <c r="B30" s="99">
        <v>1</v>
      </c>
      <c r="C30" s="99" t="s">
        <v>7</v>
      </c>
      <c r="D30" s="295" t="s">
        <v>32</v>
      </c>
      <c r="E30" s="142">
        <v>21.6</v>
      </c>
      <c r="F30" s="191" t="s">
        <v>236</v>
      </c>
      <c r="G30" s="191">
        <v>94216.8</v>
      </c>
      <c r="H30" s="111" t="s">
        <v>6</v>
      </c>
      <c r="I30" s="111" t="s">
        <v>6</v>
      </c>
      <c r="J30" s="111" t="s">
        <v>6</v>
      </c>
      <c r="K30" s="111" t="s">
        <v>6</v>
      </c>
      <c r="L30" s="111" t="s">
        <v>6</v>
      </c>
      <c r="M30" s="111" t="s">
        <v>6</v>
      </c>
      <c r="N30" s="111" t="s">
        <v>6</v>
      </c>
      <c r="O30" s="111" t="s">
        <v>6</v>
      </c>
      <c r="P30" s="111" t="s">
        <v>6</v>
      </c>
      <c r="Q30" s="111" t="s">
        <v>6</v>
      </c>
      <c r="R30" s="111" t="s">
        <v>6</v>
      </c>
      <c r="S30" s="99" t="s">
        <v>6</v>
      </c>
      <c r="T30" s="99" t="s">
        <v>6</v>
      </c>
      <c r="U30" s="99" t="s">
        <v>6</v>
      </c>
      <c r="V30" s="99" t="s">
        <v>6</v>
      </c>
      <c r="W30" s="99" t="s">
        <v>6</v>
      </c>
      <c r="X30" s="99" t="s">
        <v>6</v>
      </c>
      <c r="Y30" s="99" t="s">
        <v>6</v>
      </c>
      <c r="Z30" s="126">
        <v>20350.828800000003</v>
      </c>
      <c r="AA30" s="99" t="s">
        <v>8</v>
      </c>
      <c r="AB30" s="99">
        <v>100</v>
      </c>
      <c r="AC30" s="99" t="str">
        <f t="shared" si="0"/>
        <v>A</v>
      </c>
    </row>
    <row r="31" spans="1:29" s="99" customFormat="1" ht="15" customHeight="1">
      <c r="A31" s="106" t="s">
        <v>97</v>
      </c>
      <c r="B31" s="99">
        <v>2</v>
      </c>
      <c r="C31" s="99" t="s">
        <v>7</v>
      </c>
      <c r="D31" s="295" t="s">
        <v>32</v>
      </c>
      <c r="E31" s="142">
        <v>1.4</v>
      </c>
      <c r="F31" s="122" t="s">
        <v>32</v>
      </c>
      <c r="G31" s="122" t="s">
        <v>32</v>
      </c>
      <c r="H31" s="111" t="s">
        <v>6</v>
      </c>
      <c r="I31" s="111" t="s">
        <v>6</v>
      </c>
      <c r="J31" s="111" t="s">
        <v>6</v>
      </c>
      <c r="K31" s="111" t="s">
        <v>6</v>
      </c>
      <c r="L31" s="111" t="s">
        <v>6</v>
      </c>
      <c r="M31" s="111" t="s">
        <v>6</v>
      </c>
      <c r="N31" s="111" t="s">
        <v>6</v>
      </c>
      <c r="O31" s="111" t="s">
        <v>6</v>
      </c>
      <c r="P31" s="111" t="s">
        <v>6</v>
      </c>
      <c r="Q31" s="111" t="s">
        <v>6</v>
      </c>
      <c r="R31" s="111" t="s">
        <v>6</v>
      </c>
      <c r="S31" s="99" t="s">
        <v>6</v>
      </c>
      <c r="T31" s="99" t="s">
        <v>6</v>
      </c>
      <c r="U31" s="99" t="s">
        <v>6</v>
      </c>
      <c r="V31" s="99" t="s">
        <v>6</v>
      </c>
      <c r="W31" s="99" t="s">
        <v>6</v>
      </c>
      <c r="X31" s="99" t="s">
        <v>6</v>
      </c>
      <c r="Y31" s="99" t="s">
        <v>6</v>
      </c>
      <c r="Z31" s="126" t="s">
        <v>32</v>
      </c>
      <c r="AA31" s="99" t="s">
        <v>6</v>
      </c>
      <c r="AB31" s="99" t="s">
        <v>6</v>
      </c>
      <c r="AC31" s="99" t="str">
        <f t="shared" si="0"/>
        <v/>
      </c>
    </row>
    <row r="32" spans="1:29" s="99" customFormat="1" ht="15" customHeight="1">
      <c r="A32" s="106" t="s">
        <v>96</v>
      </c>
      <c r="B32" s="99">
        <v>1</v>
      </c>
      <c r="C32" s="113" t="s">
        <v>9</v>
      </c>
      <c r="D32" s="295">
        <v>4084</v>
      </c>
      <c r="E32" s="109" t="s">
        <v>6</v>
      </c>
      <c r="F32" s="123" t="s">
        <v>6</v>
      </c>
      <c r="G32" s="123" t="s">
        <v>6</v>
      </c>
      <c r="H32" s="111" t="s">
        <v>6</v>
      </c>
      <c r="I32" s="111" t="s">
        <v>6</v>
      </c>
      <c r="J32" s="111" t="s">
        <v>6</v>
      </c>
      <c r="K32" s="111" t="s">
        <v>6</v>
      </c>
      <c r="L32" s="111" t="s">
        <v>6</v>
      </c>
      <c r="M32" s="111" t="s">
        <v>6</v>
      </c>
      <c r="N32" s="111" t="s">
        <v>6</v>
      </c>
      <c r="O32" s="111" t="s">
        <v>6</v>
      </c>
      <c r="P32" s="111" t="s">
        <v>6</v>
      </c>
      <c r="Q32" s="111" t="s">
        <v>6</v>
      </c>
      <c r="R32" s="111" t="s">
        <v>6</v>
      </c>
      <c r="S32" s="99" t="s">
        <v>6</v>
      </c>
      <c r="T32" s="99" t="s">
        <v>6</v>
      </c>
      <c r="U32" s="99" t="s">
        <v>6</v>
      </c>
      <c r="V32" s="99" t="s">
        <v>6</v>
      </c>
      <c r="W32" s="99" t="s">
        <v>6</v>
      </c>
      <c r="X32" s="99" t="s">
        <v>6</v>
      </c>
      <c r="Y32" s="99" t="s">
        <v>6</v>
      </c>
      <c r="Z32" s="112" t="s">
        <v>6</v>
      </c>
      <c r="AA32" s="113" t="s">
        <v>6</v>
      </c>
      <c r="AB32" s="114" t="s">
        <v>6</v>
      </c>
      <c r="AC32" s="99" t="str">
        <f t="shared" si="0"/>
        <v/>
      </c>
    </row>
    <row r="33" spans="1:29" s="99" customFormat="1" ht="15" customHeight="1">
      <c r="A33" s="106" t="s">
        <v>96</v>
      </c>
      <c r="B33" s="99">
        <v>2</v>
      </c>
      <c r="C33" s="113" t="s">
        <v>9</v>
      </c>
      <c r="D33" s="294">
        <v>4792</v>
      </c>
      <c r="E33" s="109" t="s">
        <v>6</v>
      </c>
      <c r="F33" s="123" t="s">
        <v>6</v>
      </c>
      <c r="G33" s="123" t="s">
        <v>6</v>
      </c>
      <c r="H33" s="111" t="s">
        <v>6</v>
      </c>
      <c r="I33" s="111" t="s">
        <v>6</v>
      </c>
      <c r="J33" s="111" t="s">
        <v>6</v>
      </c>
      <c r="K33" s="111" t="s">
        <v>6</v>
      </c>
      <c r="L33" s="111" t="s">
        <v>6</v>
      </c>
      <c r="M33" s="111" t="s">
        <v>6</v>
      </c>
      <c r="N33" s="111" t="s">
        <v>6</v>
      </c>
      <c r="O33" s="111" t="s">
        <v>6</v>
      </c>
      <c r="P33" s="111" t="s">
        <v>6</v>
      </c>
      <c r="Q33" s="111" t="s">
        <v>6</v>
      </c>
      <c r="R33" s="111" t="s">
        <v>6</v>
      </c>
      <c r="S33" s="99" t="s">
        <v>6</v>
      </c>
      <c r="T33" s="99" t="s">
        <v>6</v>
      </c>
      <c r="U33" s="99" t="s">
        <v>6</v>
      </c>
      <c r="V33" s="99" t="s">
        <v>6</v>
      </c>
      <c r="W33" s="99" t="s">
        <v>6</v>
      </c>
      <c r="X33" s="99" t="s">
        <v>6</v>
      </c>
      <c r="Y33" s="99" t="s">
        <v>6</v>
      </c>
      <c r="Z33" s="112" t="s">
        <v>15</v>
      </c>
      <c r="AA33" s="113" t="s">
        <v>6</v>
      </c>
      <c r="AB33" s="114" t="s">
        <v>6</v>
      </c>
      <c r="AC33" s="99" t="str">
        <f t="shared" si="0"/>
        <v/>
      </c>
    </row>
    <row r="34" spans="1:29" s="99" customFormat="1" ht="15" customHeight="1">
      <c r="A34" s="106" t="s">
        <v>24</v>
      </c>
      <c r="B34" s="99">
        <v>1</v>
      </c>
      <c r="C34" s="99" t="s">
        <v>8</v>
      </c>
      <c r="D34" s="294" t="s">
        <v>6</v>
      </c>
      <c r="E34" s="142">
        <v>31.15</v>
      </c>
      <c r="F34" s="191">
        <v>0</v>
      </c>
      <c r="G34" s="191">
        <v>31122</v>
      </c>
      <c r="H34" s="111" t="s">
        <v>6</v>
      </c>
      <c r="I34" s="111" t="s">
        <v>6</v>
      </c>
      <c r="J34" s="111" t="s">
        <v>6</v>
      </c>
      <c r="K34" s="111" t="s">
        <v>6</v>
      </c>
      <c r="L34" s="111" t="s">
        <v>6</v>
      </c>
      <c r="M34" s="111" t="s">
        <v>6</v>
      </c>
      <c r="N34" s="111" t="s">
        <v>6</v>
      </c>
      <c r="O34" s="111" t="s">
        <v>6</v>
      </c>
      <c r="P34" s="111" t="s">
        <v>6</v>
      </c>
      <c r="Q34" s="111" t="s">
        <v>6</v>
      </c>
      <c r="R34" s="111" t="s">
        <v>6</v>
      </c>
      <c r="S34" s="99" t="s">
        <v>6</v>
      </c>
      <c r="T34" s="99" t="s">
        <v>6</v>
      </c>
      <c r="U34" s="99" t="s">
        <v>6</v>
      </c>
      <c r="V34" s="99" t="s">
        <v>6</v>
      </c>
      <c r="W34" s="99" t="s">
        <v>6</v>
      </c>
      <c r="X34" s="99" t="s">
        <v>6</v>
      </c>
      <c r="Y34" s="99" t="s">
        <v>6</v>
      </c>
      <c r="Z34" s="192">
        <v>9694.5029999999988</v>
      </c>
      <c r="AA34" s="113" t="s">
        <v>6</v>
      </c>
      <c r="AB34" s="113" t="s">
        <v>6</v>
      </c>
      <c r="AC34" s="99" t="str">
        <f t="shared" si="0"/>
        <v/>
      </c>
    </row>
    <row r="35" spans="1:29" s="99" customFormat="1" ht="15" customHeight="1">
      <c r="A35" s="106" t="s">
        <v>24</v>
      </c>
      <c r="B35" s="99">
        <v>2</v>
      </c>
      <c r="C35" s="99" t="s">
        <v>8</v>
      </c>
      <c r="D35" s="294" t="s">
        <v>6</v>
      </c>
      <c r="E35" s="109">
        <v>4.4000000000000004</v>
      </c>
      <c r="F35" s="147">
        <v>0</v>
      </c>
      <c r="G35" s="191">
        <v>30623</v>
      </c>
      <c r="H35" s="111" t="s">
        <v>6</v>
      </c>
      <c r="I35" s="111" t="s">
        <v>6</v>
      </c>
      <c r="J35" s="111" t="s">
        <v>6</v>
      </c>
      <c r="K35" s="111" t="s">
        <v>6</v>
      </c>
      <c r="L35" s="111" t="s">
        <v>6</v>
      </c>
      <c r="M35" s="111" t="s">
        <v>6</v>
      </c>
      <c r="N35" s="111" t="s">
        <v>6</v>
      </c>
      <c r="O35" s="111" t="s">
        <v>6</v>
      </c>
      <c r="P35" s="111" t="s">
        <v>6</v>
      </c>
      <c r="Q35" s="111" t="s">
        <v>6</v>
      </c>
      <c r="R35" s="111" t="s">
        <v>6</v>
      </c>
      <c r="S35" s="99" t="s">
        <v>6</v>
      </c>
      <c r="T35" s="99" t="s">
        <v>6</v>
      </c>
      <c r="U35" s="99" t="s">
        <v>6</v>
      </c>
      <c r="V35" s="99" t="s">
        <v>6</v>
      </c>
      <c r="W35" s="99" t="s">
        <v>6</v>
      </c>
      <c r="X35" s="99" t="s">
        <v>6</v>
      </c>
      <c r="Y35" s="99" t="s">
        <v>6</v>
      </c>
      <c r="Z35" s="192">
        <v>1347.412</v>
      </c>
      <c r="AA35" s="148" t="s">
        <v>6</v>
      </c>
      <c r="AB35" s="148" t="s">
        <v>6</v>
      </c>
      <c r="AC35" s="99" t="str">
        <f t="shared" si="0"/>
        <v/>
      </c>
    </row>
    <row r="36" spans="1:29" s="99" customFormat="1" ht="15" customHeight="1">
      <c r="A36" s="106" t="s">
        <v>25</v>
      </c>
      <c r="B36" s="99">
        <v>0</v>
      </c>
      <c r="C36" s="148" t="s">
        <v>44</v>
      </c>
      <c r="D36" s="294" t="s">
        <v>6</v>
      </c>
      <c r="E36" s="109" t="s">
        <v>6</v>
      </c>
      <c r="F36" s="147" t="s">
        <v>6</v>
      </c>
      <c r="G36" s="147" t="s">
        <v>6</v>
      </c>
      <c r="H36" s="111" t="s">
        <v>6</v>
      </c>
      <c r="I36" s="111" t="s">
        <v>6</v>
      </c>
      <c r="J36" s="111" t="s">
        <v>6</v>
      </c>
      <c r="K36" s="111" t="s">
        <v>6</v>
      </c>
      <c r="L36" s="111" t="s">
        <v>6</v>
      </c>
      <c r="M36" s="111" t="s">
        <v>6</v>
      </c>
      <c r="N36" s="111" t="s">
        <v>6</v>
      </c>
      <c r="O36" s="111" t="s">
        <v>6</v>
      </c>
      <c r="P36" s="111" t="s">
        <v>6</v>
      </c>
      <c r="Q36" s="111" t="s">
        <v>6</v>
      </c>
      <c r="R36" s="111" t="s">
        <v>6</v>
      </c>
      <c r="S36" s="99" t="s">
        <v>6</v>
      </c>
      <c r="T36" s="99" t="s">
        <v>6</v>
      </c>
      <c r="U36" s="99" t="s">
        <v>6</v>
      </c>
      <c r="V36" s="99" t="s">
        <v>6</v>
      </c>
      <c r="W36" s="99" t="s">
        <v>6</v>
      </c>
      <c r="X36" s="99" t="s">
        <v>6</v>
      </c>
      <c r="Y36" s="99" t="s">
        <v>6</v>
      </c>
      <c r="Z36" s="112" t="s">
        <v>6</v>
      </c>
      <c r="AA36" s="148" t="s">
        <v>6</v>
      </c>
      <c r="AB36" s="148" t="s">
        <v>6</v>
      </c>
      <c r="AC36" s="99" t="str">
        <f t="shared" si="0"/>
        <v/>
      </c>
    </row>
    <row r="37" spans="1:29" s="99" customFormat="1" ht="15" customHeight="1">
      <c r="A37" s="106" t="s">
        <v>93</v>
      </c>
      <c r="B37" s="99">
        <v>1</v>
      </c>
      <c r="C37" s="99" t="s">
        <v>9</v>
      </c>
      <c r="D37" s="295" t="s">
        <v>6</v>
      </c>
      <c r="E37" s="142">
        <v>10.7</v>
      </c>
      <c r="F37" s="191">
        <v>39600</v>
      </c>
      <c r="G37" s="191" t="s">
        <v>32</v>
      </c>
      <c r="H37" s="111" t="s">
        <v>6</v>
      </c>
      <c r="I37" s="111" t="s">
        <v>6</v>
      </c>
      <c r="J37" s="111" t="s">
        <v>6</v>
      </c>
      <c r="K37" s="111" t="s">
        <v>6</v>
      </c>
      <c r="L37" s="111" t="s">
        <v>6</v>
      </c>
      <c r="M37" s="111" t="s">
        <v>6</v>
      </c>
      <c r="N37" s="111" t="s">
        <v>6</v>
      </c>
      <c r="O37" s="111" t="s">
        <v>6</v>
      </c>
      <c r="P37" s="111" t="s">
        <v>6</v>
      </c>
      <c r="Q37" s="111" t="s">
        <v>6</v>
      </c>
      <c r="R37" s="111" t="s">
        <v>6</v>
      </c>
      <c r="S37" s="99" t="s">
        <v>6</v>
      </c>
      <c r="T37" s="99" t="s">
        <v>6</v>
      </c>
      <c r="U37" s="99" t="s">
        <v>6</v>
      </c>
      <c r="V37" s="99" t="s">
        <v>6</v>
      </c>
      <c r="W37" s="99" t="s">
        <v>6</v>
      </c>
      <c r="X37" s="99" t="s">
        <v>6</v>
      </c>
      <c r="Y37" s="99" t="s">
        <v>6</v>
      </c>
      <c r="Z37" s="126" t="s">
        <v>6</v>
      </c>
      <c r="AA37" s="99" t="s">
        <v>6</v>
      </c>
      <c r="AB37" s="99" t="s">
        <v>6</v>
      </c>
      <c r="AC37" s="99" t="str">
        <f t="shared" si="0"/>
        <v/>
      </c>
    </row>
    <row r="38" spans="1:29" s="99" customFormat="1" ht="15" customHeight="1">
      <c r="A38" s="106" t="s">
        <v>26</v>
      </c>
      <c r="B38" s="99">
        <v>1</v>
      </c>
      <c r="C38" s="99" t="s">
        <v>66</v>
      </c>
      <c r="D38" s="295" t="s">
        <v>6</v>
      </c>
      <c r="E38" s="142">
        <v>32.82</v>
      </c>
      <c r="F38" s="122">
        <v>1584.04</v>
      </c>
      <c r="G38" s="122">
        <v>78480</v>
      </c>
      <c r="H38" s="111" t="s">
        <v>6</v>
      </c>
      <c r="I38" s="111" t="s">
        <v>6</v>
      </c>
      <c r="J38" s="111" t="s">
        <v>6</v>
      </c>
      <c r="K38" s="111" t="s">
        <v>6</v>
      </c>
      <c r="L38" s="111" t="s">
        <v>6</v>
      </c>
      <c r="M38" s="111" t="s">
        <v>6</v>
      </c>
      <c r="N38" s="111" t="s">
        <v>6</v>
      </c>
      <c r="O38" s="111" t="s">
        <v>6</v>
      </c>
      <c r="P38" s="111" t="s">
        <v>6</v>
      </c>
      <c r="Q38" s="111" t="s">
        <v>6</v>
      </c>
      <c r="R38" s="111" t="s">
        <v>6</v>
      </c>
      <c r="S38" s="99" t="s">
        <v>6</v>
      </c>
      <c r="T38" s="99" t="s">
        <v>6</v>
      </c>
      <c r="U38" s="99" t="s">
        <v>6</v>
      </c>
      <c r="V38" s="99" t="s">
        <v>6</v>
      </c>
      <c r="W38" s="99" t="s">
        <v>6</v>
      </c>
      <c r="X38" s="99" t="s">
        <v>6</v>
      </c>
      <c r="Y38" s="99" t="s">
        <v>6</v>
      </c>
      <c r="Z38" s="126">
        <f>(E38/100)*G38</f>
        <v>25757.135999999999</v>
      </c>
      <c r="AA38" s="99" t="s">
        <v>67</v>
      </c>
      <c r="AB38" s="99" t="s">
        <v>68</v>
      </c>
      <c r="AC38" s="99" t="str">
        <f t="shared" si="0"/>
        <v>AD</v>
      </c>
    </row>
    <row r="39" spans="1:29" s="99" customFormat="1" ht="15" customHeight="1">
      <c r="A39" s="106" t="s">
        <v>27</v>
      </c>
      <c r="B39" s="99">
        <v>1</v>
      </c>
      <c r="C39" s="196" t="s">
        <v>54</v>
      </c>
      <c r="D39" s="294" t="s">
        <v>6</v>
      </c>
      <c r="E39" s="142">
        <v>25.4</v>
      </c>
      <c r="F39" s="191" t="s">
        <v>62</v>
      </c>
      <c r="G39" s="123">
        <v>4836</v>
      </c>
      <c r="H39" s="111" t="s">
        <v>6</v>
      </c>
      <c r="I39" s="111" t="s">
        <v>6</v>
      </c>
      <c r="J39" s="111" t="s">
        <v>6</v>
      </c>
      <c r="K39" s="111" t="s">
        <v>6</v>
      </c>
      <c r="L39" s="111" t="s">
        <v>6</v>
      </c>
      <c r="M39" s="111" t="s">
        <v>6</v>
      </c>
      <c r="N39" s="111" t="s">
        <v>6</v>
      </c>
      <c r="O39" s="111" t="s">
        <v>6</v>
      </c>
      <c r="P39" s="111" t="s">
        <v>6</v>
      </c>
      <c r="Q39" s="111" t="s">
        <v>6</v>
      </c>
      <c r="R39" s="111" t="s">
        <v>6</v>
      </c>
      <c r="S39" s="99" t="s">
        <v>6</v>
      </c>
      <c r="T39" s="99" t="s">
        <v>6</v>
      </c>
      <c r="U39" s="99" t="s">
        <v>6</v>
      </c>
      <c r="V39" s="99" t="s">
        <v>6</v>
      </c>
      <c r="W39" s="99" t="s">
        <v>6</v>
      </c>
      <c r="X39" s="99" t="s">
        <v>6</v>
      </c>
      <c r="Y39" s="99" t="s">
        <v>6</v>
      </c>
      <c r="Z39" s="192">
        <v>1228.3399999999999</v>
      </c>
      <c r="AA39" s="99" t="s">
        <v>8</v>
      </c>
      <c r="AB39" s="119">
        <v>100</v>
      </c>
      <c r="AC39" s="99" t="str">
        <f t="shared" si="0"/>
        <v>A</v>
      </c>
    </row>
    <row r="40" spans="1:29" s="99" customFormat="1" ht="15" customHeight="1">
      <c r="A40" s="106" t="s">
        <v>85</v>
      </c>
      <c r="B40" s="99">
        <v>1</v>
      </c>
      <c r="C40" s="99" t="s">
        <v>54</v>
      </c>
      <c r="D40" s="296" t="s">
        <v>6</v>
      </c>
      <c r="E40" s="142">
        <v>28.75</v>
      </c>
      <c r="F40" s="191">
        <v>7725</v>
      </c>
      <c r="G40" s="191">
        <v>54053</v>
      </c>
      <c r="H40" s="111" t="s">
        <v>6</v>
      </c>
      <c r="I40" s="111" t="s">
        <v>6</v>
      </c>
      <c r="J40" s="111" t="s">
        <v>6</v>
      </c>
      <c r="K40" s="111" t="s">
        <v>6</v>
      </c>
      <c r="L40" s="111" t="s">
        <v>6</v>
      </c>
      <c r="M40" s="111" t="s">
        <v>6</v>
      </c>
      <c r="N40" s="111" t="s">
        <v>6</v>
      </c>
      <c r="O40" s="111" t="s">
        <v>6</v>
      </c>
      <c r="P40" s="111" t="s">
        <v>6</v>
      </c>
      <c r="Q40" s="111" t="s">
        <v>6</v>
      </c>
      <c r="R40" s="111" t="s">
        <v>6</v>
      </c>
      <c r="S40" s="99" t="s">
        <v>6</v>
      </c>
      <c r="T40" s="99" t="s">
        <v>6</v>
      </c>
      <c r="U40" s="99" t="s">
        <v>6</v>
      </c>
      <c r="V40" s="99" t="s">
        <v>6</v>
      </c>
      <c r="W40" s="99" t="s">
        <v>6</v>
      </c>
      <c r="X40" s="99" t="s">
        <v>6</v>
      </c>
      <c r="Y40" s="99" t="s">
        <v>6</v>
      </c>
      <c r="Z40" s="215">
        <v>15540</v>
      </c>
      <c r="AA40" s="140" t="s">
        <v>8</v>
      </c>
      <c r="AB40" s="140">
        <v>100</v>
      </c>
      <c r="AC40" s="99" t="str">
        <f t="shared" si="0"/>
        <v>A</v>
      </c>
    </row>
    <row r="41" spans="1:29" s="99" customFormat="1" ht="15" customHeight="1">
      <c r="A41" s="106" t="s">
        <v>85</v>
      </c>
      <c r="B41" s="99">
        <v>2</v>
      </c>
      <c r="C41" s="99" t="s">
        <v>54</v>
      </c>
      <c r="D41" s="296" t="s">
        <v>6</v>
      </c>
      <c r="E41" s="142">
        <v>4.4000000000000004</v>
      </c>
      <c r="F41" s="191">
        <v>7725</v>
      </c>
      <c r="G41" s="191">
        <v>27026</v>
      </c>
      <c r="H41" s="111" t="s">
        <v>6</v>
      </c>
      <c r="I41" s="111" t="s">
        <v>6</v>
      </c>
      <c r="J41" s="111" t="s">
        <v>6</v>
      </c>
      <c r="K41" s="111" t="s">
        <v>6</v>
      </c>
      <c r="L41" s="111" t="s">
        <v>6</v>
      </c>
      <c r="M41" s="111" t="s">
        <v>6</v>
      </c>
      <c r="N41" s="111" t="s">
        <v>6</v>
      </c>
      <c r="O41" s="111" t="s">
        <v>6</v>
      </c>
      <c r="P41" s="111" t="s">
        <v>6</v>
      </c>
      <c r="Q41" s="111" t="s">
        <v>6</v>
      </c>
      <c r="R41" s="111" t="s">
        <v>6</v>
      </c>
      <c r="S41" s="99" t="s">
        <v>6</v>
      </c>
      <c r="T41" s="99" t="s">
        <v>6</v>
      </c>
      <c r="U41" s="99" t="s">
        <v>6</v>
      </c>
      <c r="V41" s="99" t="s">
        <v>6</v>
      </c>
      <c r="W41" s="99" t="s">
        <v>6</v>
      </c>
      <c r="X41" s="99" t="s">
        <v>6</v>
      </c>
      <c r="Y41" s="99" t="s">
        <v>6</v>
      </c>
      <c r="Z41" s="215">
        <v>1189</v>
      </c>
      <c r="AA41" s="140" t="s">
        <v>8</v>
      </c>
      <c r="AB41" s="140">
        <v>100</v>
      </c>
      <c r="AC41" s="99" t="str">
        <f t="shared" si="0"/>
        <v>A</v>
      </c>
    </row>
    <row r="42" spans="1:29" s="99" customFormat="1" ht="15" customHeight="1">
      <c r="A42" s="106" t="s">
        <v>85</v>
      </c>
      <c r="B42" s="99">
        <v>3</v>
      </c>
      <c r="C42" s="99" t="s">
        <v>54</v>
      </c>
      <c r="D42" s="296" t="s">
        <v>6</v>
      </c>
      <c r="E42" s="142">
        <v>14</v>
      </c>
      <c r="F42" s="191">
        <v>7600</v>
      </c>
      <c r="G42" s="191">
        <v>51822</v>
      </c>
      <c r="H42" s="111" t="s">
        <v>6</v>
      </c>
      <c r="I42" s="111" t="s">
        <v>6</v>
      </c>
      <c r="J42" s="111" t="s">
        <v>6</v>
      </c>
      <c r="K42" s="111" t="s">
        <v>6</v>
      </c>
      <c r="L42" s="111" t="s">
        <v>6</v>
      </c>
      <c r="M42" s="111" t="s">
        <v>6</v>
      </c>
      <c r="N42" s="111" t="s">
        <v>6</v>
      </c>
      <c r="O42" s="111" t="s">
        <v>6</v>
      </c>
      <c r="P42" s="111" t="s">
        <v>6</v>
      </c>
      <c r="Q42" s="111" t="s">
        <v>6</v>
      </c>
      <c r="R42" s="111" t="s">
        <v>6</v>
      </c>
      <c r="S42" s="99" t="s">
        <v>6</v>
      </c>
      <c r="T42" s="99" t="s">
        <v>6</v>
      </c>
      <c r="U42" s="99" t="s">
        <v>6</v>
      </c>
      <c r="V42" s="99" t="s">
        <v>6</v>
      </c>
      <c r="W42" s="99" t="s">
        <v>6</v>
      </c>
      <c r="X42" s="99" t="s">
        <v>6</v>
      </c>
      <c r="Y42" s="99" t="s">
        <v>6</v>
      </c>
      <c r="Z42" s="215">
        <v>7255</v>
      </c>
      <c r="AA42" s="140" t="s">
        <v>8</v>
      </c>
      <c r="AB42" s="140">
        <v>100</v>
      </c>
      <c r="AC42" s="99" t="str">
        <f t="shared" si="0"/>
        <v>A</v>
      </c>
    </row>
    <row r="43" spans="1:29" s="99" customFormat="1" ht="15" customHeight="1">
      <c r="A43" s="106" t="s">
        <v>107</v>
      </c>
      <c r="B43" s="99">
        <v>1</v>
      </c>
      <c r="C43" s="99" t="s">
        <v>54</v>
      </c>
      <c r="D43" s="295">
        <v>199.33906000000002</v>
      </c>
      <c r="E43" s="142">
        <v>38.200000000000003</v>
      </c>
      <c r="F43" s="122">
        <v>521.83000000000004</v>
      </c>
      <c r="G43" s="122">
        <v>3026.62</v>
      </c>
      <c r="H43" s="111" t="s">
        <v>6</v>
      </c>
      <c r="I43" s="111" t="s">
        <v>6</v>
      </c>
      <c r="J43" s="111" t="s">
        <v>6</v>
      </c>
      <c r="K43" s="111" t="s">
        <v>6</v>
      </c>
      <c r="L43" s="111" t="s">
        <v>6</v>
      </c>
      <c r="M43" s="111" t="s">
        <v>6</v>
      </c>
      <c r="N43" s="111" t="s">
        <v>6</v>
      </c>
      <c r="O43" s="111" t="s">
        <v>6</v>
      </c>
      <c r="P43" s="111" t="s">
        <v>6</v>
      </c>
      <c r="Q43" s="111" t="s">
        <v>6</v>
      </c>
      <c r="R43" s="111" t="s">
        <v>6</v>
      </c>
      <c r="S43" s="99" t="s">
        <v>6</v>
      </c>
      <c r="T43" s="99" t="s">
        <v>6</v>
      </c>
      <c r="U43" s="99" t="s">
        <v>6</v>
      </c>
      <c r="V43" s="99" t="s">
        <v>6</v>
      </c>
      <c r="W43" s="99" t="s">
        <v>6</v>
      </c>
      <c r="X43" s="99" t="s">
        <v>6</v>
      </c>
      <c r="Y43" s="99" t="s">
        <v>6</v>
      </c>
      <c r="Z43" s="126">
        <v>1156.16884</v>
      </c>
      <c r="AA43" s="99" t="s">
        <v>8</v>
      </c>
      <c r="AB43" s="99">
        <v>100</v>
      </c>
      <c r="AC43" s="99" t="str">
        <f t="shared" si="0"/>
        <v>A</v>
      </c>
    </row>
    <row r="44" spans="1:29" s="99" customFormat="1" ht="15" customHeight="1">
      <c r="A44" s="106" t="s">
        <v>107</v>
      </c>
      <c r="B44" s="99">
        <v>2</v>
      </c>
      <c r="C44" s="99" t="s">
        <v>54</v>
      </c>
      <c r="D44" s="295">
        <v>205.71846000000002</v>
      </c>
      <c r="E44" s="142">
        <v>38.200000000000003</v>
      </c>
      <c r="F44" s="122">
        <v>538.53</v>
      </c>
      <c r="G44" s="122">
        <v>3010.46</v>
      </c>
      <c r="H44" s="111" t="s">
        <v>6</v>
      </c>
      <c r="I44" s="111" t="s">
        <v>6</v>
      </c>
      <c r="J44" s="111" t="s">
        <v>6</v>
      </c>
      <c r="K44" s="111" t="s">
        <v>6</v>
      </c>
      <c r="L44" s="111" t="s">
        <v>6</v>
      </c>
      <c r="M44" s="111" t="s">
        <v>6</v>
      </c>
      <c r="N44" s="111" t="s">
        <v>6</v>
      </c>
      <c r="O44" s="111" t="s">
        <v>6</v>
      </c>
      <c r="P44" s="111" t="s">
        <v>6</v>
      </c>
      <c r="Q44" s="111" t="s">
        <v>6</v>
      </c>
      <c r="R44" s="111" t="s">
        <v>6</v>
      </c>
      <c r="S44" s="99" t="s">
        <v>6</v>
      </c>
      <c r="T44" s="99" t="s">
        <v>6</v>
      </c>
      <c r="U44" s="99" t="s">
        <v>6</v>
      </c>
      <c r="V44" s="99" t="s">
        <v>6</v>
      </c>
      <c r="W44" s="99" t="s">
        <v>6</v>
      </c>
      <c r="X44" s="99" t="s">
        <v>6</v>
      </c>
      <c r="Y44" s="99" t="s">
        <v>6</v>
      </c>
      <c r="Z44" s="126">
        <v>1149.9957200000001</v>
      </c>
      <c r="AA44" s="99" t="s">
        <v>6</v>
      </c>
      <c r="AB44" s="99" t="s">
        <v>6</v>
      </c>
      <c r="AC44" s="99" t="str">
        <f t="shared" si="0"/>
        <v/>
      </c>
    </row>
    <row r="45" spans="1:29" s="99" customFormat="1" ht="15" customHeight="1">
      <c r="A45" s="106" t="s">
        <v>94</v>
      </c>
      <c r="B45" s="99">
        <v>1</v>
      </c>
      <c r="C45" s="99" t="s">
        <v>9</v>
      </c>
      <c r="D45" s="294" t="s">
        <v>6</v>
      </c>
      <c r="E45" s="142">
        <v>29.8</v>
      </c>
      <c r="F45" s="223" t="s">
        <v>64</v>
      </c>
      <c r="G45" s="223">
        <v>35953</v>
      </c>
      <c r="H45" s="111" t="s">
        <v>6</v>
      </c>
      <c r="I45" s="111" t="s">
        <v>6</v>
      </c>
      <c r="J45" s="111" t="s">
        <v>6</v>
      </c>
      <c r="K45" s="111" t="s">
        <v>6</v>
      </c>
      <c r="L45" s="111" t="s">
        <v>6</v>
      </c>
      <c r="M45" s="111" t="s">
        <v>6</v>
      </c>
      <c r="N45" s="111" t="s">
        <v>6</v>
      </c>
      <c r="O45" s="111" t="s">
        <v>6</v>
      </c>
      <c r="P45" s="111" t="s">
        <v>6</v>
      </c>
      <c r="Q45" s="111" t="s">
        <v>6</v>
      </c>
      <c r="R45" s="111" t="s">
        <v>6</v>
      </c>
      <c r="S45" s="99" t="s">
        <v>6</v>
      </c>
      <c r="T45" s="99" t="s">
        <v>6</v>
      </c>
      <c r="U45" s="99" t="s">
        <v>6</v>
      </c>
      <c r="V45" s="99" t="s">
        <v>6</v>
      </c>
      <c r="W45" s="99" t="s">
        <v>6</v>
      </c>
      <c r="X45" s="99" t="s">
        <v>6</v>
      </c>
      <c r="Y45" s="99" t="s">
        <v>6</v>
      </c>
      <c r="Z45" s="215">
        <v>10714</v>
      </c>
      <c r="AA45" s="99" t="s">
        <v>8</v>
      </c>
      <c r="AB45" s="99">
        <v>100</v>
      </c>
      <c r="AC45" s="99" t="str">
        <f t="shared" si="0"/>
        <v>A</v>
      </c>
    </row>
    <row r="46" spans="1:29" s="99" customFormat="1" ht="15" customHeight="1">
      <c r="A46" s="106" t="s">
        <v>92</v>
      </c>
      <c r="B46" s="99">
        <v>1</v>
      </c>
      <c r="C46" s="99" t="s">
        <v>9</v>
      </c>
      <c r="D46" s="295" t="s">
        <v>6</v>
      </c>
      <c r="E46" s="142">
        <v>30.71</v>
      </c>
      <c r="F46" s="122" t="s">
        <v>6</v>
      </c>
      <c r="G46" s="122" t="s">
        <v>6</v>
      </c>
      <c r="H46" s="111" t="s">
        <v>6</v>
      </c>
      <c r="I46" s="111" t="s">
        <v>6</v>
      </c>
      <c r="J46" s="111" t="s">
        <v>6</v>
      </c>
      <c r="K46" s="111" t="s">
        <v>6</v>
      </c>
      <c r="L46" s="111" t="s">
        <v>6</v>
      </c>
      <c r="M46" s="111" t="s">
        <v>6</v>
      </c>
      <c r="N46" s="111" t="s">
        <v>6</v>
      </c>
      <c r="O46" s="111" t="s">
        <v>6</v>
      </c>
      <c r="P46" s="111" t="s">
        <v>6</v>
      </c>
      <c r="Q46" s="111" t="s">
        <v>6</v>
      </c>
      <c r="R46" s="111" t="s">
        <v>6</v>
      </c>
      <c r="S46" s="99" t="s">
        <v>6</v>
      </c>
      <c r="T46" s="99" t="s">
        <v>6</v>
      </c>
      <c r="U46" s="99" t="s">
        <v>6</v>
      </c>
      <c r="V46" s="99" t="s">
        <v>6</v>
      </c>
      <c r="W46" s="99" t="s">
        <v>6</v>
      </c>
      <c r="X46" s="99" t="s">
        <v>6</v>
      </c>
      <c r="Y46" s="99" t="s">
        <v>6</v>
      </c>
      <c r="Z46" s="126" t="s">
        <v>6</v>
      </c>
      <c r="AA46" s="99" t="s">
        <v>29</v>
      </c>
      <c r="AB46" s="99">
        <v>100</v>
      </c>
      <c r="AC46" s="99" t="str">
        <f t="shared" si="0"/>
        <v>AB</v>
      </c>
    </row>
    <row r="47" spans="1:29" s="99" customFormat="1" ht="15" customHeight="1">
      <c r="A47" s="106" t="s">
        <v>30</v>
      </c>
      <c r="B47" s="99">
        <v>1</v>
      </c>
      <c r="C47" s="99" t="s">
        <v>9</v>
      </c>
      <c r="D47" s="294" t="s">
        <v>6</v>
      </c>
      <c r="E47" s="142">
        <v>9.5</v>
      </c>
      <c r="F47" s="122" t="s">
        <v>6</v>
      </c>
      <c r="G47" s="122" t="s">
        <v>6</v>
      </c>
      <c r="H47" s="111" t="s">
        <v>6</v>
      </c>
      <c r="I47" s="111" t="s">
        <v>6</v>
      </c>
      <c r="J47" s="111" t="s">
        <v>6</v>
      </c>
      <c r="K47" s="111" t="s">
        <v>6</v>
      </c>
      <c r="L47" s="111" t="s">
        <v>6</v>
      </c>
      <c r="M47" s="111" t="s">
        <v>6</v>
      </c>
      <c r="N47" s="111" t="s">
        <v>6</v>
      </c>
      <c r="O47" s="111" t="s">
        <v>6</v>
      </c>
      <c r="P47" s="111" t="s">
        <v>6</v>
      </c>
      <c r="Q47" s="111" t="s">
        <v>6</v>
      </c>
      <c r="R47" s="111" t="s">
        <v>6</v>
      </c>
      <c r="S47" s="99" t="s">
        <v>6</v>
      </c>
      <c r="T47" s="99" t="s">
        <v>6</v>
      </c>
      <c r="U47" s="99" t="s">
        <v>6</v>
      </c>
      <c r="V47" s="99" t="s">
        <v>6</v>
      </c>
      <c r="W47" s="99" t="s">
        <v>6</v>
      </c>
      <c r="X47" s="99" t="s">
        <v>6</v>
      </c>
      <c r="Y47" s="99" t="s">
        <v>6</v>
      </c>
      <c r="Z47" s="112" t="s">
        <v>6</v>
      </c>
      <c r="AA47" s="99" t="s">
        <v>31</v>
      </c>
      <c r="AB47" s="119">
        <v>100</v>
      </c>
      <c r="AC47" s="99" t="str">
        <f t="shared" si="0"/>
        <v>B</v>
      </c>
    </row>
    <row r="48" spans="1:29" s="99" customFormat="1" ht="15" customHeight="1">
      <c r="A48" s="106" t="s">
        <v>86</v>
      </c>
      <c r="B48" s="99">
        <v>2</v>
      </c>
      <c r="C48" s="111" t="s">
        <v>9</v>
      </c>
      <c r="D48" s="294" t="s">
        <v>6</v>
      </c>
      <c r="E48" s="109" t="s">
        <v>6</v>
      </c>
      <c r="F48" s="123">
        <v>374.4</v>
      </c>
      <c r="G48" s="123">
        <v>1726.5</v>
      </c>
      <c r="H48" s="111" t="s">
        <v>6</v>
      </c>
      <c r="I48" s="111" t="s">
        <v>6</v>
      </c>
      <c r="J48" s="111" t="s">
        <v>6</v>
      </c>
      <c r="K48" s="111" t="s">
        <v>6</v>
      </c>
      <c r="L48" s="111" t="s">
        <v>6</v>
      </c>
      <c r="M48" s="111" t="s">
        <v>6</v>
      </c>
      <c r="N48" s="111" t="s">
        <v>6</v>
      </c>
      <c r="O48" s="111" t="s">
        <v>6</v>
      </c>
      <c r="P48" s="111" t="s">
        <v>6</v>
      </c>
      <c r="Q48" s="111" t="s">
        <v>6</v>
      </c>
      <c r="R48" s="111" t="s">
        <v>6</v>
      </c>
      <c r="S48" s="99" t="s">
        <v>6</v>
      </c>
      <c r="T48" s="99" t="s">
        <v>6</v>
      </c>
      <c r="U48" s="99" t="s">
        <v>6</v>
      </c>
      <c r="V48" s="99" t="s">
        <v>6</v>
      </c>
      <c r="W48" s="99" t="s">
        <v>6</v>
      </c>
      <c r="X48" s="99" t="s">
        <v>6</v>
      </c>
      <c r="Y48" s="99" t="s">
        <v>6</v>
      </c>
      <c r="Z48" s="108" t="s">
        <v>6</v>
      </c>
      <c r="AA48" s="111" t="s">
        <v>8</v>
      </c>
      <c r="AB48" s="150">
        <v>100</v>
      </c>
      <c r="AC48" s="99" t="str">
        <f t="shared" si="0"/>
        <v>A</v>
      </c>
    </row>
    <row r="49" spans="1:30" s="99" customFormat="1" ht="15" customHeight="1">
      <c r="A49" s="106" t="s">
        <v>86</v>
      </c>
      <c r="B49" s="99">
        <v>1</v>
      </c>
      <c r="C49" s="111" t="s">
        <v>9</v>
      </c>
      <c r="D49" s="295" t="s">
        <v>6</v>
      </c>
      <c r="E49" s="142" t="s">
        <v>6</v>
      </c>
      <c r="F49" s="122">
        <v>185.3</v>
      </c>
      <c r="G49" s="122">
        <v>690.6</v>
      </c>
      <c r="H49" s="111" t="s">
        <v>6</v>
      </c>
      <c r="I49" s="111" t="s">
        <v>6</v>
      </c>
      <c r="J49" s="111" t="s">
        <v>6</v>
      </c>
      <c r="K49" s="111" t="s">
        <v>6</v>
      </c>
      <c r="L49" s="111" t="s">
        <v>6</v>
      </c>
      <c r="M49" s="111" t="s">
        <v>6</v>
      </c>
      <c r="N49" s="111" t="s">
        <v>6</v>
      </c>
      <c r="O49" s="111" t="s">
        <v>6</v>
      </c>
      <c r="P49" s="111" t="s">
        <v>6</v>
      </c>
      <c r="Q49" s="111" t="s">
        <v>6</v>
      </c>
      <c r="R49" s="111" t="s">
        <v>6</v>
      </c>
      <c r="S49" s="99" t="s">
        <v>6</v>
      </c>
      <c r="T49" s="99" t="s">
        <v>6</v>
      </c>
      <c r="U49" s="99" t="s">
        <v>6</v>
      </c>
      <c r="V49" s="99" t="s">
        <v>6</v>
      </c>
      <c r="W49" s="99" t="s">
        <v>6</v>
      </c>
      <c r="X49" s="99" t="s">
        <v>6</v>
      </c>
      <c r="Y49" s="99" t="s">
        <v>6</v>
      </c>
      <c r="Z49" s="124" t="s">
        <v>6</v>
      </c>
      <c r="AA49" s="111" t="s">
        <v>6</v>
      </c>
      <c r="AB49" s="111" t="s">
        <v>6</v>
      </c>
      <c r="AC49" s="99" t="str">
        <f t="shared" si="0"/>
        <v/>
      </c>
    </row>
    <row r="50" spans="1:30" s="99" customFormat="1" ht="15" customHeight="1">
      <c r="A50" s="106" t="s">
        <v>87</v>
      </c>
      <c r="B50" s="99">
        <v>1</v>
      </c>
      <c r="C50" s="99" t="s">
        <v>9</v>
      </c>
      <c r="D50" s="221" t="s">
        <v>6</v>
      </c>
      <c r="E50" s="142">
        <v>8</v>
      </c>
      <c r="F50" s="122">
        <v>5225</v>
      </c>
      <c r="G50" s="122">
        <v>34840</v>
      </c>
      <c r="H50" s="142">
        <v>1</v>
      </c>
      <c r="I50" s="122">
        <v>34840</v>
      </c>
      <c r="J50" s="147" t="s">
        <v>6</v>
      </c>
      <c r="K50" s="111" t="s">
        <v>6</v>
      </c>
      <c r="L50" s="111" t="s">
        <v>6</v>
      </c>
      <c r="M50" s="111" t="s">
        <v>6</v>
      </c>
      <c r="N50" s="111" t="s">
        <v>6</v>
      </c>
      <c r="O50" s="111" t="s">
        <v>6</v>
      </c>
      <c r="P50" s="111" t="s">
        <v>6</v>
      </c>
      <c r="Q50" s="111" t="s">
        <v>6</v>
      </c>
      <c r="R50" s="111" t="s">
        <v>6</v>
      </c>
      <c r="S50" s="99" t="s">
        <v>6</v>
      </c>
      <c r="T50" s="99" t="s">
        <v>6</v>
      </c>
      <c r="U50" s="99" t="s">
        <v>6</v>
      </c>
      <c r="V50" s="99" t="s">
        <v>6</v>
      </c>
      <c r="W50" s="99" t="s">
        <v>6</v>
      </c>
      <c r="X50" s="99" t="s">
        <v>6</v>
      </c>
      <c r="Y50" s="99" t="s">
        <v>6</v>
      </c>
      <c r="Z50" s="192" t="s">
        <v>6</v>
      </c>
      <c r="AA50" s="99" t="s">
        <v>44</v>
      </c>
      <c r="AB50" s="99" t="s">
        <v>44</v>
      </c>
      <c r="AC50" s="99" t="str">
        <f t="shared" si="0"/>
        <v>N</v>
      </c>
    </row>
    <row r="51" spans="1:30" s="99" customFormat="1" ht="15" customHeight="1">
      <c r="A51" s="233" t="s">
        <v>87</v>
      </c>
      <c r="B51" s="111">
        <v>2</v>
      </c>
      <c r="C51" s="111" t="s">
        <v>9</v>
      </c>
      <c r="D51" s="124">
        <v>2.2000000000000002</v>
      </c>
      <c r="E51" s="214" t="s">
        <v>6</v>
      </c>
      <c r="F51" s="122">
        <v>4635</v>
      </c>
      <c r="G51" s="123" t="s">
        <v>6</v>
      </c>
      <c r="H51" s="111" t="s">
        <v>6</v>
      </c>
      <c r="I51" s="111" t="s">
        <v>6</v>
      </c>
      <c r="J51" s="111" t="s">
        <v>6</v>
      </c>
      <c r="K51" s="111" t="s">
        <v>6</v>
      </c>
      <c r="L51" s="111" t="s">
        <v>6</v>
      </c>
      <c r="M51" s="111" t="s">
        <v>6</v>
      </c>
      <c r="N51" s="111" t="s">
        <v>6</v>
      </c>
      <c r="O51" s="111" t="s">
        <v>6</v>
      </c>
      <c r="P51" s="111" t="s">
        <v>6</v>
      </c>
      <c r="Q51" s="111" t="s">
        <v>6</v>
      </c>
      <c r="R51" s="111" t="s">
        <v>6</v>
      </c>
      <c r="S51" s="111" t="s">
        <v>6</v>
      </c>
      <c r="T51" s="111" t="s">
        <v>6</v>
      </c>
      <c r="U51" s="111" t="s">
        <v>6</v>
      </c>
      <c r="V51" s="111" t="s">
        <v>6</v>
      </c>
      <c r="W51" s="111" t="s">
        <v>6</v>
      </c>
      <c r="X51" s="111" t="s">
        <v>6</v>
      </c>
      <c r="Y51" s="111" t="s">
        <v>6</v>
      </c>
      <c r="Z51" s="108" t="s">
        <v>6</v>
      </c>
      <c r="AA51" s="145" t="s">
        <v>6</v>
      </c>
      <c r="AB51" s="150" t="s">
        <v>6</v>
      </c>
      <c r="AC51" s="99" t="str">
        <f t="shared" si="0"/>
        <v/>
      </c>
      <c r="AD51" s="111"/>
    </row>
    <row r="52" spans="1:30" s="99" customFormat="1" ht="15" customHeight="1">
      <c r="A52" s="233" t="s">
        <v>33</v>
      </c>
      <c r="B52" s="111">
        <v>1</v>
      </c>
      <c r="C52" s="111" t="s">
        <v>9</v>
      </c>
      <c r="D52" s="124" t="s">
        <v>6</v>
      </c>
      <c r="E52" s="142">
        <v>15.3</v>
      </c>
      <c r="F52" s="122">
        <v>0</v>
      </c>
      <c r="G52" s="122">
        <v>97500</v>
      </c>
      <c r="H52" s="142">
        <v>2.9</v>
      </c>
      <c r="I52" s="122">
        <v>97500</v>
      </c>
      <c r="J52" s="122" t="s">
        <v>6</v>
      </c>
      <c r="K52" s="111" t="s">
        <v>6</v>
      </c>
      <c r="L52" s="111" t="s">
        <v>6</v>
      </c>
      <c r="M52" s="111" t="s">
        <v>6</v>
      </c>
      <c r="N52" s="111" t="s">
        <v>6</v>
      </c>
      <c r="O52" s="111" t="s">
        <v>6</v>
      </c>
      <c r="P52" s="111" t="s">
        <v>6</v>
      </c>
      <c r="Q52" s="111" t="s">
        <v>6</v>
      </c>
      <c r="R52" s="111" t="s">
        <v>6</v>
      </c>
      <c r="S52" s="111" t="s">
        <v>6</v>
      </c>
      <c r="T52" s="111" t="s">
        <v>6</v>
      </c>
      <c r="U52" s="111" t="s">
        <v>6</v>
      </c>
      <c r="V52" s="111" t="s">
        <v>6</v>
      </c>
      <c r="W52" s="111" t="s">
        <v>6</v>
      </c>
      <c r="X52" s="111" t="s">
        <v>6</v>
      </c>
      <c r="Y52" s="111" t="s">
        <v>6</v>
      </c>
      <c r="Z52" s="124" t="s">
        <v>6</v>
      </c>
      <c r="AA52" s="111" t="s">
        <v>8</v>
      </c>
      <c r="AB52" s="234">
        <v>50</v>
      </c>
      <c r="AC52" s="99" t="str">
        <f t="shared" si="0"/>
        <v>A</v>
      </c>
      <c r="AD52" s="111"/>
    </row>
    <row r="53" spans="1:30" s="99" customFormat="1" ht="13.5" thickBot="1">
      <c r="A53" s="153"/>
      <c r="B53" s="153"/>
      <c r="C53" s="205"/>
      <c r="D53" s="227"/>
      <c r="E53" s="227"/>
      <c r="F53" s="228"/>
      <c r="G53" s="228"/>
      <c r="H53" s="156"/>
      <c r="I53" s="153"/>
      <c r="J53" s="156"/>
      <c r="K53" s="156"/>
      <c r="L53" s="156"/>
      <c r="M53" s="156"/>
      <c r="N53" s="156"/>
      <c r="O53" s="156"/>
      <c r="P53" s="156"/>
      <c r="Q53" s="156"/>
      <c r="R53" s="156"/>
      <c r="S53" s="156"/>
      <c r="T53" s="156"/>
      <c r="U53" s="156"/>
      <c r="V53" s="156"/>
      <c r="W53" s="156"/>
      <c r="X53" s="156"/>
      <c r="Y53" s="156"/>
      <c r="Z53" s="156"/>
      <c r="AA53" s="156"/>
      <c r="AB53" s="156"/>
      <c r="AC53" s="156"/>
      <c r="AD53" s="156"/>
    </row>
    <row r="54" spans="1:30" s="99" customFormat="1">
      <c r="A54" s="106"/>
      <c r="B54" s="106"/>
      <c r="C54" s="106"/>
      <c r="D54" s="157"/>
      <c r="E54" s="157"/>
      <c r="I54" s="106"/>
      <c r="AC54" s="111">
        <f>COUNTIF(AC5:AC53,"Ts")</f>
        <v>0</v>
      </c>
    </row>
    <row r="55" spans="1:30">
      <c r="A55" s="26" t="s">
        <v>135</v>
      </c>
      <c r="B55" s="17"/>
      <c r="C55" s="17"/>
      <c r="D55" s="23"/>
      <c r="E55" s="23"/>
      <c r="F55" s="17"/>
      <c r="G55" s="17"/>
      <c r="H55" s="15"/>
    </row>
    <row r="56" spans="1:30">
      <c r="A56" s="27" t="s">
        <v>136</v>
      </c>
      <c r="B56" s="15"/>
      <c r="C56" s="17"/>
      <c r="D56" s="23"/>
      <c r="E56" s="23"/>
      <c r="F56" s="17"/>
      <c r="G56" s="17"/>
      <c r="H56" s="15"/>
    </row>
    <row r="57" spans="1:30">
      <c r="A57" s="27" t="s">
        <v>137</v>
      </c>
      <c r="B57" s="15"/>
      <c r="C57" s="17"/>
      <c r="D57" s="24"/>
      <c r="E57" s="24"/>
      <c r="H57" s="8"/>
      <c r="I57" s="17"/>
    </row>
    <row r="58" spans="1:30">
      <c r="A58" s="27"/>
      <c r="B58" s="14"/>
      <c r="C58" s="33"/>
      <c r="D58" s="24"/>
      <c r="E58" s="28"/>
      <c r="F58" s="9"/>
      <c r="G58" s="9"/>
      <c r="H58" s="10"/>
      <c r="I58" s="12"/>
      <c r="J58" s="9"/>
      <c r="K58" s="9"/>
      <c r="L58" s="9"/>
      <c r="M58" s="9"/>
      <c r="N58" s="9"/>
      <c r="O58" s="9"/>
      <c r="P58" s="9"/>
      <c r="Q58" s="9"/>
      <c r="R58" s="9"/>
      <c r="S58" s="9"/>
      <c r="T58" s="9"/>
    </row>
    <row r="59" spans="1:30">
      <c r="A59" s="37" t="s">
        <v>2</v>
      </c>
      <c r="B59" s="34" t="s">
        <v>142</v>
      </c>
      <c r="C59" s="288" t="s">
        <v>143</v>
      </c>
      <c r="D59" s="288"/>
      <c r="E59" s="289"/>
      <c r="F59" s="9"/>
      <c r="G59" s="9"/>
      <c r="H59" s="10"/>
      <c r="I59" s="12"/>
      <c r="J59" s="9"/>
      <c r="K59" s="9"/>
      <c r="L59" s="9"/>
      <c r="M59" s="9"/>
      <c r="N59" s="9"/>
      <c r="O59" s="9"/>
      <c r="P59" s="9"/>
      <c r="Q59" s="9"/>
      <c r="R59" s="9"/>
      <c r="S59" s="9"/>
      <c r="T59" s="9"/>
    </row>
    <row r="60" spans="1:30">
      <c r="A60" s="31"/>
      <c r="B60" s="35" t="s">
        <v>18</v>
      </c>
      <c r="C60" s="284" t="s">
        <v>144</v>
      </c>
      <c r="D60" s="284"/>
      <c r="E60" s="285"/>
      <c r="F60" s="29"/>
      <c r="G60" s="43"/>
      <c r="H60" s="290"/>
      <c r="I60" s="290"/>
      <c r="J60" s="290"/>
      <c r="K60" s="290"/>
      <c r="L60" s="290"/>
      <c r="M60" s="290"/>
      <c r="N60" s="290"/>
      <c r="O60" s="290"/>
      <c r="P60" s="290"/>
      <c r="Q60" s="290"/>
      <c r="R60" s="290"/>
      <c r="S60" s="290"/>
      <c r="T60" s="9"/>
    </row>
    <row r="61" spans="1:30">
      <c r="A61" s="31"/>
      <c r="B61" s="35" t="s">
        <v>145</v>
      </c>
      <c r="C61" s="284" t="s">
        <v>146</v>
      </c>
      <c r="D61" s="284"/>
      <c r="E61" s="285"/>
      <c r="H61" s="8"/>
    </row>
    <row r="62" spans="1:30">
      <c r="A62" s="31"/>
      <c r="B62" s="35" t="s">
        <v>147</v>
      </c>
      <c r="C62" s="284" t="s">
        <v>148</v>
      </c>
      <c r="D62" s="284"/>
      <c r="E62" s="285"/>
      <c r="H62" s="8"/>
    </row>
    <row r="63" spans="1:30">
      <c r="A63" s="31"/>
      <c r="B63" s="35" t="s">
        <v>149</v>
      </c>
      <c r="C63" s="284" t="s">
        <v>150</v>
      </c>
      <c r="D63" s="284"/>
      <c r="E63" s="285"/>
      <c r="H63" s="8"/>
    </row>
    <row r="64" spans="1:30">
      <c r="A64" s="56"/>
      <c r="B64" s="57" t="s">
        <v>151</v>
      </c>
      <c r="C64" s="65" t="s">
        <v>152</v>
      </c>
      <c r="D64" s="65"/>
      <c r="E64" s="66"/>
      <c r="F64" s="16"/>
      <c r="G64" s="16"/>
      <c r="H64" s="16"/>
      <c r="I64" s="16"/>
    </row>
    <row r="65" spans="1:33" ht="12.75" customHeight="1">
      <c r="A65" s="60"/>
      <c r="B65" s="61" t="s">
        <v>153</v>
      </c>
      <c r="C65" s="67" t="s">
        <v>154</v>
      </c>
      <c r="D65" s="67"/>
      <c r="E65" s="68"/>
      <c r="F65" s="16"/>
      <c r="G65" s="16"/>
      <c r="H65" s="16"/>
      <c r="I65" s="16"/>
    </row>
    <row r="66" spans="1:33">
      <c r="A66" s="16"/>
      <c r="B66" s="33" t="s">
        <v>183</v>
      </c>
      <c r="C66" s="33" t="s">
        <v>184</v>
      </c>
      <c r="D66" s="45"/>
      <c r="E66" s="45"/>
      <c r="F66" s="16"/>
      <c r="G66" s="16"/>
      <c r="H66" s="16"/>
      <c r="I66" s="16"/>
    </row>
    <row r="67" spans="1:33" ht="12.75" customHeight="1">
      <c r="A67" s="58" t="s">
        <v>163</v>
      </c>
      <c r="B67" s="59" t="s">
        <v>155</v>
      </c>
      <c r="C67" s="271" t="s">
        <v>156</v>
      </c>
      <c r="D67" s="271"/>
      <c r="E67" s="272"/>
      <c r="F67" s="16"/>
      <c r="G67" s="16"/>
      <c r="H67" s="16"/>
      <c r="I67" s="16"/>
    </row>
    <row r="68" spans="1:33" ht="12.75" customHeight="1">
      <c r="A68" s="56"/>
      <c r="B68" s="57" t="s">
        <v>157</v>
      </c>
      <c r="C68" s="275" t="s">
        <v>158</v>
      </c>
      <c r="D68" s="275"/>
      <c r="E68" s="276"/>
      <c r="F68" s="16"/>
      <c r="G68" s="16"/>
      <c r="H68" s="16"/>
      <c r="I68" s="16"/>
    </row>
    <row r="69" spans="1:33" ht="12.75" customHeight="1">
      <c r="A69" s="56"/>
      <c r="B69" s="57" t="s">
        <v>159</v>
      </c>
      <c r="C69" s="275" t="s">
        <v>160</v>
      </c>
      <c r="D69" s="275"/>
      <c r="E69" s="276"/>
      <c r="F69" s="16"/>
      <c r="G69" s="16"/>
      <c r="H69" s="16"/>
      <c r="I69" s="16"/>
    </row>
    <row r="70" spans="1:33" ht="12.75" customHeight="1">
      <c r="A70" s="60"/>
      <c r="B70" s="61" t="s">
        <v>161</v>
      </c>
      <c r="C70" s="278" t="s">
        <v>162</v>
      </c>
      <c r="D70" s="278"/>
      <c r="E70" s="279"/>
      <c r="F70" s="16"/>
      <c r="G70" s="16"/>
      <c r="H70" s="16"/>
      <c r="I70" s="16"/>
    </row>
    <row r="71" spans="1:33" s="41" customFormat="1" ht="20.25" customHeight="1">
      <c r="A71" s="281" t="s">
        <v>329</v>
      </c>
      <c r="B71" s="281"/>
      <c r="C71" s="281"/>
      <c r="D71" s="281"/>
      <c r="E71" s="281"/>
      <c r="F71" s="281"/>
      <c r="G71" s="281"/>
      <c r="H71" s="281"/>
      <c r="I71" s="281"/>
      <c r="J71" s="281"/>
      <c r="K71" s="281"/>
      <c r="L71" s="281"/>
      <c r="M71" s="281"/>
      <c r="N71" s="281"/>
      <c r="O71" s="281"/>
      <c r="P71" s="281"/>
      <c r="Q71" s="281"/>
      <c r="R71" s="281"/>
      <c r="S71" s="281"/>
      <c r="T71" s="281"/>
      <c r="U71" s="281"/>
      <c r="V71" s="281"/>
    </row>
    <row r="72" spans="1:33" s="41" customFormat="1" ht="17.25" customHeight="1">
      <c r="A72" s="280" t="s">
        <v>330</v>
      </c>
      <c r="B72" s="280"/>
      <c r="C72" s="280"/>
      <c r="D72" s="280"/>
      <c r="E72" s="280"/>
      <c r="F72" s="280"/>
      <c r="G72" s="280"/>
      <c r="H72" s="280"/>
      <c r="I72" s="280"/>
      <c r="J72" s="280"/>
      <c r="K72" s="280"/>
      <c r="L72" s="280"/>
      <c r="M72" s="280"/>
      <c r="N72" s="280"/>
      <c r="O72" s="280"/>
      <c r="P72" s="280"/>
      <c r="Q72" s="280"/>
      <c r="R72" s="280"/>
      <c r="S72" s="280"/>
      <c r="T72" s="280"/>
      <c r="U72" s="280"/>
      <c r="V72" s="280"/>
    </row>
    <row r="73" spans="1:33" s="41" customFormat="1" ht="17.25" customHeight="1">
      <c r="A73" s="257"/>
      <c r="B73" s="262"/>
      <c r="C73" s="257"/>
      <c r="D73" s="257"/>
      <c r="E73" s="257"/>
      <c r="F73" s="257"/>
      <c r="G73" s="257"/>
      <c r="H73" s="257"/>
      <c r="I73" s="257"/>
      <c r="J73" s="257"/>
      <c r="K73" s="257"/>
      <c r="L73" s="257"/>
      <c r="M73" s="257"/>
      <c r="N73" s="257"/>
      <c r="O73" s="257"/>
      <c r="P73" s="257"/>
      <c r="Q73" s="257"/>
      <c r="R73" s="257"/>
      <c r="S73" s="257"/>
      <c r="T73" s="257"/>
      <c r="U73" s="257"/>
      <c r="V73" s="257"/>
    </row>
    <row r="74" spans="1:33" s="69" customFormat="1">
      <c r="A74" s="26" t="s">
        <v>138</v>
      </c>
    </row>
    <row r="75" spans="1:33">
      <c r="A75" s="16"/>
      <c r="B75" s="16"/>
      <c r="C75" s="16"/>
      <c r="D75" s="71"/>
      <c r="E75" s="45"/>
      <c r="F75" s="16"/>
      <c r="G75" s="16"/>
      <c r="H75" s="16"/>
      <c r="I75" s="16"/>
    </row>
    <row r="76" spans="1:33" s="69" customFormat="1" ht="58.5" customHeight="1">
      <c r="A76" s="280" t="s">
        <v>331</v>
      </c>
      <c r="B76" s="280"/>
      <c r="C76" s="280"/>
      <c r="D76" s="280"/>
      <c r="E76" s="280"/>
      <c r="F76" s="280"/>
      <c r="G76" s="280"/>
      <c r="H76" s="89"/>
      <c r="I76" s="89"/>
    </row>
    <row r="77" spans="1:33" s="41" customFormat="1" ht="22.5" customHeight="1">
      <c r="A77" s="280" t="s">
        <v>328</v>
      </c>
      <c r="B77" s="280"/>
      <c r="C77" s="280"/>
      <c r="D77" s="280"/>
      <c r="E77" s="280"/>
      <c r="F77" s="280"/>
      <c r="G77" s="280"/>
      <c r="H77" s="280"/>
      <c r="I77" s="280"/>
      <c r="J77" s="280"/>
      <c r="K77" s="280"/>
      <c r="L77" s="280"/>
      <c r="M77" s="280"/>
      <c r="N77" s="280"/>
      <c r="O77" s="280"/>
      <c r="P77" s="280"/>
      <c r="Q77" s="280"/>
      <c r="R77" s="280"/>
      <c r="S77" s="280"/>
      <c r="T77" s="280"/>
      <c r="U77" s="280"/>
      <c r="V77" s="280"/>
      <c r="W77" s="64"/>
      <c r="X77" s="64"/>
      <c r="Y77" s="64"/>
      <c r="Z77" s="64"/>
      <c r="AA77" s="64"/>
      <c r="AB77" s="64"/>
      <c r="AC77" s="64"/>
      <c r="AD77" s="64"/>
      <c r="AE77" s="64"/>
      <c r="AF77" s="64"/>
      <c r="AG77" s="64"/>
    </row>
    <row r="78" spans="1:33" s="41" customFormat="1" ht="35.25" customHeight="1">
      <c r="A78" s="280" t="s">
        <v>362</v>
      </c>
      <c r="B78" s="280"/>
      <c r="C78" s="280"/>
      <c r="D78" s="280"/>
      <c r="E78" s="280"/>
      <c r="F78" s="280"/>
      <c r="G78" s="280"/>
      <c r="H78" s="280"/>
      <c r="I78" s="280"/>
      <c r="J78" s="280"/>
      <c r="K78" s="280"/>
      <c r="L78" s="280"/>
      <c r="M78" s="280"/>
      <c r="N78" s="280"/>
      <c r="O78" s="280"/>
      <c r="P78" s="280"/>
      <c r="Q78" s="280"/>
      <c r="R78" s="280"/>
      <c r="S78" s="280"/>
      <c r="T78" s="280"/>
      <c r="U78" s="280"/>
      <c r="V78" s="280"/>
      <c r="W78" s="64"/>
      <c r="X78" s="64"/>
      <c r="Y78" s="64"/>
      <c r="Z78" s="64"/>
      <c r="AA78" s="64"/>
      <c r="AB78" s="64"/>
      <c r="AC78" s="64"/>
      <c r="AD78" s="64"/>
      <c r="AE78" s="64"/>
      <c r="AF78" s="64"/>
      <c r="AG78" s="64"/>
    </row>
    <row r="79" spans="1:33" s="41" customFormat="1" ht="37.5" customHeight="1">
      <c r="A79" s="280" t="s">
        <v>363</v>
      </c>
      <c r="B79" s="280"/>
      <c r="C79" s="280"/>
      <c r="D79" s="280"/>
      <c r="E79" s="280"/>
      <c r="F79" s="280"/>
      <c r="G79" s="280"/>
      <c r="H79" s="280"/>
      <c r="I79" s="280"/>
      <c r="J79" s="280"/>
      <c r="K79" s="280"/>
      <c r="L79" s="280"/>
      <c r="M79" s="280"/>
      <c r="N79" s="280"/>
      <c r="O79" s="280"/>
      <c r="P79" s="280"/>
      <c r="Q79" s="280"/>
      <c r="R79" s="280"/>
      <c r="S79" s="280"/>
      <c r="T79" s="280"/>
      <c r="U79" s="280"/>
      <c r="V79" s="280"/>
      <c r="W79" s="64"/>
      <c r="X79" s="64"/>
      <c r="Y79" s="64"/>
      <c r="Z79" s="64"/>
      <c r="AA79" s="64"/>
      <c r="AB79" s="64"/>
      <c r="AC79" s="64"/>
      <c r="AD79" s="64"/>
      <c r="AE79" s="64"/>
      <c r="AF79" s="64"/>
      <c r="AG79" s="64"/>
    </row>
    <row r="80" spans="1:33" s="41" customFormat="1" ht="93" customHeight="1">
      <c r="A80" s="280" t="s">
        <v>364</v>
      </c>
      <c r="B80" s="280"/>
      <c r="C80" s="280"/>
      <c r="D80" s="280"/>
      <c r="E80" s="280"/>
      <c r="F80" s="280"/>
      <c r="G80" s="280"/>
      <c r="H80" s="280"/>
      <c r="I80" s="280"/>
      <c r="J80" s="280"/>
      <c r="K80" s="280"/>
      <c r="L80" s="280"/>
      <c r="M80" s="280"/>
      <c r="N80" s="280"/>
      <c r="O80" s="280"/>
      <c r="P80" s="280"/>
      <c r="Q80" s="280"/>
      <c r="R80" s="280"/>
      <c r="S80" s="280"/>
      <c r="T80" s="280"/>
      <c r="U80" s="280"/>
      <c r="V80" s="280"/>
      <c r="W80" s="64"/>
      <c r="X80" s="64"/>
      <c r="Y80" s="64"/>
      <c r="Z80" s="64"/>
      <c r="AA80" s="64"/>
      <c r="AB80" s="64"/>
      <c r="AC80" s="64"/>
      <c r="AD80" s="64"/>
      <c r="AE80" s="64"/>
      <c r="AF80" s="64"/>
      <c r="AG80" s="64"/>
    </row>
    <row r="81" spans="1:33" s="41" customFormat="1" ht="22.5" customHeight="1">
      <c r="A81" s="280" t="s">
        <v>365</v>
      </c>
      <c r="B81" s="280"/>
      <c r="C81" s="280"/>
      <c r="D81" s="280"/>
      <c r="E81" s="280"/>
      <c r="F81" s="280"/>
      <c r="G81" s="280"/>
      <c r="H81" s="280"/>
      <c r="I81" s="280"/>
      <c r="J81" s="280"/>
      <c r="K81" s="280"/>
      <c r="L81" s="280"/>
      <c r="M81" s="280"/>
      <c r="N81" s="280"/>
      <c r="O81" s="280"/>
      <c r="P81" s="280"/>
      <c r="Q81" s="280"/>
      <c r="R81" s="280"/>
      <c r="S81" s="280"/>
      <c r="T81" s="280"/>
      <c r="U81" s="280"/>
      <c r="V81" s="280"/>
      <c r="W81" s="64"/>
      <c r="X81" s="64"/>
      <c r="Y81" s="64"/>
      <c r="Z81" s="64"/>
      <c r="AA81" s="64"/>
      <c r="AB81" s="64"/>
      <c r="AC81" s="64"/>
      <c r="AD81" s="64"/>
      <c r="AE81" s="64"/>
      <c r="AF81" s="64"/>
      <c r="AG81" s="64"/>
    </row>
    <row r="82" spans="1:33">
      <c r="A82" s="16"/>
      <c r="B82" s="16"/>
      <c r="C82" s="16"/>
      <c r="D82" s="45"/>
      <c r="E82" s="45"/>
      <c r="F82" s="16"/>
      <c r="G82" s="16"/>
      <c r="H82" s="16"/>
      <c r="I82" s="16"/>
    </row>
    <row r="83" spans="1:33" ht="18.75" customHeight="1">
      <c r="A83" s="63" t="s">
        <v>139</v>
      </c>
      <c r="B83" s="63"/>
      <c r="C83" s="63"/>
      <c r="D83" s="63"/>
      <c r="E83" s="63"/>
      <c r="F83" s="63"/>
      <c r="G83" s="63"/>
      <c r="H83" s="63"/>
      <c r="I83" s="63"/>
    </row>
    <row r="84" spans="1:33" ht="31.5" customHeight="1">
      <c r="A84" s="281" t="s">
        <v>263</v>
      </c>
      <c r="B84" s="281"/>
      <c r="C84" s="281"/>
      <c r="D84" s="281"/>
      <c r="E84" s="281"/>
      <c r="F84" s="281"/>
      <c r="G84" s="281"/>
      <c r="H84" s="281"/>
      <c r="I84" s="281"/>
      <c r="J84" s="281"/>
    </row>
    <row r="85" spans="1:33" ht="19.5" customHeight="1">
      <c r="A85" s="281" t="s">
        <v>195</v>
      </c>
      <c r="B85" s="281"/>
      <c r="C85" s="281"/>
      <c r="D85" s="281"/>
      <c r="E85" s="281"/>
      <c r="F85" s="281"/>
      <c r="G85" s="281"/>
      <c r="H85" s="281"/>
      <c r="I85" s="281"/>
      <c r="J85" s="281"/>
    </row>
    <row r="86" spans="1:33" ht="18.75" customHeight="1">
      <c r="A86" s="281" t="s">
        <v>164</v>
      </c>
      <c r="B86" s="281"/>
      <c r="C86" s="281"/>
      <c r="D86" s="281"/>
      <c r="E86" s="281"/>
      <c r="F86" s="281"/>
      <c r="G86" s="281"/>
      <c r="H86" s="281"/>
      <c r="I86" s="281"/>
      <c r="J86" s="281"/>
    </row>
    <row r="87" spans="1:33" ht="18.75" customHeight="1">
      <c r="A87" s="281" t="s">
        <v>196</v>
      </c>
      <c r="B87" s="281"/>
      <c r="C87" s="281"/>
      <c r="D87" s="281"/>
      <c r="E87" s="281"/>
      <c r="F87" s="281"/>
      <c r="G87" s="281"/>
      <c r="H87" s="281"/>
      <c r="I87" s="281"/>
      <c r="J87" s="281"/>
    </row>
    <row r="88" spans="1:33" ht="18.75" customHeight="1">
      <c r="A88" s="281" t="s">
        <v>197</v>
      </c>
      <c r="B88" s="281"/>
      <c r="C88" s="281"/>
      <c r="D88" s="281"/>
      <c r="E88" s="281"/>
      <c r="F88" s="281"/>
      <c r="G88" s="281"/>
      <c r="H88" s="281"/>
      <c r="I88" s="281"/>
      <c r="J88" s="281"/>
    </row>
    <row r="89" spans="1:33" ht="18.75" customHeight="1">
      <c r="A89" s="281" t="s">
        <v>167</v>
      </c>
      <c r="B89" s="281"/>
      <c r="C89" s="281"/>
      <c r="D89" s="281"/>
      <c r="E89" s="281"/>
      <c r="F89" s="281"/>
      <c r="G89" s="281"/>
      <c r="H89" s="281"/>
      <c r="I89" s="281"/>
      <c r="J89" s="281"/>
    </row>
    <row r="90" spans="1:33" ht="18.75" customHeight="1">
      <c r="A90" s="281" t="s">
        <v>168</v>
      </c>
      <c r="B90" s="281"/>
      <c r="C90" s="281"/>
      <c r="D90" s="281"/>
      <c r="E90" s="281"/>
      <c r="F90" s="281"/>
      <c r="G90" s="281"/>
      <c r="H90" s="281"/>
      <c r="I90" s="281"/>
      <c r="J90" s="281"/>
    </row>
    <row r="91" spans="1:33" ht="18.75" customHeight="1">
      <c r="A91" s="281" t="s">
        <v>170</v>
      </c>
      <c r="B91" s="281"/>
      <c r="C91" s="281"/>
      <c r="D91" s="281"/>
      <c r="E91" s="281"/>
      <c r="F91" s="281"/>
      <c r="G91" s="281"/>
      <c r="H91" s="281"/>
      <c r="I91" s="281"/>
      <c r="J91" s="281"/>
    </row>
    <row r="92" spans="1:33" ht="18.75" customHeight="1">
      <c r="A92" s="281" t="s">
        <v>248</v>
      </c>
      <c r="B92" s="281"/>
      <c r="C92" s="281"/>
      <c r="D92" s="281"/>
      <c r="E92" s="281"/>
      <c r="F92" s="281"/>
      <c r="G92" s="281"/>
      <c r="H92" s="281"/>
      <c r="I92" s="281"/>
      <c r="J92" s="281"/>
    </row>
    <row r="93" spans="1:33" ht="33" customHeight="1">
      <c r="A93" s="281" t="s">
        <v>198</v>
      </c>
      <c r="B93" s="281"/>
      <c r="C93" s="281"/>
      <c r="D93" s="281"/>
      <c r="E93" s="281"/>
      <c r="F93" s="281"/>
      <c r="G93" s="281"/>
      <c r="H93" s="281"/>
      <c r="I93" s="281"/>
      <c r="J93" s="281"/>
    </row>
    <row r="94" spans="1:33" ht="35.25" customHeight="1">
      <c r="A94" s="281" t="s">
        <v>229</v>
      </c>
      <c r="B94" s="281"/>
      <c r="C94" s="281"/>
      <c r="D94" s="281"/>
      <c r="E94" s="281"/>
      <c r="F94" s="281"/>
      <c r="G94" s="281"/>
      <c r="H94" s="281"/>
      <c r="I94" s="281"/>
      <c r="J94" s="281"/>
    </row>
    <row r="95" spans="1:33" ht="35.25" customHeight="1">
      <c r="A95" s="281" t="s">
        <v>199</v>
      </c>
      <c r="B95" s="281"/>
      <c r="C95" s="281"/>
      <c r="D95" s="281"/>
      <c r="E95" s="281"/>
      <c r="F95" s="281"/>
      <c r="G95" s="281"/>
      <c r="H95" s="281"/>
      <c r="I95" s="281"/>
      <c r="J95" s="281"/>
    </row>
    <row r="96" spans="1:33" ht="27" customHeight="1">
      <c r="A96" s="281" t="s">
        <v>200</v>
      </c>
      <c r="B96" s="281"/>
      <c r="C96" s="281"/>
      <c r="D96" s="281"/>
      <c r="E96" s="281"/>
      <c r="F96" s="281"/>
      <c r="G96" s="281"/>
      <c r="H96" s="281"/>
      <c r="I96" s="281"/>
      <c r="J96" s="281"/>
    </row>
    <row r="97" spans="1:10" ht="33.75" customHeight="1">
      <c r="A97" s="281" t="s">
        <v>201</v>
      </c>
      <c r="B97" s="281"/>
      <c r="C97" s="281"/>
      <c r="D97" s="281"/>
      <c r="E97" s="281"/>
      <c r="F97" s="281"/>
      <c r="G97" s="281"/>
      <c r="H97" s="281"/>
      <c r="I97" s="281"/>
      <c r="J97" s="281"/>
    </row>
    <row r="98" spans="1:10" ht="43.5" customHeight="1">
      <c r="A98" s="281" t="s">
        <v>249</v>
      </c>
      <c r="B98" s="281"/>
      <c r="C98" s="281"/>
      <c r="D98" s="281"/>
      <c r="E98" s="281"/>
      <c r="F98" s="281"/>
      <c r="G98" s="281"/>
      <c r="H98" s="281"/>
      <c r="I98" s="281"/>
      <c r="J98" s="281"/>
    </row>
    <row r="99" spans="1:10" ht="21" customHeight="1">
      <c r="A99" s="281" t="s">
        <v>177</v>
      </c>
      <c r="B99" s="281"/>
      <c r="C99" s="281"/>
      <c r="D99" s="281"/>
      <c r="E99" s="281"/>
      <c r="F99" s="281"/>
      <c r="G99" s="281"/>
      <c r="H99" s="281"/>
      <c r="I99" s="281"/>
      <c r="J99" s="281"/>
    </row>
    <row r="100" spans="1:10" ht="37.5" customHeight="1">
      <c r="A100" s="281" t="s">
        <v>264</v>
      </c>
      <c r="B100" s="281"/>
      <c r="C100" s="281"/>
      <c r="D100" s="281"/>
      <c r="E100" s="281"/>
      <c r="F100" s="281"/>
      <c r="G100" s="281"/>
      <c r="H100" s="281"/>
      <c r="I100" s="281"/>
      <c r="J100" s="281"/>
    </row>
    <row r="101" spans="1:10" ht="15.75" customHeight="1">
      <c r="A101" s="281" t="s">
        <v>179</v>
      </c>
      <c r="B101" s="281"/>
      <c r="C101" s="281"/>
      <c r="D101" s="281"/>
      <c r="E101" s="281"/>
      <c r="F101" s="281"/>
      <c r="G101" s="281"/>
      <c r="H101" s="281"/>
      <c r="I101" s="281"/>
      <c r="J101" s="281"/>
    </row>
    <row r="102" spans="1:10" ht="15.75" customHeight="1">
      <c r="A102" s="281" t="s">
        <v>202</v>
      </c>
      <c r="B102" s="281"/>
      <c r="C102" s="281"/>
      <c r="D102" s="281"/>
      <c r="E102" s="281"/>
      <c r="F102" s="281"/>
      <c r="G102" s="281"/>
      <c r="H102" s="281"/>
      <c r="I102" s="281"/>
      <c r="J102" s="281"/>
    </row>
    <row r="103" spans="1:10" ht="15.75" customHeight="1">
      <c r="A103" s="258"/>
      <c r="B103" s="263"/>
      <c r="C103" s="258"/>
      <c r="D103" s="258"/>
      <c r="E103" s="258"/>
      <c r="F103" s="258"/>
      <c r="G103" s="258"/>
      <c r="H103" s="258"/>
      <c r="I103" s="258"/>
      <c r="J103" s="258"/>
    </row>
    <row r="104" spans="1:10" ht="15.75" customHeight="1">
      <c r="A104" s="281" t="s">
        <v>181</v>
      </c>
      <c r="B104" s="281"/>
      <c r="C104" s="281"/>
      <c r="D104" s="281"/>
      <c r="E104" s="281"/>
      <c r="F104" s="281"/>
      <c r="G104" s="281"/>
      <c r="H104" s="281"/>
      <c r="I104" s="281"/>
      <c r="J104" s="281"/>
    </row>
    <row r="105" spans="1:10" ht="57.75" customHeight="1">
      <c r="A105" s="280" t="s">
        <v>141</v>
      </c>
      <c r="B105" s="280"/>
      <c r="C105" s="280"/>
      <c r="D105" s="280"/>
      <c r="E105" s="280"/>
      <c r="F105" s="280"/>
      <c r="G105" s="280"/>
      <c r="H105" s="280"/>
      <c r="I105" s="280"/>
      <c r="J105" s="280"/>
    </row>
    <row r="106" spans="1:10">
      <c r="A106" s="17"/>
      <c r="B106" s="17"/>
      <c r="C106" s="17"/>
      <c r="D106" s="17"/>
      <c r="E106" s="17"/>
      <c r="F106" s="17"/>
      <c r="G106" s="17"/>
      <c r="H106" s="17"/>
    </row>
    <row r="107" spans="1:10">
      <c r="A107" s="17"/>
      <c r="B107" s="17"/>
      <c r="C107" s="17"/>
      <c r="D107" s="17"/>
      <c r="E107" s="17"/>
      <c r="F107" s="17"/>
      <c r="G107" s="17"/>
      <c r="H107" s="17"/>
    </row>
    <row r="108" spans="1:10">
      <c r="A108" s="17"/>
      <c r="B108" s="17"/>
      <c r="C108" s="17"/>
      <c r="D108" s="17"/>
      <c r="E108" s="17"/>
      <c r="F108" s="17"/>
      <c r="G108" s="17"/>
      <c r="H108" s="17"/>
    </row>
    <row r="109" spans="1:10">
      <c r="A109" s="17"/>
      <c r="B109" s="17"/>
      <c r="C109" s="17"/>
      <c r="D109" s="17"/>
      <c r="E109" s="17"/>
      <c r="F109" s="17"/>
      <c r="G109" s="17"/>
      <c r="H109" s="17"/>
    </row>
    <row r="110" spans="1:10">
      <c r="A110" s="17"/>
      <c r="B110" s="17"/>
      <c r="C110" s="17"/>
      <c r="D110" s="17"/>
      <c r="E110" s="17"/>
      <c r="F110" s="17"/>
      <c r="G110" s="17"/>
      <c r="H110" s="17"/>
    </row>
    <row r="111" spans="1:10">
      <c r="A111" s="17"/>
      <c r="B111" s="17"/>
      <c r="C111" s="17"/>
      <c r="D111" s="17"/>
      <c r="E111" s="17"/>
      <c r="F111" s="17"/>
      <c r="G111" s="17"/>
      <c r="H111" s="17"/>
    </row>
    <row r="112" spans="1:10">
      <c r="A112" s="17"/>
      <c r="B112" s="17"/>
      <c r="C112" s="17"/>
      <c r="D112" s="17"/>
      <c r="E112" s="17"/>
      <c r="F112" s="17"/>
      <c r="G112" s="17"/>
      <c r="H112" s="17"/>
    </row>
    <row r="113" spans="1:8">
      <c r="A113" s="17"/>
      <c r="B113" s="17"/>
      <c r="C113" s="17"/>
      <c r="D113" s="17"/>
      <c r="E113" s="17"/>
      <c r="F113" s="17"/>
      <c r="G113" s="17"/>
      <c r="H113" s="17"/>
    </row>
    <row r="114" spans="1:8" ht="18.75" customHeight="1">
      <c r="A114" s="17"/>
      <c r="B114" s="17"/>
      <c r="C114" s="17"/>
      <c r="D114" s="17"/>
      <c r="E114" s="17"/>
      <c r="F114" s="17"/>
      <c r="G114" s="17"/>
      <c r="H114" s="17"/>
    </row>
    <row r="115" spans="1:8">
      <c r="A115" s="17"/>
      <c r="B115" s="17"/>
      <c r="C115" s="17"/>
      <c r="D115" s="17"/>
      <c r="E115" s="17"/>
      <c r="F115" s="17"/>
      <c r="G115" s="17"/>
      <c r="H115" s="17"/>
    </row>
    <row r="116" spans="1:8">
      <c r="A116" s="17"/>
      <c r="B116" s="17"/>
      <c r="C116" s="17"/>
      <c r="D116" s="17"/>
      <c r="E116" s="17"/>
      <c r="F116" s="17"/>
      <c r="G116" s="17"/>
      <c r="H116" s="17"/>
    </row>
    <row r="117" spans="1:8">
      <c r="A117" s="17"/>
      <c r="B117" s="17"/>
      <c r="C117" s="17"/>
      <c r="D117" s="17"/>
      <c r="E117" s="17"/>
      <c r="F117" s="17"/>
      <c r="G117" s="17"/>
      <c r="H117" s="17"/>
    </row>
    <row r="118" spans="1:8">
      <c r="A118" s="17"/>
      <c r="B118" s="17"/>
      <c r="C118" s="17"/>
      <c r="D118" s="17"/>
      <c r="E118" s="17"/>
      <c r="F118" s="17"/>
      <c r="G118" s="17"/>
      <c r="H118" s="17"/>
    </row>
    <row r="119" spans="1:8">
      <c r="A119" s="17"/>
      <c r="B119" s="17"/>
      <c r="C119" s="17"/>
      <c r="D119" s="17"/>
      <c r="E119" s="17"/>
      <c r="F119" s="17"/>
      <c r="G119" s="17"/>
      <c r="H119" s="17"/>
    </row>
    <row r="120" spans="1:8">
      <c r="A120" s="17"/>
      <c r="B120" s="17"/>
      <c r="C120" s="17"/>
      <c r="D120" s="17"/>
      <c r="E120" s="17"/>
      <c r="F120" s="17"/>
      <c r="G120" s="17"/>
      <c r="H120" s="17"/>
    </row>
    <row r="121" spans="1:8">
      <c r="A121" s="17"/>
      <c r="B121" s="17"/>
      <c r="C121" s="17"/>
      <c r="D121" s="17"/>
      <c r="E121" s="17"/>
      <c r="F121" s="17"/>
      <c r="G121" s="17"/>
      <c r="H121" s="17"/>
    </row>
    <row r="122" spans="1:8">
      <c r="A122" s="17"/>
      <c r="B122" s="17"/>
      <c r="C122" s="17"/>
      <c r="D122" s="17"/>
      <c r="E122" s="17"/>
      <c r="F122" s="17"/>
      <c r="G122" s="17"/>
      <c r="H122" s="17"/>
    </row>
    <row r="123" spans="1:8">
      <c r="A123" s="17"/>
      <c r="B123" s="17"/>
      <c r="C123" s="17"/>
      <c r="D123" s="17"/>
      <c r="E123" s="17"/>
      <c r="F123" s="17"/>
      <c r="G123" s="17"/>
      <c r="H123" s="17"/>
    </row>
    <row r="124" spans="1:8">
      <c r="A124" s="17"/>
      <c r="B124" s="17"/>
      <c r="C124" s="17"/>
      <c r="D124" s="17"/>
      <c r="E124" s="17"/>
      <c r="F124" s="17"/>
      <c r="G124" s="17"/>
      <c r="H124" s="17"/>
    </row>
    <row r="125" spans="1:8">
      <c r="A125" s="17"/>
      <c r="B125" s="17"/>
      <c r="C125" s="17"/>
      <c r="D125" s="17"/>
      <c r="E125" s="17"/>
      <c r="F125" s="17"/>
      <c r="G125" s="17"/>
      <c r="H125" s="17"/>
    </row>
    <row r="126" spans="1:8">
      <c r="A126" s="17"/>
      <c r="B126" s="17"/>
      <c r="C126" s="17"/>
      <c r="D126" s="17"/>
      <c r="E126" s="17"/>
      <c r="F126" s="17"/>
      <c r="G126" s="17"/>
      <c r="H126" s="17"/>
    </row>
    <row r="127" spans="1:8">
      <c r="A127" s="17"/>
      <c r="B127" s="17"/>
      <c r="C127" s="17"/>
      <c r="D127" s="17"/>
      <c r="E127" s="17"/>
      <c r="F127" s="17"/>
      <c r="G127" s="17"/>
      <c r="H127" s="17"/>
    </row>
    <row r="128" spans="1:8">
      <c r="A128" s="17"/>
      <c r="B128" s="17"/>
      <c r="C128" s="17"/>
      <c r="D128" s="17"/>
      <c r="E128" s="17"/>
      <c r="F128" s="17"/>
      <c r="G128" s="17"/>
      <c r="H128" s="17"/>
    </row>
    <row r="129" spans="1:8">
      <c r="A129" s="17"/>
      <c r="B129" s="17"/>
      <c r="C129" s="17"/>
      <c r="D129" s="17"/>
      <c r="E129" s="17"/>
      <c r="F129" s="17"/>
      <c r="G129" s="17"/>
      <c r="H129" s="17"/>
    </row>
    <row r="130" spans="1:8">
      <c r="A130" s="17"/>
      <c r="B130" s="17"/>
      <c r="C130" s="17"/>
      <c r="D130" s="17"/>
      <c r="E130" s="17"/>
      <c r="F130" s="17"/>
      <c r="G130" s="17"/>
      <c r="H130" s="17"/>
    </row>
    <row r="131" spans="1:8">
      <c r="A131" s="17"/>
      <c r="B131" s="17"/>
      <c r="C131" s="17"/>
      <c r="D131" s="17"/>
      <c r="E131" s="17"/>
      <c r="F131" s="17"/>
      <c r="G131" s="17"/>
      <c r="H131" s="17"/>
    </row>
    <row r="132" spans="1:8">
      <c r="A132" s="17"/>
      <c r="B132" s="17"/>
      <c r="C132" s="17"/>
      <c r="D132" s="17"/>
      <c r="E132" s="17"/>
      <c r="F132" s="17"/>
      <c r="G132" s="17"/>
      <c r="H132" s="17"/>
    </row>
    <row r="133" spans="1:8">
      <c r="A133" s="17"/>
      <c r="B133" s="17"/>
      <c r="C133" s="17"/>
      <c r="D133" s="17"/>
      <c r="E133" s="17"/>
      <c r="F133" s="17"/>
      <c r="G133" s="17"/>
      <c r="H133" s="17"/>
    </row>
    <row r="134" spans="1:8">
      <c r="A134" s="17"/>
      <c r="B134" s="17"/>
      <c r="C134" s="17"/>
      <c r="D134" s="17"/>
      <c r="E134" s="17"/>
      <c r="F134" s="17"/>
      <c r="G134" s="17"/>
      <c r="H134" s="17"/>
    </row>
    <row r="135" spans="1:8">
      <c r="A135" s="17"/>
      <c r="B135" s="17"/>
      <c r="C135" s="17"/>
      <c r="D135" s="17"/>
      <c r="E135" s="17"/>
      <c r="F135" s="17"/>
      <c r="G135" s="17"/>
      <c r="H135" s="17"/>
    </row>
    <row r="136" spans="1:8">
      <c r="A136" s="17"/>
      <c r="B136" s="17"/>
      <c r="C136" s="17"/>
      <c r="D136" s="17"/>
      <c r="E136" s="17"/>
      <c r="F136" s="17"/>
      <c r="G136" s="17"/>
      <c r="H136" s="17"/>
    </row>
    <row r="137" spans="1:8">
      <c r="A137" s="17"/>
      <c r="B137" s="17"/>
      <c r="C137" s="17"/>
      <c r="D137" s="17"/>
      <c r="E137" s="17"/>
      <c r="F137" s="17"/>
      <c r="G137" s="17"/>
      <c r="H137" s="17"/>
    </row>
    <row r="138" spans="1:8">
      <c r="A138" s="17"/>
      <c r="B138" s="17"/>
      <c r="C138" s="17"/>
      <c r="D138" s="17"/>
      <c r="E138" s="17"/>
      <c r="F138" s="17"/>
      <c r="G138" s="17"/>
      <c r="H138" s="17"/>
    </row>
    <row r="139" spans="1:8">
      <c r="A139" s="17"/>
      <c r="B139" s="17"/>
      <c r="C139" s="17"/>
      <c r="D139" s="17"/>
      <c r="E139" s="17"/>
      <c r="F139" s="17"/>
      <c r="G139" s="17"/>
      <c r="H139" s="17"/>
    </row>
    <row r="140" spans="1:8">
      <c r="A140" s="17"/>
      <c r="B140" s="17"/>
      <c r="C140" s="17"/>
      <c r="D140" s="17"/>
      <c r="E140" s="17"/>
      <c r="F140" s="17"/>
      <c r="G140" s="17"/>
      <c r="H140" s="17"/>
    </row>
    <row r="141" spans="1:8">
      <c r="A141" s="17"/>
      <c r="B141" s="17"/>
      <c r="C141" s="17"/>
      <c r="D141" s="17"/>
      <c r="E141" s="17"/>
      <c r="F141" s="17"/>
      <c r="G141" s="17"/>
      <c r="H141" s="17"/>
    </row>
    <row r="142" spans="1:8">
      <c r="A142" s="17"/>
      <c r="B142" s="17"/>
      <c r="C142" s="17"/>
      <c r="D142" s="17"/>
      <c r="E142" s="17"/>
      <c r="F142" s="17"/>
      <c r="G142" s="17"/>
      <c r="H142" s="17"/>
    </row>
    <row r="143" spans="1:8">
      <c r="A143" s="17"/>
      <c r="B143" s="17"/>
      <c r="C143" s="17"/>
      <c r="D143" s="17"/>
      <c r="E143" s="17"/>
      <c r="F143" s="17"/>
      <c r="G143" s="17"/>
      <c r="H143" s="17"/>
    </row>
    <row r="144" spans="1:8">
      <c r="A144" s="17"/>
      <c r="B144" s="17"/>
      <c r="C144" s="17"/>
      <c r="D144" s="17"/>
      <c r="E144" s="17"/>
      <c r="F144" s="17"/>
      <c r="G144" s="17"/>
      <c r="H144" s="17"/>
    </row>
    <row r="145" spans="1:8">
      <c r="A145" s="17"/>
      <c r="B145" s="17"/>
      <c r="C145" s="17"/>
      <c r="D145" s="17"/>
      <c r="E145" s="17"/>
      <c r="F145" s="17"/>
      <c r="G145" s="17"/>
      <c r="H145" s="17"/>
    </row>
    <row r="146" spans="1:8">
      <c r="A146" s="17"/>
      <c r="B146" s="17"/>
      <c r="C146" s="17"/>
      <c r="D146" s="17"/>
      <c r="E146" s="17"/>
      <c r="F146" s="17"/>
      <c r="G146" s="17"/>
      <c r="H146" s="17"/>
    </row>
    <row r="147" spans="1:8">
      <c r="A147" s="17"/>
      <c r="B147" s="17"/>
      <c r="C147" s="17"/>
      <c r="D147" s="17"/>
      <c r="E147" s="17"/>
      <c r="F147" s="17"/>
      <c r="G147" s="17"/>
      <c r="H147" s="17"/>
    </row>
    <row r="148" spans="1:8">
      <c r="A148" s="17"/>
      <c r="B148" s="17"/>
      <c r="C148" s="17"/>
      <c r="D148" s="17"/>
      <c r="E148" s="17"/>
      <c r="F148" s="17"/>
      <c r="G148" s="17"/>
      <c r="H148" s="17"/>
    </row>
    <row r="149" spans="1:8">
      <c r="A149" s="17"/>
      <c r="B149" s="17"/>
      <c r="C149" s="17"/>
      <c r="D149" s="17"/>
      <c r="E149" s="17"/>
      <c r="F149" s="17"/>
      <c r="G149" s="17"/>
      <c r="H149" s="17"/>
    </row>
    <row r="150" spans="1:8">
      <c r="A150" s="17"/>
      <c r="B150" s="17"/>
      <c r="C150" s="17"/>
      <c r="D150" s="17"/>
      <c r="E150" s="17"/>
      <c r="F150" s="17"/>
      <c r="G150" s="17"/>
      <c r="H150" s="17"/>
    </row>
    <row r="151" spans="1:8">
      <c r="A151" s="17"/>
      <c r="B151" s="17"/>
      <c r="C151" s="17"/>
      <c r="D151" s="17"/>
      <c r="E151" s="17"/>
      <c r="F151" s="17"/>
      <c r="G151" s="17"/>
      <c r="H151" s="17"/>
    </row>
    <row r="152" spans="1:8">
      <c r="A152" s="17"/>
      <c r="B152" s="17"/>
      <c r="C152" s="17"/>
      <c r="D152" s="17"/>
      <c r="E152" s="17"/>
      <c r="F152" s="17"/>
      <c r="G152" s="17"/>
      <c r="H152" s="17"/>
    </row>
    <row r="153" spans="1:8">
      <c r="A153" s="17"/>
      <c r="B153" s="17"/>
      <c r="C153" s="17"/>
      <c r="D153" s="17"/>
      <c r="E153" s="17"/>
      <c r="F153" s="17"/>
      <c r="G153" s="17"/>
      <c r="H153" s="17"/>
    </row>
    <row r="154" spans="1:8">
      <c r="A154" s="17"/>
      <c r="B154" s="17"/>
      <c r="C154" s="17"/>
      <c r="D154" s="17"/>
      <c r="E154" s="17"/>
      <c r="F154" s="17"/>
      <c r="G154" s="17"/>
      <c r="H154" s="17"/>
    </row>
    <row r="155" spans="1:8">
      <c r="A155" s="17"/>
      <c r="B155" s="17"/>
      <c r="C155" s="17"/>
      <c r="D155" s="17"/>
      <c r="E155" s="17"/>
      <c r="F155" s="17"/>
      <c r="G155" s="17"/>
      <c r="H155" s="17"/>
    </row>
    <row r="156" spans="1:8">
      <c r="A156" s="17"/>
      <c r="B156" s="17"/>
      <c r="C156" s="17"/>
      <c r="D156" s="17"/>
      <c r="E156" s="17"/>
      <c r="F156" s="17"/>
      <c r="G156" s="17"/>
      <c r="H156" s="17"/>
    </row>
    <row r="157" spans="1:8">
      <c r="A157" s="17"/>
      <c r="B157" s="17"/>
      <c r="C157" s="17"/>
      <c r="D157" s="17"/>
      <c r="E157" s="17"/>
      <c r="F157" s="17"/>
      <c r="G157" s="17"/>
      <c r="H157" s="17"/>
    </row>
    <row r="158" spans="1:8">
      <c r="A158" s="17"/>
      <c r="B158" s="17"/>
      <c r="C158" s="17"/>
      <c r="D158" s="17"/>
      <c r="E158" s="17"/>
      <c r="F158" s="17"/>
      <c r="G158" s="17"/>
      <c r="H158" s="17"/>
    </row>
    <row r="159" spans="1:8">
      <c r="A159" s="17"/>
      <c r="B159" s="17"/>
      <c r="C159" s="17"/>
      <c r="D159" s="17"/>
      <c r="E159" s="17"/>
      <c r="F159" s="17"/>
      <c r="G159" s="17"/>
      <c r="H159" s="17"/>
    </row>
    <row r="160" spans="1:8">
      <c r="A160" s="17"/>
      <c r="B160" s="17"/>
      <c r="C160" s="17"/>
      <c r="D160" s="17"/>
      <c r="E160" s="17"/>
      <c r="F160" s="17"/>
      <c r="G160" s="17"/>
      <c r="H160" s="17"/>
    </row>
    <row r="161" spans="1:8">
      <c r="A161" s="17"/>
      <c r="B161" s="17"/>
      <c r="C161" s="17"/>
      <c r="D161" s="17"/>
      <c r="E161" s="17"/>
      <c r="F161" s="17"/>
      <c r="G161" s="17"/>
      <c r="H161" s="17"/>
    </row>
    <row r="162" spans="1:8">
      <c r="A162" s="17"/>
      <c r="B162" s="17"/>
      <c r="C162" s="17"/>
      <c r="D162" s="17"/>
      <c r="E162" s="17"/>
      <c r="F162" s="17"/>
      <c r="G162" s="17"/>
      <c r="H162" s="17"/>
    </row>
    <row r="163" spans="1:8">
      <c r="A163" s="17"/>
      <c r="B163" s="17"/>
      <c r="C163" s="17"/>
      <c r="D163" s="17"/>
      <c r="E163" s="17"/>
      <c r="F163" s="17"/>
      <c r="G163" s="17"/>
      <c r="H163" s="17"/>
    </row>
    <row r="164" spans="1:8">
      <c r="A164" s="17"/>
      <c r="B164" s="17"/>
      <c r="C164" s="17"/>
      <c r="D164" s="17"/>
      <c r="E164" s="17"/>
      <c r="F164" s="17"/>
      <c r="G164" s="17"/>
      <c r="H164" s="17"/>
    </row>
    <row r="165" spans="1:8">
      <c r="A165" s="17"/>
      <c r="B165" s="17"/>
      <c r="C165" s="17"/>
      <c r="D165" s="17"/>
      <c r="E165" s="17"/>
      <c r="F165" s="17"/>
      <c r="G165" s="17"/>
      <c r="H165" s="17"/>
    </row>
    <row r="166" spans="1:8">
      <c r="A166" s="17"/>
      <c r="B166" s="17"/>
      <c r="C166" s="17"/>
      <c r="D166" s="17"/>
      <c r="E166" s="17"/>
      <c r="F166" s="17"/>
      <c r="G166" s="17"/>
      <c r="H166" s="17"/>
    </row>
    <row r="167" spans="1:8">
      <c r="A167" s="17"/>
      <c r="B167" s="17"/>
      <c r="C167" s="17"/>
      <c r="D167" s="17"/>
      <c r="E167" s="17"/>
      <c r="F167" s="17"/>
      <c r="G167" s="17"/>
      <c r="H167" s="17"/>
    </row>
    <row r="168" spans="1:8">
      <c r="A168" s="17"/>
      <c r="B168" s="17"/>
      <c r="C168" s="17"/>
      <c r="D168" s="17"/>
      <c r="E168" s="17"/>
      <c r="F168" s="17"/>
      <c r="G168" s="17"/>
      <c r="H168" s="17"/>
    </row>
    <row r="169" spans="1:8">
      <c r="A169" s="17"/>
      <c r="B169" s="17"/>
      <c r="C169" s="17"/>
      <c r="D169" s="17"/>
      <c r="E169" s="17"/>
      <c r="F169" s="17"/>
      <c r="G169" s="17"/>
      <c r="H169" s="17"/>
    </row>
    <row r="170" spans="1:8">
      <c r="A170" s="17"/>
      <c r="B170" s="17"/>
      <c r="C170" s="17"/>
      <c r="D170" s="17"/>
      <c r="E170" s="17"/>
      <c r="F170" s="17"/>
      <c r="G170" s="17"/>
      <c r="H170" s="17"/>
    </row>
    <row r="171" spans="1:8">
      <c r="A171" s="17"/>
      <c r="B171" s="17"/>
      <c r="C171" s="17"/>
      <c r="D171" s="17"/>
      <c r="E171" s="17"/>
      <c r="F171" s="17"/>
      <c r="G171" s="17"/>
      <c r="H171" s="17"/>
    </row>
    <row r="172" spans="1:8">
      <c r="A172" s="17"/>
      <c r="B172" s="17"/>
      <c r="C172" s="17"/>
      <c r="D172" s="17"/>
      <c r="E172" s="17"/>
      <c r="F172" s="17"/>
      <c r="G172" s="17"/>
      <c r="H172" s="17"/>
    </row>
    <row r="173" spans="1:8">
      <c r="A173" s="17"/>
      <c r="B173" s="17"/>
      <c r="C173" s="17"/>
      <c r="D173" s="17"/>
      <c r="E173" s="17"/>
      <c r="F173" s="17"/>
      <c r="G173" s="17"/>
      <c r="H173" s="17"/>
    </row>
    <row r="174" spans="1:8">
      <c r="A174" s="17"/>
      <c r="B174" s="17"/>
      <c r="C174" s="17"/>
      <c r="D174" s="17"/>
      <c r="E174" s="17"/>
      <c r="F174" s="17"/>
      <c r="G174" s="17"/>
      <c r="H174" s="17"/>
    </row>
    <row r="175" spans="1:8">
      <c r="A175" s="17"/>
      <c r="B175" s="17"/>
      <c r="C175" s="17"/>
      <c r="D175" s="17"/>
      <c r="E175" s="17"/>
      <c r="F175" s="17"/>
      <c r="G175" s="17"/>
      <c r="H175" s="17"/>
    </row>
    <row r="176" spans="1:8">
      <c r="A176" s="17"/>
      <c r="B176" s="17"/>
      <c r="C176" s="17"/>
      <c r="D176" s="17"/>
      <c r="E176" s="17"/>
      <c r="F176" s="17"/>
      <c r="G176" s="17"/>
      <c r="H176" s="17"/>
    </row>
    <row r="177" spans="1:8">
      <c r="A177" s="17"/>
      <c r="B177" s="17"/>
      <c r="C177" s="17"/>
      <c r="D177" s="17"/>
      <c r="E177" s="17"/>
      <c r="F177" s="17"/>
      <c r="G177" s="17"/>
      <c r="H177" s="17"/>
    </row>
    <row r="178" spans="1:8">
      <c r="A178" s="17"/>
      <c r="B178" s="17"/>
      <c r="C178" s="17"/>
      <c r="D178" s="17"/>
      <c r="E178" s="17"/>
      <c r="F178" s="17"/>
      <c r="G178" s="17"/>
      <c r="H178" s="17"/>
    </row>
    <row r="179" spans="1:8">
      <c r="A179" s="17"/>
      <c r="B179" s="17"/>
      <c r="C179" s="17"/>
      <c r="D179" s="17"/>
      <c r="E179" s="17"/>
      <c r="F179" s="17"/>
      <c r="G179" s="17"/>
      <c r="H179" s="17"/>
    </row>
    <row r="180" spans="1:8">
      <c r="A180" s="17"/>
      <c r="B180" s="17"/>
      <c r="C180" s="17"/>
      <c r="D180" s="17"/>
      <c r="E180" s="17"/>
      <c r="F180" s="17"/>
      <c r="G180" s="17"/>
      <c r="H180" s="17"/>
    </row>
    <row r="181" spans="1:8">
      <c r="A181" s="17"/>
      <c r="B181" s="17"/>
      <c r="C181" s="17"/>
      <c r="D181" s="17"/>
      <c r="E181" s="17"/>
      <c r="F181" s="17"/>
      <c r="G181" s="17"/>
      <c r="H181" s="17"/>
    </row>
    <row r="182" spans="1:8">
      <c r="A182" s="17"/>
      <c r="B182" s="17"/>
      <c r="C182" s="17"/>
      <c r="D182" s="17"/>
      <c r="E182" s="17"/>
      <c r="F182" s="17"/>
      <c r="G182" s="17"/>
      <c r="H182" s="17"/>
    </row>
    <row r="183" spans="1:8">
      <c r="A183" s="17"/>
      <c r="B183" s="17"/>
      <c r="C183" s="17"/>
      <c r="D183" s="17"/>
      <c r="E183" s="17"/>
      <c r="F183" s="17"/>
      <c r="G183" s="17"/>
      <c r="H183" s="17"/>
    </row>
    <row r="184" spans="1:8">
      <c r="A184" s="17"/>
      <c r="B184" s="17"/>
      <c r="C184" s="17"/>
      <c r="D184" s="17"/>
      <c r="E184" s="17"/>
      <c r="F184" s="17"/>
      <c r="G184" s="17"/>
      <c r="H184" s="17"/>
    </row>
    <row r="185" spans="1:8">
      <c r="A185" s="17"/>
      <c r="B185" s="17"/>
      <c r="C185" s="17"/>
      <c r="D185" s="17"/>
      <c r="E185" s="17"/>
      <c r="F185" s="17"/>
      <c r="G185" s="17"/>
      <c r="H185" s="17"/>
    </row>
    <row r="186" spans="1:8">
      <c r="A186" s="17"/>
      <c r="B186" s="17"/>
      <c r="C186" s="17"/>
      <c r="D186" s="17"/>
      <c r="E186" s="17"/>
      <c r="F186" s="17"/>
      <c r="G186" s="17"/>
      <c r="H186" s="17"/>
    </row>
    <row r="187" spans="1:8">
      <c r="A187" s="17"/>
      <c r="B187" s="17"/>
      <c r="C187" s="17"/>
      <c r="D187" s="17"/>
      <c r="E187" s="17"/>
      <c r="F187" s="17"/>
      <c r="G187" s="17"/>
      <c r="H187" s="17"/>
    </row>
    <row r="188" spans="1:8">
      <c r="A188" s="17"/>
      <c r="B188" s="17"/>
      <c r="C188" s="17"/>
      <c r="D188" s="17"/>
      <c r="E188" s="17"/>
      <c r="F188" s="17"/>
      <c r="G188" s="17"/>
      <c r="H188" s="17"/>
    </row>
    <row r="189" spans="1:8">
      <c r="A189" s="17"/>
      <c r="B189" s="17"/>
      <c r="C189" s="17"/>
      <c r="D189" s="17"/>
      <c r="E189" s="17"/>
      <c r="F189" s="17"/>
      <c r="G189" s="17"/>
      <c r="H189" s="17"/>
    </row>
    <row r="190" spans="1:8">
      <c r="A190" s="17"/>
      <c r="B190" s="17"/>
      <c r="C190" s="17"/>
      <c r="D190" s="17"/>
      <c r="E190" s="17"/>
      <c r="F190" s="17"/>
      <c r="G190" s="17"/>
      <c r="H190" s="17"/>
    </row>
    <row r="191" spans="1:8">
      <c r="A191" s="17"/>
      <c r="B191" s="17"/>
      <c r="C191" s="17"/>
      <c r="D191" s="17"/>
      <c r="E191" s="17"/>
      <c r="F191" s="17"/>
      <c r="G191" s="17"/>
      <c r="H191" s="17"/>
    </row>
    <row r="192" spans="1:8">
      <c r="A192" s="17"/>
      <c r="B192" s="17"/>
      <c r="C192" s="17"/>
      <c r="D192" s="17"/>
      <c r="E192" s="17"/>
      <c r="F192" s="17"/>
      <c r="G192" s="17"/>
      <c r="H192" s="17"/>
    </row>
    <row r="193" spans="1:8">
      <c r="A193" s="17"/>
      <c r="B193" s="17"/>
      <c r="C193" s="17"/>
      <c r="D193" s="17"/>
      <c r="E193" s="17"/>
      <c r="F193" s="17"/>
      <c r="G193" s="17"/>
      <c r="H193" s="17"/>
    </row>
    <row r="194" spans="1:8">
      <c r="A194" s="17"/>
      <c r="B194" s="17"/>
      <c r="C194" s="17"/>
      <c r="D194" s="17"/>
      <c r="E194" s="17"/>
      <c r="F194" s="17"/>
      <c r="G194" s="17"/>
      <c r="H194" s="17"/>
    </row>
    <row r="195" spans="1:8">
      <c r="A195" s="17"/>
      <c r="B195" s="17"/>
      <c r="C195" s="17"/>
      <c r="D195" s="17"/>
      <c r="E195" s="17"/>
      <c r="F195" s="17"/>
      <c r="G195" s="17"/>
      <c r="H195" s="17"/>
    </row>
    <row r="196" spans="1:8">
      <c r="A196" s="17"/>
      <c r="B196" s="17"/>
      <c r="C196" s="17"/>
      <c r="D196" s="17"/>
      <c r="E196" s="17"/>
      <c r="F196" s="17"/>
      <c r="G196" s="17"/>
      <c r="H196" s="17"/>
    </row>
    <row r="197" spans="1:8">
      <c r="A197" s="17"/>
      <c r="B197" s="17"/>
      <c r="C197" s="17"/>
      <c r="D197" s="17"/>
      <c r="E197" s="17"/>
      <c r="F197" s="17"/>
      <c r="G197" s="17"/>
      <c r="H197" s="17"/>
    </row>
    <row r="198" spans="1:8">
      <c r="A198" s="17"/>
      <c r="B198" s="17"/>
      <c r="C198" s="17"/>
      <c r="D198" s="17"/>
      <c r="E198" s="17"/>
      <c r="F198" s="17"/>
      <c r="G198" s="17"/>
      <c r="H198" s="17"/>
    </row>
    <row r="199" spans="1:8">
      <c r="A199" s="17"/>
      <c r="B199" s="17"/>
      <c r="C199" s="17"/>
      <c r="D199" s="17"/>
      <c r="E199" s="17"/>
      <c r="F199" s="17"/>
      <c r="G199" s="17"/>
      <c r="H199" s="17"/>
    </row>
    <row r="200" spans="1:8">
      <c r="A200" s="17"/>
      <c r="B200" s="17"/>
      <c r="C200" s="17"/>
      <c r="D200" s="17"/>
      <c r="E200" s="17"/>
      <c r="F200" s="17"/>
      <c r="G200" s="17"/>
      <c r="H200" s="17"/>
    </row>
    <row r="201" spans="1:8">
      <c r="A201" s="17"/>
      <c r="B201" s="17"/>
      <c r="C201" s="17"/>
      <c r="D201" s="17"/>
      <c r="E201" s="17"/>
      <c r="F201" s="17"/>
      <c r="G201" s="17"/>
      <c r="H201" s="17"/>
    </row>
    <row r="202" spans="1:8">
      <c r="A202" s="17"/>
      <c r="B202" s="17"/>
      <c r="C202" s="17"/>
      <c r="D202" s="17"/>
      <c r="E202" s="17"/>
      <c r="F202" s="17"/>
      <c r="G202" s="17"/>
      <c r="H202" s="17"/>
    </row>
  </sheetData>
  <mergeCells count="46">
    <mergeCell ref="A101:J101"/>
    <mergeCell ref="A102:J102"/>
    <mergeCell ref="A104:J104"/>
    <mergeCell ref="A105:J105"/>
    <mergeCell ref="A96:J96"/>
    <mergeCell ref="A97:J97"/>
    <mergeCell ref="A98:J98"/>
    <mergeCell ref="A99:J99"/>
    <mergeCell ref="A100:J100"/>
    <mergeCell ref="A91:J91"/>
    <mergeCell ref="A92:J92"/>
    <mergeCell ref="A93:J93"/>
    <mergeCell ref="A94:J94"/>
    <mergeCell ref="A95:J95"/>
    <mergeCell ref="A86:J86"/>
    <mergeCell ref="A87:J87"/>
    <mergeCell ref="A88:J88"/>
    <mergeCell ref="A89:J89"/>
    <mergeCell ref="A90:J90"/>
    <mergeCell ref="A79:V79"/>
    <mergeCell ref="A80:V80"/>
    <mergeCell ref="A81:V81"/>
    <mergeCell ref="A84:J84"/>
    <mergeCell ref="A85:J85"/>
    <mergeCell ref="A71:V71"/>
    <mergeCell ref="A72:V72"/>
    <mergeCell ref="A76:G76"/>
    <mergeCell ref="A77:V77"/>
    <mergeCell ref="A78:V78"/>
    <mergeCell ref="F3:G3"/>
    <mergeCell ref="I3:J3"/>
    <mergeCell ref="R3:S3"/>
    <mergeCell ref="U3:V3"/>
    <mergeCell ref="X3:Y3"/>
    <mergeCell ref="O3:P3"/>
    <mergeCell ref="L3:M3"/>
    <mergeCell ref="C59:E59"/>
    <mergeCell ref="C60:E60"/>
    <mergeCell ref="H60:S60"/>
    <mergeCell ref="C61:E61"/>
    <mergeCell ref="C62:E62"/>
    <mergeCell ref="C67:E67"/>
    <mergeCell ref="C68:E68"/>
    <mergeCell ref="C69:E69"/>
    <mergeCell ref="C70:E70"/>
    <mergeCell ref="C63:E63"/>
  </mergeCells>
  <phoneticPr fontId="5" type="noConversion"/>
  <pageMargins left="0.75" right="0.75" top="1" bottom="1" header="0.5" footer="0.5"/>
  <pageSetup paperSize="9"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L198"/>
  <sheetViews>
    <sheetView zoomScaleNormal="100" workbookViewId="0">
      <selection activeCell="E20" sqref="E20"/>
    </sheetView>
  </sheetViews>
  <sheetFormatPr defaultRowHeight="12.75"/>
  <cols>
    <col min="1" max="1" width="22.42578125" style="2" customWidth="1"/>
    <col min="2" max="2" width="17.42578125" style="8" customWidth="1"/>
    <col min="3" max="9" width="17.42578125" style="7" customWidth="1"/>
    <col min="10" max="26" width="12.5703125" style="7" customWidth="1"/>
    <col min="27" max="27" width="9.140625" style="7"/>
    <col min="28" max="28" width="15" style="7" customWidth="1"/>
    <col min="29" max="29" width="0" style="69" hidden="1" customWidth="1"/>
    <col min="30" max="30" width="0" style="7" hidden="1" customWidth="1"/>
    <col min="31" max="16384" width="9.140625" style="7"/>
  </cols>
  <sheetData>
    <row r="1" spans="1:38" s="20" customFormat="1" ht="21.75" customHeight="1">
      <c r="A1" s="18" t="s">
        <v>58</v>
      </c>
    </row>
    <row r="2" spans="1:38" s="20" customFormat="1" ht="21.75" customHeight="1">
      <c r="A2" s="18" t="s">
        <v>126</v>
      </c>
      <c r="D2"/>
      <c r="E2"/>
      <c r="F2"/>
      <c r="G2"/>
      <c r="H2"/>
      <c r="I2"/>
      <c r="J2"/>
      <c r="K2"/>
      <c r="L2"/>
      <c r="M2"/>
      <c r="N2"/>
      <c r="O2"/>
      <c r="P2"/>
      <c r="Q2"/>
      <c r="R2"/>
      <c r="S2"/>
      <c r="T2"/>
      <c r="U2"/>
      <c r="V2"/>
      <c r="W2"/>
      <c r="X2"/>
      <c r="Y2"/>
      <c r="Z2"/>
      <c r="AA2"/>
      <c r="AB2"/>
      <c r="AC2"/>
      <c r="AD2"/>
      <c r="AE2"/>
      <c r="AF2"/>
      <c r="AG2"/>
      <c r="AH2"/>
      <c r="AI2"/>
      <c r="AJ2"/>
      <c r="AK2"/>
      <c r="AL2"/>
    </row>
    <row r="3" spans="1:38" s="6" customFormat="1" ht="21.75" customHeight="1">
      <c r="A3" s="91"/>
      <c r="B3" s="91"/>
      <c r="C3" s="11"/>
      <c r="D3" s="11"/>
      <c r="E3" s="47"/>
      <c r="F3" s="266" t="s">
        <v>1</v>
      </c>
      <c r="G3" s="267"/>
      <c r="H3" s="92"/>
      <c r="I3" s="266" t="s">
        <v>1</v>
      </c>
      <c r="J3" s="267"/>
      <c r="K3" s="92"/>
      <c r="L3" s="266" t="s">
        <v>1</v>
      </c>
      <c r="M3" s="267"/>
      <c r="N3" s="92"/>
      <c r="O3" s="266" t="s">
        <v>1</v>
      </c>
      <c r="P3" s="267"/>
      <c r="Q3" s="92"/>
      <c r="R3" s="266" t="s">
        <v>1</v>
      </c>
      <c r="S3" s="267"/>
      <c r="T3" s="92"/>
      <c r="U3" s="266" t="s">
        <v>1</v>
      </c>
      <c r="V3" s="267"/>
      <c r="W3" s="92"/>
      <c r="X3" s="266" t="s">
        <v>1</v>
      </c>
      <c r="Y3" s="267"/>
      <c r="Z3" s="11"/>
      <c r="AA3" s="11"/>
      <c r="AB3" s="93"/>
    </row>
    <row r="4" spans="1:38" s="8" customFormat="1" ht="53.25" customHeight="1">
      <c r="A4" s="51" t="s">
        <v>4</v>
      </c>
      <c r="B4" s="264" t="s">
        <v>304</v>
      </c>
      <c r="C4" s="52" t="s">
        <v>2</v>
      </c>
      <c r="D4" s="101" t="s">
        <v>305</v>
      </c>
      <c r="E4" s="102" t="s">
        <v>306</v>
      </c>
      <c r="F4" s="103" t="s">
        <v>307</v>
      </c>
      <c r="G4" s="103" t="s">
        <v>308</v>
      </c>
      <c r="H4" s="102" t="s">
        <v>309</v>
      </c>
      <c r="I4" s="103" t="s">
        <v>310</v>
      </c>
      <c r="J4" s="103" t="s">
        <v>311</v>
      </c>
      <c r="K4" s="102" t="s">
        <v>309</v>
      </c>
      <c r="L4" s="103" t="s">
        <v>310</v>
      </c>
      <c r="M4" s="103" t="s">
        <v>311</v>
      </c>
      <c r="N4" s="102" t="s">
        <v>309</v>
      </c>
      <c r="O4" s="103" t="s">
        <v>310</v>
      </c>
      <c r="P4" s="103" t="s">
        <v>311</v>
      </c>
      <c r="Q4" s="102" t="s">
        <v>309</v>
      </c>
      <c r="R4" s="103" t="s">
        <v>310</v>
      </c>
      <c r="S4" s="103" t="s">
        <v>311</v>
      </c>
      <c r="T4" s="102" t="s">
        <v>309</v>
      </c>
      <c r="U4" s="103" t="s">
        <v>310</v>
      </c>
      <c r="V4" s="103" t="s">
        <v>311</v>
      </c>
      <c r="W4" s="102" t="s">
        <v>309</v>
      </c>
      <c r="X4" s="103" t="s">
        <v>310</v>
      </c>
      <c r="Y4" s="103" t="s">
        <v>311</v>
      </c>
      <c r="Z4" s="104" t="s">
        <v>312</v>
      </c>
      <c r="AA4" s="52" t="s">
        <v>3</v>
      </c>
      <c r="AB4" s="52" t="s">
        <v>313</v>
      </c>
      <c r="AC4" s="6" t="s">
        <v>314</v>
      </c>
      <c r="AD4" s="6"/>
    </row>
    <row r="5" spans="1:38" s="99" customFormat="1" ht="15" customHeight="1">
      <c r="A5" s="106" t="s">
        <v>5</v>
      </c>
      <c r="B5" s="99">
        <v>0</v>
      </c>
      <c r="C5" s="113" t="s">
        <v>44</v>
      </c>
      <c r="D5" s="302" t="s">
        <v>6</v>
      </c>
      <c r="E5" s="211" t="s">
        <v>6</v>
      </c>
      <c r="F5" s="212" t="s">
        <v>6</v>
      </c>
      <c r="G5" s="212" t="s">
        <v>6</v>
      </c>
      <c r="H5" s="99" t="s">
        <v>6</v>
      </c>
      <c r="I5" s="99" t="s">
        <v>6</v>
      </c>
      <c r="J5" s="99" t="s">
        <v>6</v>
      </c>
      <c r="K5" s="99" t="s">
        <v>6</v>
      </c>
      <c r="L5" s="99" t="s">
        <v>6</v>
      </c>
      <c r="M5" s="99" t="s">
        <v>6</v>
      </c>
      <c r="N5" s="99" t="s">
        <v>6</v>
      </c>
      <c r="O5" s="99" t="s">
        <v>6</v>
      </c>
      <c r="P5" s="99" t="s">
        <v>6</v>
      </c>
      <c r="Q5" s="99" t="s">
        <v>6</v>
      </c>
      <c r="R5" s="99" t="s">
        <v>6</v>
      </c>
      <c r="S5" s="99" t="s">
        <v>6</v>
      </c>
      <c r="T5" s="99" t="s">
        <v>6</v>
      </c>
      <c r="U5" s="99" t="s">
        <v>6</v>
      </c>
      <c r="V5" s="99" t="s">
        <v>6</v>
      </c>
      <c r="W5" s="99" t="s">
        <v>6</v>
      </c>
      <c r="X5" s="99" t="s">
        <v>6</v>
      </c>
      <c r="Y5" s="99" t="s">
        <v>6</v>
      </c>
      <c r="Z5" s="112" t="s">
        <v>6</v>
      </c>
      <c r="AA5" s="113" t="s">
        <v>6</v>
      </c>
      <c r="AB5" s="114" t="s">
        <v>6</v>
      </c>
      <c r="AC5" s="99" t="str">
        <f>IF(AA5="TY","A",IF(AA5="TY/TYs","AB",IF(AA5="TYs","B",IF(AA5="TC","C",IF(AA5="T","D",IF(AA5="TY/T","AD",IF(AA5="n.a.","N",IF(AA5="Z","Z",IF(AA5="-","",)))))))))</f>
        <v/>
      </c>
    </row>
    <row r="6" spans="1:38" s="99" customFormat="1" ht="15" customHeight="1">
      <c r="A6" s="106" t="s">
        <v>79</v>
      </c>
      <c r="B6" s="99">
        <v>1</v>
      </c>
      <c r="C6" s="99" t="s">
        <v>7</v>
      </c>
      <c r="D6" s="294" t="s">
        <v>6</v>
      </c>
      <c r="E6" s="229">
        <v>24.35</v>
      </c>
      <c r="F6" s="191">
        <v>0</v>
      </c>
      <c r="G6" s="191">
        <v>52500</v>
      </c>
      <c r="H6" s="111" t="s">
        <v>6</v>
      </c>
      <c r="I6" s="111" t="s">
        <v>6</v>
      </c>
      <c r="J6" s="111" t="s">
        <v>6</v>
      </c>
      <c r="K6" s="111" t="s">
        <v>6</v>
      </c>
      <c r="L6" s="111" t="s">
        <v>6</v>
      </c>
      <c r="M6" s="111" t="s">
        <v>6</v>
      </c>
      <c r="N6" s="111" t="s">
        <v>6</v>
      </c>
      <c r="O6" s="111" t="s">
        <v>6</v>
      </c>
      <c r="P6" s="111" t="s">
        <v>6</v>
      </c>
      <c r="Q6" s="111" t="s">
        <v>6</v>
      </c>
      <c r="R6" s="99" t="s">
        <v>6</v>
      </c>
      <c r="S6" s="99" t="s">
        <v>6</v>
      </c>
      <c r="T6" s="99" t="s">
        <v>6</v>
      </c>
      <c r="U6" s="99" t="s">
        <v>6</v>
      </c>
      <c r="V6" s="99" t="s">
        <v>6</v>
      </c>
      <c r="W6" s="99" t="s">
        <v>6</v>
      </c>
      <c r="X6" s="99" t="s">
        <v>6</v>
      </c>
      <c r="Y6" s="99" t="s">
        <v>6</v>
      </c>
      <c r="Z6" s="192">
        <v>12783.75</v>
      </c>
      <c r="AA6" s="99" t="s">
        <v>8</v>
      </c>
      <c r="AB6" s="119">
        <v>100</v>
      </c>
      <c r="AC6" s="99" t="str">
        <f t="shared" ref="AC6:AC52" si="0">IF(AA6="TY","A",IF(AA6="TY/TYs","AB",IF(AA6="TYs","B",IF(AA6="TC","C",IF(AA6="T","D",IF(AA6="TY/T","AD",IF(AA6="n.a.","N",IF(AA6="Z","Z",IF(AA6="-","",)))))))))</f>
        <v>A</v>
      </c>
    </row>
    <row r="7" spans="1:38" s="99" customFormat="1" ht="15" customHeight="1">
      <c r="A7" s="106" t="s">
        <v>80</v>
      </c>
      <c r="B7" s="99">
        <v>1</v>
      </c>
      <c r="C7" s="99" t="s">
        <v>8</v>
      </c>
      <c r="D7" s="295" t="s">
        <v>6</v>
      </c>
      <c r="E7" s="142">
        <v>19.649999999999999</v>
      </c>
      <c r="F7" s="123">
        <v>9665</v>
      </c>
      <c r="G7" s="123">
        <v>47203</v>
      </c>
      <c r="H7" s="142">
        <v>14.16</v>
      </c>
      <c r="I7" s="123">
        <v>47203</v>
      </c>
      <c r="J7" s="123">
        <v>69568</v>
      </c>
      <c r="K7" s="111" t="s">
        <v>6</v>
      </c>
      <c r="L7" s="111" t="s">
        <v>6</v>
      </c>
      <c r="M7" s="111" t="s">
        <v>6</v>
      </c>
      <c r="N7" s="111" t="s">
        <v>6</v>
      </c>
      <c r="O7" s="111" t="s">
        <v>6</v>
      </c>
      <c r="P7" s="111" t="s">
        <v>6</v>
      </c>
      <c r="Q7" s="111" t="s">
        <v>6</v>
      </c>
      <c r="R7" s="99" t="s">
        <v>6</v>
      </c>
      <c r="S7" s="99" t="s">
        <v>6</v>
      </c>
      <c r="T7" s="99" t="s">
        <v>6</v>
      </c>
      <c r="U7" s="99" t="s">
        <v>6</v>
      </c>
      <c r="V7" s="99" t="s">
        <v>6</v>
      </c>
      <c r="W7" s="99" t="s">
        <v>6</v>
      </c>
      <c r="X7" s="99" t="s">
        <v>6</v>
      </c>
      <c r="Y7" s="99" t="s">
        <v>6</v>
      </c>
      <c r="Z7" s="215">
        <v>12442.273499999999</v>
      </c>
      <c r="AA7" s="99" t="s">
        <v>6</v>
      </c>
      <c r="AB7" s="99" t="s">
        <v>6</v>
      </c>
      <c r="AC7" s="99" t="str">
        <f t="shared" si="0"/>
        <v/>
      </c>
    </row>
    <row r="8" spans="1:38" s="99" customFormat="1" ht="15" customHeight="1">
      <c r="A8" s="106" t="s">
        <v>81</v>
      </c>
      <c r="B8" s="99">
        <v>1</v>
      </c>
      <c r="C8" s="99" t="s">
        <v>9</v>
      </c>
      <c r="D8" s="294" t="s">
        <v>6</v>
      </c>
      <c r="E8" s="142">
        <v>9.9</v>
      </c>
      <c r="F8" s="122">
        <v>3500</v>
      </c>
      <c r="G8" s="122">
        <v>42100</v>
      </c>
      <c r="H8" s="111" t="s">
        <v>6</v>
      </c>
      <c r="I8" s="111" t="s">
        <v>6</v>
      </c>
      <c r="J8" s="111" t="s">
        <v>6</v>
      </c>
      <c r="K8" s="111" t="s">
        <v>6</v>
      </c>
      <c r="L8" s="111" t="s">
        <v>6</v>
      </c>
      <c r="M8" s="111" t="s">
        <v>6</v>
      </c>
      <c r="N8" s="111" t="s">
        <v>6</v>
      </c>
      <c r="O8" s="111" t="s">
        <v>6</v>
      </c>
      <c r="P8" s="111" t="s">
        <v>6</v>
      </c>
      <c r="Q8" s="111" t="s">
        <v>6</v>
      </c>
      <c r="R8" s="99" t="s">
        <v>6</v>
      </c>
      <c r="S8" s="99" t="s">
        <v>6</v>
      </c>
      <c r="T8" s="99" t="s">
        <v>6</v>
      </c>
      <c r="U8" s="99" t="s">
        <v>6</v>
      </c>
      <c r="V8" s="99" t="s">
        <v>6</v>
      </c>
      <c r="W8" s="99" t="s">
        <v>6</v>
      </c>
      <c r="X8" s="99" t="s">
        <v>6</v>
      </c>
      <c r="Y8" s="99" t="s">
        <v>6</v>
      </c>
      <c r="Z8" s="192">
        <v>3821.4</v>
      </c>
      <c r="AA8" s="99" t="s">
        <v>29</v>
      </c>
      <c r="AB8" s="99">
        <v>50</v>
      </c>
      <c r="AC8" s="99" t="str">
        <f t="shared" si="0"/>
        <v>AB</v>
      </c>
    </row>
    <row r="9" spans="1:38" s="99" customFormat="1" ht="15" customHeight="1">
      <c r="A9" s="106" t="s">
        <v>78</v>
      </c>
      <c r="B9" s="99">
        <v>0</v>
      </c>
      <c r="C9" s="113" t="s">
        <v>44</v>
      </c>
      <c r="D9" s="294" t="s">
        <v>6</v>
      </c>
      <c r="E9" s="109" t="s">
        <v>6</v>
      </c>
      <c r="F9" s="123" t="s">
        <v>6</v>
      </c>
      <c r="G9" s="123" t="s">
        <v>6</v>
      </c>
      <c r="H9" s="111" t="s">
        <v>6</v>
      </c>
      <c r="I9" s="111" t="s">
        <v>6</v>
      </c>
      <c r="J9" s="111" t="s">
        <v>6</v>
      </c>
      <c r="K9" s="111" t="s">
        <v>6</v>
      </c>
      <c r="L9" s="111" t="s">
        <v>6</v>
      </c>
      <c r="M9" s="111" t="s">
        <v>6</v>
      </c>
      <c r="N9" s="111" t="s">
        <v>6</v>
      </c>
      <c r="O9" s="111" t="s">
        <v>6</v>
      </c>
      <c r="P9" s="111" t="s">
        <v>6</v>
      </c>
      <c r="Q9" s="111" t="s">
        <v>6</v>
      </c>
      <c r="R9" s="99" t="s">
        <v>6</v>
      </c>
      <c r="S9" s="99" t="s">
        <v>6</v>
      </c>
      <c r="T9" s="99" t="s">
        <v>6</v>
      </c>
      <c r="U9" s="99" t="s">
        <v>6</v>
      </c>
      <c r="V9" s="99" t="s">
        <v>6</v>
      </c>
      <c r="W9" s="99" t="s">
        <v>6</v>
      </c>
      <c r="X9" s="99" t="s">
        <v>6</v>
      </c>
      <c r="Y9" s="99" t="s">
        <v>6</v>
      </c>
      <c r="Z9" s="112" t="s">
        <v>6</v>
      </c>
      <c r="AA9" s="113" t="s">
        <v>6</v>
      </c>
      <c r="AB9" s="114" t="s">
        <v>6</v>
      </c>
      <c r="AC9" s="99" t="str">
        <f t="shared" si="0"/>
        <v/>
      </c>
    </row>
    <row r="10" spans="1:38" s="99" customFormat="1" ht="15" customHeight="1">
      <c r="A10" s="106" t="s">
        <v>10</v>
      </c>
      <c r="B10" s="99">
        <v>1</v>
      </c>
      <c r="C10" s="99" t="s">
        <v>45</v>
      </c>
      <c r="D10" s="295" t="s">
        <v>6</v>
      </c>
      <c r="E10" s="214">
        <v>21.55</v>
      </c>
      <c r="F10" s="122">
        <v>0</v>
      </c>
      <c r="G10" s="123">
        <v>486000</v>
      </c>
      <c r="H10" s="111" t="s">
        <v>6</v>
      </c>
      <c r="I10" s="111" t="s">
        <v>6</v>
      </c>
      <c r="J10" s="111" t="s">
        <v>6</v>
      </c>
      <c r="K10" s="111" t="s">
        <v>6</v>
      </c>
      <c r="L10" s="111" t="s">
        <v>6</v>
      </c>
      <c r="M10" s="111" t="s">
        <v>6</v>
      </c>
      <c r="N10" s="111" t="s">
        <v>6</v>
      </c>
      <c r="O10" s="111" t="s">
        <v>6</v>
      </c>
      <c r="P10" s="111" t="s">
        <v>6</v>
      </c>
      <c r="Q10" s="111" t="s">
        <v>6</v>
      </c>
      <c r="R10" s="99" t="s">
        <v>6</v>
      </c>
      <c r="S10" s="99" t="s">
        <v>6</v>
      </c>
      <c r="T10" s="99" t="s">
        <v>6</v>
      </c>
      <c r="U10" s="99" t="s">
        <v>6</v>
      </c>
      <c r="V10" s="99" t="s">
        <v>6</v>
      </c>
      <c r="W10" s="99" t="s">
        <v>6</v>
      </c>
      <c r="X10" s="99" t="s">
        <v>6</v>
      </c>
      <c r="Y10" s="99" t="s">
        <v>6</v>
      </c>
      <c r="Z10" s="126">
        <v>209466</v>
      </c>
      <c r="AA10" s="99" t="s">
        <v>6</v>
      </c>
      <c r="AB10" s="119" t="s">
        <v>8</v>
      </c>
      <c r="AC10" s="99" t="str">
        <f t="shared" si="0"/>
        <v/>
      </c>
    </row>
    <row r="11" spans="1:38" s="99" customFormat="1" ht="15" customHeight="1">
      <c r="A11" s="106" t="s">
        <v>11</v>
      </c>
      <c r="B11" s="99">
        <v>1</v>
      </c>
      <c r="C11" s="161" t="s">
        <v>9</v>
      </c>
      <c r="D11" s="295">
        <v>1951.2</v>
      </c>
      <c r="E11" s="142" t="s">
        <v>6</v>
      </c>
      <c r="F11" s="122" t="s">
        <v>6</v>
      </c>
      <c r="G11" s="122" t="s">
        <v>6</v>
      </c>
      <c r="H11" s="111" t="s">
        <v>6</v>
      </c>
      <c r="I11" s="111" t="s">
        <v>6</v>
      </c>
      <c r="J11" s="111" t="s">
        <v>6</v>
      </c>
      <c r="K11" s="111" t="s">
        <v>6</v>
      </c>
      <c r="L11" s="111" t="s">
        <v>6</v>
      </c>
      <c r="M11" s="111" t="s">
        <v>6</v>
      </c>
      <c r="N11" s="111" t="s">
        <v>6</v>
      </c>
      <c r="O11" s="111" t="s">
        <v>6</v>
      </c>
      <c r="P11" s="111" t="s">
        <v>6</v>
      </c>
      <c r="Q11" s="111" t="s">
        <v>6</v>
      </c>
      <c r="R11" s="99" t="s">
        <v>6</v>
      </c>
      <c r="S11" s="99" t="s">
        <v>6</v>
      </c>
      <c r="T11" s="99" t="s">
        <v>6</v>
      </c>
      <c r="U11" s="99" t="s">
        <v>6</v>
      </c>
      <c r="V11" s="99" t="s">
        <v>6</v>
      </c>
      <c r="W11" s="99" t="s">
        <v>6</v>
      </c>
      <c r="X11" s="99" t="s">
        <v>6</v>
      </c>
      <c r="Y11" s="99" t="s">
        <v>6</v>
      </c>
      <c r="Z11" s="112" t="s">
        <v>6</v>
      </c>
      <c r="AA11" s="99" t="s">
        <v>8</v>
      </c>
      <c r="AB11" s="99">
        <v>100</v>
      </c>
      <c r="AC11" s="99" t="str">
        <f t="shared" si="0"/>
        <v>A</v>
      </c>
    </row>
    <row r="12" spans="1:38" s="99" customFormat="1" ht="15" customHeight="1">
      <c r="A12" s="106" t="s">
        <v>104</v>
      </c>
      <c r="B12" s="99">
        <v>1</v>
      </c>
      <c r="C12" s="99" t="s">
        <v>54</v>
      </c>
      <c r="D12" s="303">
        <v>462</v>
      </c>
      <c r="E12" s="142">
        <v>33</v>
      </c>
      <c r="F12" s="122">
        <v>1400</v>
      </c>
      <c r="G12" s="122" t="s">
        <v>6</v>
      </c>
      <c r="H12" s="111" t="s">
        <v>6</v>
      </c>
      <c r="I12" s="111" t="s">
        <v>6</v>
      </c>
      <c r="J12" s="111" t="s">
        <v>6</v>
      </c>
      <c r="K12" s="111" t="s">
        <v>6</v>
      </c>
      <c r="L12" s="111" t="s">
        <v>6</v>
      </c>
      <c r="M12" s="111" t="s">
        <v>6</v>
      </c>
      <c r="N12" s="111" t="s">
        <v>6</v>
      </c>
      <c r="O12" s="111" t="s">
        <v>6</v>
      </c>
      <c r="P12" s="111" t="s">
        <v>6</v>
      </c>
      <c r="Q12" s="111" t="s">
        <v>6</v>
      </c>
      <c r="R12" s="99" t="s">
        <v>6</v>
      </c>
      <c r="S12" s="99" t="s">
        <v>6</v>
      </c>
      <c r="T12" s="99" t="s">
        <v>6</v>
      </c>
      <c r="U12" s="99" t="s">
        <v>6</v>
      </c>
      <c r="V12" s="99" t="s">
        <v>6</v>
      </c>
      <c r="W12" s="99" t="s">
        <v>6</v>
      </c>
      <c r="X12" s="99" t="s">
        <v>6</v>
      </c>
      <c r="Y12" s="99" t="s">
        <v>6</v>
      </c>
      <c r="Z12" s="126" t="s">
        <v>6</v>
      </c>
      <c r="AA12" s="219" t="s">
        <v>8</v>
      </c>
      <c r="AB12" s="219">
        <v>100</v>
      </c>
      <c r="AC12" s="99" t="str">
        <f t="shared" si="0"/>
        <v>A</v>
      </c>
    </row>
    <row r="13" spans="1:38" s="99" customFormat="1" ht="15" customHeight="1">
      <c r="A13" s="106" t="s">
        <v>104</v>
      </c>
      <c r="B13" s="99">
        <v>2</v>
      </c>
      <c r="C13" s="196" t="s">
        <v>9</v>
      </c>
      <c r="D13" s="303" t="s">
        <v>6</v>
      </c>
      <c r="E13" s="216">
        <v>33</v>
      </c>
      <c r="F13" s="122">
        <v>0</v>
      </c>
      <c r="G13" s="217">
        <v>540000</v>
      </c>
      <c r="H13" s="111" t="s">
        <v>6</v>
      </c>
      <c r="I13" s="111" t="s">
        <v>6</v>
      </c>
      <c r="J13" s="111" t="s">
        <v>6</v>
      </c>
      <c r="K13" s="111" t="s">
        <v>6</v>
      </c>
      <c r="L13" s="111" t="s">
        <v>6</v>
      </c>
      <c r="M13" s="111" t="s">
        <v>6</v>
      </c>
      <c r="N13" s="111" t="s">
        <v>6</v>
      </c>
      <c r="O13" s="111" t="s">
        <v>6</v>
      </c>
      <c r="P13" s="111" t="s">
        <v>6</v>
      </c>
      <c r="Q13" s="111" t="s">
        <v>6</v>
      </c>
      <c r="R13" s="99" t="s">
        <v>6</v>
      </c>
      <c r="S13" s="99" t="s">
        <v>6</v>
      </c>
      <c r="T13" s="99" t="s">
        <v>6</v>
      </c>
      <c r="U13" s="99" t="s">
        <v>6</v>
      </c>
      <c r="V13" s="99" t="s">
        <v>6</v>
      </c>
      <c r="W13" s="99" t="s">
        <v>6</v>
      </c>
      <c r="X13" s="99" t="s">
        <v>6</v>
      </c>
      <c r="Y13" s="99" t="s">
        <v>6</v>
      </c>
      <c r="Z13" s="218">
        <v>178200</v>
      </c>
      <c r="AA13" s="99" t="s">
        <v>8</v>
      </c>
      <c r="AB13" s="99">
        <v>100</v>
      </c>
      <c r="AC13" s="99" t="str">
        <f t="shared" si="0"/>
        <v>A</v>
      </c>
    </row>
    <row r="14" spans="1:38" s="99" customFormat="1" ht="15" customHeight="1">
      <c r="A14" s="106" t="s">
        <v>82</v>
      </c>
      <c r="B14" s="99">
        <v>1</v>
      </c>
      <c r="C14" s="99" t="s">
        <v>9</v>
      </c>
      <c r="D14" s="295" t="s">
        <v>6</v>
      </c>
      <c r="E14" s="142">
        <v>21.82</v>
      </c>
      <c r="F14" s="122" t="s">
        <v>6</v>
      </c>
      <c r="G14" s="122" t="s">
        <v>6</v>
      </c>
      <c r="H14" s="111" t="s">
        <v>6</v>
      </c>
      <c r="I14" s="111" t="s">
        <v>6</v>
      </c>
      <c r="J14" s="111" t="s">
        <v>6</v>
      </c>
      <c r="K14" s="111" t="s">
        <v>6</v>
      </c>
      <c r="L14" s="111" t="s">
        <v>6</v>
      </c>
      <c r="M14" s="111" t="s">
        <v>6</v>
      </c>
      <c r="N14" s="111" t="s">
        <v>6</v>
      </c>
      <c r="O14" s="111" t="s">
        <v>6</v>
      </c>
      <c r="P14" s="111" t="s">
        <v>6</v>
      </c>
      <c r="Q14" s="111" t="s">
        <v>6</v>
      </c>
      <c r="R14" s="99" t="s">
        <v>6</v>
      </c>
      <c r="S14" s="99" t="s">
        <v>6</v>
      </c>
      <c r="T14" s="99" t="s">
        <v>6</v>
      </c>
      <c r="U14" s="99" t="s">
        <v>6</v>
      </c>
      <c r="V14" s="99" t="s">
        <v>6</v>
      </c>
      <c r="W14" s="99" t="s">
        <v>6</v>
      </c>
      <c r="X14" s="99" t="s">
        <v>6</v>
      </c>
      <c r="Y14" s="99" t="s">
        <v>6</v>
      </c>
      <c r="Z14" s="126" t="s">
        <v>6</v>
      </c>
      <c r="AA14" s="99" t="s">
        <v>8</v>
      </c>
      <c r="AB14" s="99">
        <v>100</v>
      </c>
      <c r="AC14" s="99" t="str">
        <f t="shared" si="0"/>
        <v>A</v>
      </c>
    </row>
    <row r="15" spans="1:38" s="99" customFormat="1" ht="15" customHeight="1">
      <c r="A15" s="106" t="s">
        <v>82</v>
      </c>
      <c r="B15" s="99">
        <v>2</v>
      </c>
      <c r="C15" s="99" t="s">
        <v>31</v>
      </c>
      <c r="D15" s="295" t="s">
        <v>6</v>
      </c>
      <c r="E15" s="142">
        <v>1.33</v>
      </c>
      <c r="F15" s="122" t="s">
        <v>6</v>
      </c>
      <c r="G15" s="122" t="s">
        <v>6</v>
      </c>
      <c r="H15" s="111" t="s">
        <v>6</v>
      </c>
      <c r="I15" s="111" t="s">
        <v>6</v>
      </c>
      <c r="J15" s="111" t="s">
        <v>6</v>
      </c>
      <c r="K15" s="111" t="s">
        <v>6</v>
      </c>
      <c r="L15" s="111" t="s">
        <v>6</v>
      </c>
      <c r="M15" s="111" t="s">
        <v>6</v>
      </c>
      <c r="N15" s="111" t="s">
        <v>6</v>
      </c>
      <c r="O15" s="111" t="s">
        <v>6</v>
      </c>
      <c r="P15" s="111" t="s">
        <v>6</v>
      </c>
      <c r="Q15" s="111" t="s">
        <v>6</v>
      </c>
      <c r="R15" s="99" t="s">
        <v>6</v>
      </c>
      <c r="S15" s="99" t="s">
        <v>6</v>
      </c>
      <c r="T15" s="99" t="s">
        <v>6</v>
      </c>
      <c r="U15" s="99" t="s">
        <v>6</v>
      </c>
      <c r="V15" s="99" t="s">
        <v>6</v>
      </c>
      <c r="W15" s="99" t="s">
        <v>6</v>
      </c>
      <c r="X15" s="99" t="s">
        <v>6</v>
      </c>
      <c r="Y15" s="99" t="s">
        <v>6</v>
      </c>
      <c r="Z15" s="126" t="s">
        <v>6</v>
      </c>
      <c r="AA15" s="99" t="s">
        <v>6</v>
      </c>
      <c r="AB15" s="99" t="s">
        <v>6</v>
      </c>
      <c r="AC15" s="99" t="str">
        <f t="shared" si="0"/>
        <v/>
      </c>
    </row>
    <row r="16" spans="1:38" s="99" customFormat="1" ht="15" customHeight="1">
      <c r="A16" s="106" t="s">
        <v>95</v>
      </c>
      <c r="B16" s="99">
        <v>1</v>
      </c>
      <c r="C16" s="99" t="s">
        <v>9</v>
      </c>
      <c r="D16" s="295">
        <v>1276</v>
      </c>
      <c r="E16" s="142">
        <v>40.625</v>
      </c>
      <c r="F16" s="191">
        <v>0</v>
      </c>
      <c r="G16" s="191">
        <v>31068</v>
      </c>
      <c r="H16" s="142">
        <v>14.375</v>
      </c>
      <c r="I16" s="191">
        <v>31068</v>
      </c>
      <c r="J16" s="191">
        <v>93204</v>
      </c>
      <c r="K16" s="142">
        <v>14.375</v>
      </c>
      <c r="L16" s="191">
        <v>93204</v>
      </c>
      <c r="M16" s="191">
        <v>155340</v>
      </c>
      <c r="N16" s="142">
        <v>7.9749999999999996</v>
      </c>
      <c r="O16" s="122">
        <v>155340</v>
      </c>
      <c r="P16" s="122" t="s">
        <v>6</v>
      </c>
      <c r="Q16" s="111" t="s">
        <v>6</v>
      </c>
      <c r="R16" s="99" t="s">
        <v>6</v>
      </c>
      <c r="S16" s="99" t="s">
        <v>6</v>
      </c>
      <c r="T16" s="99" t="s">
        <v>6</v>
      </c>
      <c r="U16" s="99" t="s">
        <v>6</v>
      </c>
      <c r="V16" s="99" t="s">
        <v>6</v>
      </c>
      <c r="W16" s="99" t="s">
        <v>6</v>
      </c>
      <c r="X16" s="99" t="s">
        <v>6</v>
      </c>
      <c r="Y16" s="99" t="s">
        <v>6</v>
      </c>
      <c r="Z16" s="126" t="s">
        <v>6</v>
      </c>
      <c r="AA16" s="99" t="s">
        <v>6</v>
      </c>
      <c r="AB16" s="99" t="s">
        <v>6</v>
      </c>
      <c r="AC16" s="99" t="str">
        <f t="shared" si="0"/>
        <v/>
      </c>
    </row>
    <row r="17" spans="1:29" s="99" customFormat="1" ht="15" customHeight="1">
      <c r="A17" s="106" t="s">
        <v>95</v>
      </c>
      <c r="B17" s="99">
        <v>2</v>
      </c>
      <c r="C17" s="99" t="s">
        <v>9</v>
      </c>
      <c r="D17" s="295">
        <v>1248</v>
      </c>
      <c r="E17" s="142">
        <v>39.625</v>
      </c>
      <c r="F17" s="191">
        <v>0</v>
      </c>
      <c r="G17" s="191">
        <v>31068</v>
      </c>
      <c r="H17" s="142">
        <v>20.875</v>
      </c>
      <c r="I17" s="191">
        <v>31068</v>
      </c>
      <c r="J17" s="191">
        <v>93204</v>
      </c>
      <c r="K17" s="142">
        <v>14.375</v>
      </c>
      <c r="L17" s="191">
        <v>93204</v>
      </c>
      <c r="M17" s="191">
        <v>155340</v>
      </c>
      <c r="N17" s="142">
        <v>7.9749999999999996</v>
      </c>
      <c r="O17" s="122">
        <v>155340</v>
      </c>
      <c r="P17" s="122" t="s">
        <v>6</v>
      </c>
      <c r="Q17" s="111" t="s">
        <v>6</v>
      </c>
      <c r="R17" s="99" t="s">
        <v>6</v>
      </c>
      <c r="S17" s="99" t="s">
        <v>6</v>
      </c>
      <c r="T17" s="99" t="s">
        <v>6</v>
      </c>
      <c r="U17" s="99" t="s">
        <v>6</v>
      </c>
      <c r="V17" s="99" t="s">
        <v>6</v>
      </c>
      <c r="W17" s="99" t="s">
        <v>6</v>
      </c>
      <c r="X17" s="99" t="s">
        <v>6</v>
      </c>
      <c r="Y17" s="99" t="s">
        <v>6</v>
      </c>
      <c r="Z17" s="126" t="s">
        <v>6</v>
      </c>
      <c r="AA17" s="99" t="s">
        <v>6</v>
      </c>
      <c r="AB17" s="99" t="s">
        <v>6</v>
      </c>
      <c r="AC17" s="99" t="str">
        <f t="shared" si="0"/>
        <v/>
      </c>
    </row>
    <row r="18" spans="1:29" s="99" customFormat="1" ht="15" customHeight="1">
      <c r="A18" s="106" t="s">
        <v>84</v>
      </c>
      <c r="B18" s="99">
        <v>1</v>
      </c>
      <c r="C18" s="113" t="s">
        <v>44</v>
      </c>
      <c r="D18" s="294" t="s">
        <v>6</v>
      </c>
      <c r="E18" s="109" t="s">
        <v>6</v>
      </c>
      <c r="F18" s="123" t="s">
        <v>6</v>
      </c>
      <c r="G18" s="123" t="s">
        <v>6</v>
      </c>
      <c r="H18" s="111" t="s">
        <v>6</v>
      </c>
      <c r="I18" s="111" t="s">
        <v>6</v>
      </c>
      <c r="J18" s="111" t="s">
        <v>6</v>
      </c>
      <c r="K18" s="111" t="s">
        <v>6</v>
      </c>
      <c r="L18" s="111" t="s">
        <v>6</v>
      </c>
      <c r="M18" s="111" t="s">
        <v>6</v>
      </c>
      <c r="N18" s="111" t="s">
        <v>6</v>
      </c>
      <c r="O18" s="111" t="s">
        <v>6</v>
      </c>
      <c r="P18" s="111" t="s">
        <v>6</v>
      </c>
      <c r="Q18" s="111" t="s">
        <v>6</v>
      </c>
      <c r="R18" s="99" t="s">
        <v>6</v>
      </c>
      <c r="S18" s="99" t="s">
        <v>6</v>
      </c>
      <c r="T18" s="99" t="s">
        <v>6</v>
      </c>
      <c r="U18" s="99" t="s">
        <v>6</v>
      </c>
      <c r="V18" s="99" t="s">
        <v>6</v>
      </c>
      <c r="W18" s="99" t="s">
        <v>6</v>
      </c>
      <c r="X18" s="99" t="s">
        <v>6</v>
      </c>
      <c r="Y18" s="99" t="s">
        <v>6</v>
      </c>
      <c r="Z18" s="112" t="s">
        <v>6</v>
      </c>
      <c r="AA18" s="113" t="s">
        <v>6</v>
      </c>
      <c r="AB18" s="114" t="s">
        <v>6</v>
      </c>
      <c r="AC18" s="99" t="str">
        <f t="shared" si="0"/>
        <v/>
      </c>
    </row>
    <row r="19" spans="1:29" s="99" customFormat="1" ht="15" customHeight="1">
      <c r="A19" s="106" t="s">
        <v>88</v>
      </c>
      <c r="B19" s="99">
        <v>1</v>
      </c>
      <c r="C19" s="113" t="s">
        <v>44</v>
      </c>
      <c r="D19" s="295" t="s">
        <v>6</v>
      </c>
      <c r="E19" s="142" t="s">
        <v>6</v>
      </c>
      <c r="F19" s="122" t="s">
        <v>6</v>
      </c>
      <c r="G19" s="122" t="s">
        <v>6</v>
      </c>
      <c r="H19" s="111" t="s">
        <v>6</v>
      </c>
      <c r="I19" s="111" t="s">
        <v>6</v>
      </c>
      <c r="J19" s="111" t="s">
        <v>6</v>
      </c>
      <c r="K19" s="111" t="s">
        <v>6</v>
      </c>
      <c r="L19" s="111" t="s">
        <v>6</v>
      </c>
      <c r="M19" s="111" t="s">
        <v>6</v>
      </c>
      <c r="N19" s="111" t="s">
        <v>6</v>
      </c>
      <c r="O19" s="111" t="s">
        <v>6</v>
      </c>
      <c r="P19" s="111" t="s">
        <v>6</v>
      </c>
      <c r="Q19" s="111" t="s">
        <v>6</v>
      </c>
      <c r="R19" s="99" t="s">
        <v>6</v>
      </c>
      <c r="S19" s="99" t="s">
        <v>6</v>
      </c>
      <c r="T19" s="99" t="s">
        <v>6</v>
      </c>
      <c r="U19" s="99" t="s">
        <v>6</v>
      </c>
      <c r="V19" s="99" t="s">
        <v>6</v>
      </c>
      <c r="W19" s="99" t="s">
        <v>6</v>
      </c>
      <c r="X19" s="99" t="s">
        <v>6</v>
      </c>
      <c r="Y19" s="99" t="s">
        <v>6</v>
      </c>
      <c r="Z19" s="126" t="s">
        <v>6</v>
      </c>
      <c r="AA19" s="99" t="s">
        <v>6</v>
      </c>
      <c r="AB19" s="99" t="s">
        <v>6</v>
      </c>
      <c r="AC19" s="99" t="str">
        <f t="shared" si="0"/>
        <v/>
      </c>
    </row>
    <row r="20" spans="1:29" s="99" customFormat="1" ht="15" customHeight="1">
      <c r="A20" s="106" t="s">
        <v>14</v>
      </c>
      <c r="B20" s="99">
        <v>1</v>
      </c>
      <c r="C20" s="99" t="s">
        <v>8</v>
      </c>
      <c r="D20" s="294" t="s">
        <v>6</v>
      </c>
      <c r="E20" s="142">
        <v>29</v>
      </c>
      <c r="F20" s="123" t="s">
        <v>15</v>
      </c>
      <c r="G20" s="123" t="s">
        <v>15</v>
      </c>
      <c r="H20" s="111" t="s">
        <v>6</v>
      </c>
      <c r="I20" s="111" t="s">
        <v>6</v>
      </c>
      <c r="J20" s="111" t="s">
        <v>6</v>
      </c>
      <c r="K20" s="111" t="s">
        <v>6</v>
      </c>
      <c r="L20" s="111" t="s">
        <v>6</v>
      </c>
      <c r="M20" s="111" t="s">
        <v>6</v>
      </c>
      <c r="N20" s="111" t="s">
        <v>6</v>
      </c>
      <c r="O20" s="111" t="s">
        <v>6</v>
      </c>
      <c r="P20" s="111" t="s">
        <v>6</v>
      </c>
      <c r="Q20" s="111" t="s">
        <v>6</v>
      </c>
      <c r="R20" s="99" t="s">
        <v>6</v>
      </c>
      <c r="S20" s="99" t="s">
        <v>6</v>
      </c>
      <c r="T20" s="99" t="s">
        <v>6</v>
      </c>
      <c r="U20" s="99" t="s">
        <v>6</v>
      </c>
      <c r="V20" s="99" t="s">
        <v>6</v>
      </c>
      <c r="W20" s="99" t="s">
        <v>6</v>
      </c>
      <c r="X20" s="99" t="s">
        <v>6</v>
      </c>
      <c r="Y20" s="99" t="s">
        <v>6</v>
      </c>
      <c r="Z20" s="112" t="s">
        <v>6</v>
      </c>
      <c r="AA20" s="134" t="s">
        <v>8</v>
      </c>
      <c r="AB20" s="135">
        <v>100</v>
      </c>
      <c r="AC20" s="99" t="str">
        <f t="shared" si="0"/>
        <v>A</v>
      </c>
    </row>
    <row r="21" spans="1:29" s="99" customFormat="1" ht="15" customHeight="1">
      <c r="A21" s="106" t="s">
        <v>14</v>
      </c>
      <c r="B21" s="99">
        <v>2</v>
      </c>
      <c r="C21" s="99" t="s">
        <v>8</v>
      </c>
      <c r="D21" s="294" t="s">
        <v>6</v>
      </c>
      <c r="E21" s="142">
        <v>8.5</v>
      </c>
      <c r="F21" s="123">
        <v>0</v>
      </c>
      <c r="G21" s="191">
        <v>6325450</v>
      </c>
      <c r="H21" s="111" t="s">
        <v>6</v>
      </c>
      <c r="I21" s="111" t="s">
        <v>6</v>
      </c>
      <c r="J21" s="111" t="s">
        <v>6</v>
      </c>
      <c r="K21" s="111" t="s">
        <v>6</v>
      </c>
      <c r="L21" s="111" t="s">
        <v>6</v>
      </c>
      <c r="M21" s="111" t="s">
        <v>6</v>
      </c>
      <c r="N21" s="111" t="s">
        <v>6</v>
      </c>
      <c r="O21" s="111" t="s">
        <v>6</v>
      </c>
      <c r="P21" s="111" t="s">
        <v>6</v>
      </c>
      <c r="Q21" s="111" t="s">
        <v>6</v>
      </c>
      <c r="R21" s="99" t="s">
        <v>6</v>
      </c>
      <c r="S21" s="99" t="s">
        <v>6</v>
      </c>
      <c r="T21" s="99" t="s">
        <v>6</v>
      </c>
      <c r="U21" s="99" t="s">
        <v>6</v>
      </c>
      <c r="V21" s="99" t="s">
        <v>6</v>
      </c>
      <c r="W21" s="99" t="s">
        <v>6</v>
      </c>
      <c r="X21" s="99" t="s">
        <v>6</v>
      </c>
      <c r="Y21" s="99" t="s">
        <v>6</v>
      </c>
      <c r="Z21" s="215">
        <v>537663</v>
      </c>
      <c r="AA21" s="135" t="s">
        <v>6</v>
      </c>
      <c r="AB21" s="114" t="s">
        <v>6</v>
      </c>
      <c r="AC21" s="99" t="str">
        <f t="shared" si="0"/>
        <v/>
      </c>
    </row>
    <row r="22" spans="1:29" s="99" customFormat="1" ht="15" customHeight="1">
      <c r="A22" s="106" t="s">
        <v>14</v>
      </c>
      <c r="B22" s="99">
        <v>3</v>
      </c>
      <c r="C22" s="99" t="s">
        <v>8</v>
      </c>
      <c r="D22" s="294" t="s">
        <v>6</v>
      </c>
      <c r="E22" s="142">
        <v>8.6666666666666679</v>
      </c>
      <c r="F22" s="123" t="s">
        <v>15</v>
      </c>
      <c r="G22" s="123" t="s">
        <v>15</v>
      </c>
      <c r="H22" s="111" t="s">
        <v>6</v>
      </c>
      <c r="I22" s="111" t="s">
        <v>6</v>
      </c>
      <c r="J22" s="111" t="s">
        <v>6</v>
      </c>
      <c r="K22" s="111" t="s">
        <v>6</v>
      </c>
      <c r="L22" s="111" t="s">
        <v>6</v>
      </c>
      <c r="M22" s="111" t="s">
        <v>6</v>
      </c>
      <c r="N22" s="111" t="s">
        <v>6</v>
      </c>
      <c r="O22" s="111" t="s">
        <v>6</v>
      </c>
      <c r="P22" s="111" t="s">
        <v>6</v>
      </c>
      <c r="Q22" s="111" t="s">
        <v>6</v>
      </c>
      <c r="R22" s="99" t="s">
        <v>6</v>
      </c>
      <c r="S22" s="99" t="s">
        <v>6</v>
      </c>
      <c r="T22" s="99" t="s">
        <v>6</v>
      </c>
      <c r="U22" s="99" t="s">
        <v>6</v>
      </c>
      <c r="V22" s="99" t="s">
        <v>6</v>
      </c>
      <c r="W22" s="99" t="s">
        <v>6</v>
      </c>
      <c r="X22" s="99" t="s">
        <v>6</v>
      </c>
      <c r="Y22" s="99" t="s">
        <v>6</v>
      </c>
      <c r="Z22" s="112" t="s">
        <v>6</v>
      </c>
      <c r="AA22" s="135" t="s">
        <v>6</v>
      </c>
      <c r="AB22" s="114" t="s">
        <v>6</v>
      </c>
      <c r="AC22" s="99" t="str">
        <f t="shared" si="0"/>
        <v/>
      </c>
    </row>
    <row r="23" spans="1:29" s="99" customFormat="1" ht="15" customHeight="1">
      <c r="A23" s="106" t="s">
        <v>16</v>
      </c>
      <c r="B23" s="99">
        <v>1</v>
      </c>
      <c r="C23" s="99" t="s">
        <v>9</v>
      </c>
      <c r="D23" s="295" t="s">
        <v>6</v>
      </c>
      <c r="E23" s="142">
        <v>5.73</v>
      </c>
      <c r="F23" s="122" t="s">
        <v>6</v>
      </c>
      <c r="G23" s="122" t="s">
        <v>6</v>
      </c>
      <c r="H23" s="111" t="s">
        <v>6</v>
      </c>
      <c r="I23" s="111" t="s">
        <v>6</v>
      </c>
      <c r="J23" s="111" t="s">
        <v>6</v>
      </c>
      <c r="K23" s="111" t="s">
        <v>6</v>
      </c>
      <c r="L23" s="111" t="s">
        <v>6</v>
      </c>
      <c r="M23" s="111" t="s">
        <v>6</v>
      </c>
      <c r="N23" s="111" t="s">
        <v>6</v>
      </c>
      <c r="O23" s="111" t="s">
        <v>6</v>
      </c>
      <c r="P23" s="111" t="s">
        <v>6</v>
      </c>
      <c r="Q23" s="111" t="s">
        <v>6</v>
      </c>
      <c r="R23" s="99" t="s">
        <v>6</v>
      </c>
      <c r="S23" s="99" t="s">
        <v>6</v>
      </c>
      <c r="T23" s="99" t="s">
        <v>6</v>
      </c>
      <c r="U23" s="99" t="s">
        <v>6</v>
      </c>
      <c r="V23" s="99" t="s">
        <v>6</v>
      </c>
      <c r="W23" s="99" t="s">
        <v>6</v>
      </c>
      <c r="X23" s="99" t="s">
        <v>6</v>
      </c>
      <c r="Y23" s="99" t="s">
        <v>6</v>
      </c>
      <c r="Z23" s="126" t="s">
        <v>6</v>
      </c>
      <c r="AA23" s="99" t="s">
        <v>8</v>
      </c>
      <c r="AB23" s="99">
        <v>100</v>
      </c>
      <c r="AC23" s="99" t="str">
        <f t="shared" si="0"/>
        <v>A</v>
      </c>
    </row>
    <row r="24" spans="1:29" s="99" customFormat="1" ht="15" customHeight="1">
      <c r="A24" s="106" t="s">
        <v>17</v>
      </c>
      <c r="B24" s="99">
        <v>1</v>
      </c>
      <c r="C24" s="99" t="s">
        <v>18</v>
      </c>
      <c r="D24" s="294" t="s">
        <v>6</v>
      </c>
      <c r="E24" s="142">
        <v>5</v>
      </c>
      <c r="F24" s="122">
        <v>3174</v>
      </c>
      <c r="G24" s="123" t="s">
        <v>6</v>
      </c>
      <c r="H24" s="111" t="s">
        <v>6</v>
      </c>
      <c r="I24" s="111" t="s">
        <v>6</v>
      </c>
      <c r="J24" s="111" t="s">
        <v>6</v>
      </c>
      <c r="K24" s="111" t="s">
        <v>6</v>
      </c>
      <c r="L24" s="111" t="s">
        <v>6</v>
      </c>
      <c r="M24" s="111" t="s">
        <v>6</v>
      </c>
      <c r="N24" s="111" t="s">
        <v>6</v>
      </c>
      <c r="O24" s="111" t="s">
        <v>6</v>
      </c>
      <c r="P24" s="111" t="s">
        <v>6</v>
      </c>
      <c r="Q24" s="111" t="s">
        <v>6</v>
      </c>
      <c r="R24" s="99" t="s">
        <v>6</v>
      </c>
      <c r="S24" s="99" t="s">
        <v>6</v>
      </c>
      <c r="T24" s="99" t="s">
        <v>6</v>
      </c>
      <c r="U24" s="99" t="s">
        <v>6</v>
      </c>
      <c r="V24" s="99" t="s">
        <v>6</v>
      </c>
      <c r="W24" s="99" t="s">
        <v>6</v>
      </c>
      <c r="X24" s="99" t="s">
        <v>6</v>
      </c>
      <c r="Y24" s="99" t="s">
        <v>6</v>
      </c>
      <c r="Z24" s="112" t="s">
        <v>6</v>
      </c>
      <c r="AA24" s="113" t="s">
        <v>6</v>
      </c>
      <c r="AB24" s="114" t="s">
        <v>6</v>
      </c>
      <c r="AC24" s="99" t="str">
        <f t="shared" si="0"/>
        <v/>
      </c>
    </row>
    <row r="25" spans="1:29" s="99" customFormat="1" ht="15" customHeight="1">
      <c r="A25" s="106" t="s">
        <v>106</v>
      </c>
      <c r="B25" s="99">
        <v>1</v>
      </c>
      <c r="C25" s="99" t="s">
        <v>54</v>
      </c>
      <c r="D25" s="295" t="s">
        <v>6</v>
      </c>
      <c r="E25" s="222">
        <v>9.82</v>
      </c>
      <c r="F25" s="223">
        <v>0</v>
      </c>
      <c r="G25" s="191">
        <v>4430</v>
      </c>
      <c r="H25" s="222">
        <v>16.23</v>
      </c>
      <c r="I25" s="191">
        <v>4430</v>
      </c>
      <c r="J25" s="191">
        <v>35760</v>
      </c>
      <c r="K25" s="111" t="s">
        <v>6</v>
      </c>
      <c r="L25" s="111" t="s">
        <v>6</v>
      </c>
      <c r="M25" s="111" t="s">
        <v>6</v>
      </c>
      <c r="N25" s="111" t="s">
        <v>6</v>
      </c>
      <c r="O25" s="111" t="s">
        <v>6</v>
      </c>
      <c r="P25" s="111" t="s">
        <v>6</v>
      </c>
      <c r="Q25" s="111" t="s">
        <v>6</v>
      </c>
      <c r="R25" s="99" t="s">
        <v>6</v>
      </c>
      <c r="S25" s="99" t="s">
        <v>6</v>
      </c>
      <c r="T25" s="99" t="s">
        <v>6</v>
      </c>
      <c r="U25" s="99" t="s">
        <v>6</v>
      </c>
      <c r="V25" s="99" t="s">
        <v>6</v>
      </c>
      <c r="W25" s="99" t="s">
        <v>6</v>
      </c>
      <c r="X25" s="99" t="s">
        <v>6</v>
      </c>
      <c r="Y25" s="99" t="s">
        <v>6</v>
      </c>
      <c r="Z25" s="124">
        <v>5519.8850000000002</v>
      </c>
      <c r="AA25" s="99" t="s">
        <v>6</v>
      </c>
      <c r="AB25" s="99" t="s">
        <v>6</v>
      </c>
      <c r="AC25" s="99" t="str">
        <f t="shared" si="0"/>
        <v/>
      </c>
    </row>
    <row r="26" spans="1:29" s="99" customFormat="1" ht="15" customHeight="1">
      <c r="A26" s="106" t="s">
        <v>46</v>
      </c>
      <c r="B26" s="99">
        <v>1</v>
      </c>
      <c r="C26" s="140" t="s">
        <v>9</v>
      </c>
      <c r="D26" s="296">
        <v>2322</v>
      </c>
      <c r="E26" s="224">
        <v>17.399999999999999</v>
      </c>
      <c r="F26" s="139">
        <v>13345</v>
      </c>
      <c r="G26" s="139">
        <v>39267</v>
      </c>
      <c r="H26" s="224">
        <v>18.399999999999999</v>
      </c>
      <c r="I26" s="139">
        <v>39297</v>
      </c>
      <c r="J26" s="139">
        <v>65495</v>
      </c>
      <c r="K26" s="111" t="s">
        <v>6</v>
      </c>
      <c r="L26" s="111" t="s">
        <v>6</v>
      </c>
      <c r="M26" s="111" t="s">
        <v>6</v>
      </c>
      <c r="N26" s="111" t="s">
        <v>6</v>
      </c>
      <c r="O26" s="111" t="s">
        <v>6</v>
      </c>
      <c r="P26" s="111" t="s">
        <v>6</v>
      </c>
      <c r="Q26" s="111" t="s">
        <v>6</v>
      </c>
      <c r="R26" s="99" t="s">
        <v>6</v>
      </c>
      <c r="S26" s="99" t="s">
        <v>6</v>
      </c>
      <c r="T26" s="99" t="s">
        <v>6</v>
      </c>
      <c r="U26" s="99" t="s">
        <v>6</v>
      </c>
      <c r="V26" s="99" t="s">
        <v>6</v>
      </c>
      <c r="W26" s="99" t="s">
        <v>6</v>
      </c>
      <c r="X26" s="99" t="s">
        <v>6</v>
      </c>
      <c r="Y26" s="99" t="s">
        <v>6</v>
      </c>
      <c r="Z26" s="137">
        <v>11653</v>
      </c>
      <c r="AA26" s="140" t="s">
        <v>8</v>
      </c>
      <c r="AB26" s="140">
        <v>100</v>
      </c>
      <c r="AC26" s="99" t="str">
        <f t="shared" si="0"/>
        <v>A</v>
      </c>
    </row>
    <row r="27" spans="1:29" s="99" customFormat="1" ht="15" customHeight="1">
      <c r="A27" s="106" t="s">
        <v>19</v>
      </c>
      <c r="B27" s="99">
        <v>0</v>
      </c>
      <c r="C27" s="99" t="s">
        <v>44</v>
      </c>
      <c r="D27" s="295" t="s">
        <v>332</v>
      </c>
      <c r="E27" s="111" t="s">
        <v>332</v>
      </c>
      <c r="F27" s="111" t="s">
        <v>332</v>
      </c>
      <c r="G27" s="111" t="s">
        <v>332</v>
      </c>
      <c r="H27" s="111" t="s">
        <v>332</v>
      </c>
      <c r="I27" s="111" t="s">
        <v>332</v>
      </c>
      <c r="J27" s="111" t="s">
        <v>332</v>
      </c>
      <c r="K27" s="111" t="s">
        <v>332</v>
      </c>
      <c r="L27" s="111" t="s">
        <v>332</v>
      </c>
      <c r="M27" s="111" t="s">
        <v>332</v>
      </c>
      <c r="N27" s="111" t="s">
        <v>332</v>
      </c>
      <c r="O27" s="111" t="s">
        <v>332</v>
      </c>
      <c r="P27" s="111" t="s">
        <v>332</v>
      </c>
      <c r="Q27" s="111" t="s">
        <v>332</v>
      </c>
      <c r="R27" s="99" t="s">
        <v>332</v>
      </c>
      <c r="S27" s="99" t="s">
        <v>332</v>
      </c>
      <c r="T27" s="99" t="s">
        <v>332</v>
      </c>
      <c r="U27" s="99" t="s">
        <v>332</v>
      </c>
      <c r="V27" s="99" t="s">
        <v>332</v>
      </c>
      <c r="W27" s="99" t="s">
        <v>332</v>
      </c>
      <c r="X27" s="99" t="s">
        <v>332</v>
      </c>
      <c r="Y27" s="99" t="s">
        <v>332</v>
      </c>
      <c r="Z27" s="99" t="s">
        <v>332</v>
      </c>
      <c r="AA27" s="99" t="s">
        <v>332</v>
      </c>
      <c r="AB27" s="99" t="s">
        <v>332</v>
      </c>
      <c r="AC27" s="99" t="str">
        <f t="shared" si="0"/>
        <v>Z</v>
      </c>
    </row>
    <row r="28" spans="1:29" s="99" customFormat="1" ht="15" customHeight="1">
      <c r="A28" s="106" t="s">
        <v>20</v>
      </c>
      <c r="B28" s="99">
        <v>1</v>
      </c>
      <c r="C28" s="99" t="s">
        <v>8</v>
      </c>
      <c r="D28" s="294" t="s">
        <v>6</v>
      </c>
      <c r="E28" s="142">
        <v>8</v>
      </c>
      <c r="F28" s="123" t="s">
        <v>6</v>
      </c>
      <c r="G28" s="123" t="s">
        <v>6</v>
      </c>
      <c r="H28" s="111" t="s">
        <v>6</v>
      </c>
      <c r="I28" s="111" t="s">
        <v>6</v>
      </c>
      <c r="J28" s="111" t="s">
        <v>6</v>
      </c>
      <c r="K28" s="111" t="s">
        <v>6</v>
      </c>
      <c r="L28" s="111" t="s">
        <v>6</v>
      </c>
      <c r="M28" s="111" t="s">
        <v>6</v>
      </c>
      <c r="N28" s="111" t="s">
        <v>6</v>
      </c>
      <c r="O28" s="111" t="s">
        <v>6</v>
      </c>
      <c r="P28" s="111" t="s">
        <v>6</v>
      </c>
      <c r="Q28" s="111" t="s">
        <v>6</v>
      </c>
      <c r="R28" s="99" t="s">
        <v>6</v>
      </c>
      <c r="S28" s="99" t="s">
        <v>6</v>
      </c>
      <c r="T28" s="99" t="s">
        <v>6</v>
      </c>
      <c r="U28" s="99" t="s">
        <v>6</v>
      </c>
      <c r="V28" s="99" t="s">
        <v>6</v>
      </c>
      <c r="W28" s="99" t="s">
        <v>6</v>
      </c>
      <c r="X28" s="99" t="s">
        <v>6</v>
      </c>
      <c r="Y28" s="99" t="s">
        <v>6</v>
      </c>
      <c r="Z28" s="112" t="s">
        <v>6</v>
      </c>
      <c r="AA28" s="99" t="s">
        <v>8</v>
      </c>
      <c r="AB28" s="114">
        <v>100</v>
      </c>
      <c r="AC28" s="99" t="str">
        <f t="shared" si="0"/>
        <v>A</v>
      </c>
    </row>
    <row r="29" spans="1:29" s="144" customFormat="1" ht="15" customHeight="1">
      <c r="A29" s="106" t="s">
        <v>303</v>
      </c>
      <c r="B29" s="99">
        <v>1</v>
      </c>
      <c r="C29" s="99" t="s">
        <v>9</v>
      </c>
      <c r="D29" s="298">
        <v>567.15599999999995</v>
      </c>
      <c r="E29" s="169">
        <v>30.2</v>
      </c>
      <c r="F29" s="176">
        <v>1878</v>
      </c>
      <c r="G29" s="123" t="s">
        <v>6</v>
      </c>
      <c r="H29" s="111" t="s">
        <v>6</v>
      </c>
      <c r="I29" s="111" t="s">
        <v>6</v>
      </c>
      <c r="J29" s="111" t="s">
        <v>6</v>
      </c>
      <c r="K29" s="111" t="s">
        <v>6</v>
      </c>
      <c r="L29" s="111" t="s">
        <v>6</v>
      </c>
      <c r="M29" s="111" t="s">
        <v>6</v>
      </c>
      <c r="N29" s="111" t="s">
        <v>6</v>
      </c>
      <c r="O29" s="111" t="s">
        <v>6</v>
      </c>
      <c r="P29" s="111" t="s">
        <v>6</v>
      </c>
      <c r="Q29" s="111" t="s">
        <v>6</v>
      </c>
      <c r="R29" s="99" t="s">
        <v>6</v>
      </c>
      <c r="S29" s="99" t="s">
        <v>6</v>
      </c>
      <c r="T29" s="99" t="s">
        <v>6</v>
      </c>
      <c r="U29" s="99" t="s">
        <v>6</v>
      </c>
      <c r="V29" s="99" t="s">
        <v>6</v>
      </c>
      <c r="W29" s="99" t="s">
        <v>6</v>
      </c>
      <c r="X29" s="99" t="s">
        <v>6</v>
      </c>
      <c r="Y29" s="99" t="s">
        <v>6</v>
      </c>
      <c r="Z29" s="112" t="s">
        <v>6</v>
      </c>
      <c r="AA29" s="113" t="s">
        <v>8</v>
      </c>
      <c r="AB29" s="167">
        <v>100</v>
      </c>
      <c r="AC29" s="99" t="str">
        <f t="shared" si="0"/>
        <v>A</v>
      </c>
    </row>
    <row r="30" spans="1:29" s="99" customFormat="1" ht="15" customHeight="1">
      <c r="A30" s="106" t="s">
        <v>232</v>
      </c>
      <c r="B30" s="99">
        <v>1</v>
      </c>
      <c r="C30" s="99" t="s">
        <v>7</v>
      </c>
      <c r="D30" s="295" t="s">
        <v>32</v>
      </c>
      <c r="E30" s="142">
        <v>21.6</v>
      </c>
      <c r="F30" s="191" t="s">
        <v>235</v>
      </c>
      <c r="G30" s="191">
        <v>90205</v>
      </c>
      <c r="H30" s="111" t="s">
        <v>6</v>
      </c>
      <c r="I30" s="111" t="s">
        <v>6</v>
      </c>
      <c r="J30" s="111" t="s">
        <v>6</v>
      </c>
      <c r="K30" s="111" t="s">
        <v>6</v>
      </c>
      <c r="L30" s="111" t="s">
        <v>6</v>
      </c>
      <c r="M30" s="111" t="s">
        <v>6</v>
      </c>
      <c r="N30" s="111" t="s">
        <v>6</v>
      </c>
      <c r="O30" s="111" t="s">
        <v>6</v>
      </c>
      <c r="P30" s="111" t="s">
        <v>6</v>
      </c>
      <c r="Q30" s="111" t="s">
        <v>6</v>
      </c>
      <c r="R30" s="99" t="s">
        <v>6</v>
      </c>
      <c r="S30" s="99" t="s">
        <v>6</v>
      </c>
      <c r="T30" s="99" t="s">
        <v>6</v>
      </c>
      <c r="U30" s="99" t="s">
        <v>6</v>
      </c>
      <c r="V30" s="99" t="s">
        <v>6</v>
      </c>
      <c r="W30" s="99" t="s">
        <v>6</v>
      </c>
      <c r="X30" s="99" t="s">
        <v>6</v>
      </c>
      <c r="Y30" s="99" t="s">
        <v>6</v>
      </c>
      <c r="Z30" s="126">
        <v>19484.280000000002</v>
      </c>
      <c r="AA30" s="99" t="s">
        <v>8</v>
      </c>
      <c r="AB30" s="99">
        <v>100</v>
      </c>
      <c r="AC30" s="99" t="str">
        <f t="shared" si="0"/>
        <v>A</v>
      </c>
    </row>
    <row r="31" spans="1:29" s="99" customFormat="1" ht="15" customHeight="1">
      <c r="A31" s="106" t="s">
        <v>97</v>
      </c>
      <c r="B31" s="99">
        <v>2</v>
      </c>
      <c r="C31" s="99" t="s">
        <v>7</v>
      </c>
      <c r="D31" s="295" t="s">
        <v>32</v>
      </c>
      <c r="E31" s="142">
        <v>1</v>
      </c>
      <c r="F31" s="122" t="s">
        <v>32</v>
      </c>
      <c r="G31" s="122" t="s">
        <v>32</v>
      </c>
      <c r="H31" s="111" t="s">
        <v>6</v>
      </c>
      <c r="I31" s="111" t="s">
        <v>6</v>
      </c>
      <c r="J31" s="111" t="s">
        <v>6</v>
      </c>
      <c r="K31" s="111" t="s">
        <v>6</v>
      </c>
      <c r="L31" s="111" t="s">
        <v>6</v>
      </c>
      <c r="M31" s="111" t="s">
        <v>6</v>
      </c>
      <c r="N31" s="111" t="s">
        <v>6</v>
      </c>
      <c r="O31" s="111" t="s">
        <v>6</v>
      </c>
      <c r="P31" s="111" t="s">
        <v>6</v>
      </c>
      <c r="Q31" s="111" t="s">
        <v>6</v>
      </c>
      <c r="R31" s="99" t="s">
        <v>6</v>
      </c>
      <c r="S31" s="99" t="s">
        <v>6</v>
      </c>
      <c r="T31" s="99" t="s">
        <v>6</v>
      </c>
      <c r="U31" s="99" t="s">
        <v>6</v>
      </c>
      <c r="V31" s="99" t="s">
        <v>6</v>
      </c>
      <c r="W31" s="99" t="s">
        <v>6</v>
      </c>
      <c r="X31" s="99" t="s">
        <v>6</v>
      </c>
      <c r="Y31" s="99" t="s">
        <v>6</v>
      </c>
      <c r="Z31" s="126" t="s">
        <v>32</v>
      </c>
      <c r="AA31" s="99" t="s">
        <v>6</v>
      </c>
      <c r="AB31" s="99" t="s">
        <v>6</v>
      </c>
      <c r="AC31" s="99" t="str">
        <f t="shared" si="0"/>
        <v/>
      </c>
    </row>
    <row r="32" spans="1:29" s="99" customFormat="1" ht="15" customHeight="1">
      <c r="A32" s="106" t="s">
        <v>96</v>
      </c>
      <c r="B32" s="99">
        <v>1</v>
      </c>
      <c r="C32" s="113" t="s">
        <v>9</v>
      </c>
      <c r="D32" s="294">
        <v>3815</v>
      </c>
      <c r="E32" s="109" t="s">
        <v>6</v>
      </c>
      <c r="F32" s="123" t="s">
        <v>6</v>
      </c>
      <c r="G32" s="123" t="s">
        <v>6</v>
      </c>
      <c r="H32" s="111" t="s">
        <v>6</v>
      </c>
      <c r="I32" s="111" t="s">
        <v>6</v>
      </c>
      <c r="J32" s="111" t="s">
        <v>6</v>
      </c>
      <c r="K32" s="111" t="s">
        <v>6</v>
      </c>
      <c r="L32" s="111" t="s">
        <v>6</v>
      </c>
      <c r="M32" s="111" t="s">
        <v>6</v>
      </c>
      <c r="N32" s="111" t="s">
        <v>6</v>
      </c>
      <c r="O32" s="111" t="s">
        <v>6</v>
      </c>
      <c r="P32" s="111" t="s">
        <v>6</v>
      </c>
      <c r="Q32" s="111" t="s">
        <v>6</v>
      </c>
      <c r="R32" s="99" t="s">
        <v>6</v>
      </c>
      <c r="S32" s="99" t="s">
        <v>6</v>
      </c>
      <c r="T32" s="99" t="s">
        <v>6</v>
      </c>
      <c r="U32" s="99" t="s">
        <v>6</v>
      </c>
      <c r="V32" s="99" t="s">
        <v>6</v>
      </c>
      <c r="W32" s="99" t="s">
        <v>6</v>
      </c>
      <c r="X32" s="99" t="s">
        <v>6</v>
      </c>
      <c r="Y32" s="99" t="s">
        <v>6</v>
      </c>
      <c r="Z32" s="112" t="s">
        <v>6</v>
      </c>
      <c r="AA32" s="113" t="s">
        <v>6</v>
      </c>
      <c r="AB32" s="114" t="s">
        <v>6</v>
      </c>
      <c r="AC32" s="99" t="str">
        <f t="shared" si="0"/>
        <v/>
      </c>
    </row>
    <row r="33" spans="1:29" s="99" customFormat="1" ht="15" customHeight="1">
      <c r="A33" s="106" t="s">
        <v>96</v>
      </c>
      <c r="B33" s="99">
        <v>2</v>
      </c>
      <c r="C33" s="113" t="s">
        <v>9</v>
      </c>
      <c r="D33" s="294">
        <v>4606</v>
      </c>
      <c r="E33" s="109" t="s">
        <v>6</v>
      </c>
      <c r="F33" s="123" t="s">
        <v>6</v>
      </c>
      <c r="G33" s="123" t="s">
        <v>6</v>
      </c>
      <c r="H33" s="111" t="s">
        <v>6</v>
      </c>
      <c r="I33" s="111" t="s">
        <v>6</v>
      </c>
      <c r="J33" s="111" t="s">
        <v>6</v>
      </c>
      <c r="K33" s="111" t="s">
        <v>6</v>
      </c>
      <c r="L33" s="111" t="s">
        <v>6</v>
      </c>
      <c r="M33" s="111" t="s">
        <v>6</v>
      </c>
      <c r="N33" s="111" t="s">
        <v>6</v>
      </c>
      <c r="O33" s="111" t="s">
        <v>6</v>
      </c>
      <c r="P33" s="111" t="s">
        <v>6</v>
      </c>
      <c r="Q33" s="111" t="s">
        <v>6</v>
      </c>
      <c r="R33" s="99" t="s">
        <v>6</v>
      </c>
      <c r="S33" s="99" t="s">
        <v>6</v>
      </c>
      <c r="T33" s="99" t="s">
        <v>6</v>
      </c>
      <c r="U33" s="99" t="s">
        <v>6</v>
      </c>
      <c r="V33" s="99" t="s">
        <v>6</v>
      </c>
      <c r="W33" s="99" t="s">
        <v>6</v>
      </c>
      <c r="X33" s="99" t="s">
        <v>6</v>
      </c>
      <c r="Y33" s="99" t="s">
        <v>6</v>
      </c>
      <c r="Z33" s="112" t="s">
        <v>15</v>
      </c>
      <c r="AA33" s="113" t="s">
        <v>6</v>
      </c>
      <c r="AB33" s="114" t="s">
        <v>6</v>
      </c>
      <c r="AC33" s="99" t="str">
        <f t="shared" si="0"/>
        <v/>
      </c>
    </row>
    <row r="34" spans="1:29" s="99" customFormat="1" ht="15" customHeight="1">
      <c r="A34" s="106" t="s">
        <v>24</v>
      </c>
      <c r="B34" s="99">
        <v>1</v>
      </c>
      <c r="C34" s="99" t="s">
        <v>8</v>
      </c>
      <c r="D34" s="294" t="s">
        <v>6</v>
      </c>
      <c r="E34" s="142">
        <v>31.7</v>
      </c>
      <c r="F34" s="191">
        <v>0</v>
      </c>
      <c r="G34" s="191">
        <v>30631</v>
      </c>
      <c r="H34" s="111" t="s">
        <v>6</v>
      </c>
      <c r="I34" s="111" t="s">
        <v>6</v>
      </c>
      <c r="J34" s="111" t="s">
        <v>6</v>
      </c>
      <c r="K34" s="111" t="s">
        <v>6</v>
      </c>
      <c r="L34" s="111" t="s">
        <v>6</v>
      </c>
      <c r="M34" s="111" t="s">
        <v>6</v>
      </c>
      <c r="N34" s="111" t="s">
        <v>6</v>
      </c>
      <c r="O34" s="111" t="s">
        <v>6</v>
      </c>
      <c r="P34" s="111" t="s">
        <v>6</v>
      </c>
      <c r="Q34" s="111" t="s">
        <v>6</v>
      </c>
      <c r="R34" s="99" t="s">
        <v>6</v>
      </c>
      <c r="S34" s="99" t="s">
        <v>6</v>
      </c>
      <c r="T34" s="99" t="s">
        <v>6</v>
      </c>
      <c r="U34" s="99" t="s">
        <v>6</v>
      </c>
      <c r="V34" s="99" t="s">
        <v>6</v>
      </c>
      <c r="W34" s="99" t="s">
        <v>6</v>
      </c>
      <c r="X34" s="99" t="s">
        <v>6</v>
      </c>
      <c r="Y34" s="99" t="s">
        <v>6</v>
      </c>
      <c r="Z34" s="192">
        <v>9710.027</v>
      </c>
      <c r="AA34" s="113" t="s">
        <v>6</v>
      </c>
      <c r="AB34" s="113" t="s">
        <v>6</v>
      </c>
      <c r="AC34" s="99" t="str">
        <f t="shared" si="0"/>
        <v/>
      </c>
    </row>
    <row r="35" spans="1:29" s="99" customFormat="1" ht="15" customHeight="1">
      <c r="A35" s="106" t="s">
        <v>24</v>
      </c>
      <c r="B35" s="99">
        <v>2</v>
      </c>
      <c r="C35" s="99" t="s">
        <v>8</v>
      </c>
      <c r="D35" s="295" t="s">
        <v>6</v>
      </c>
      <c r="E35" s="109">
        <v>4.4000000000000004</v>
      </c>
      <c r="F35" s="147">
        <v>0</v>
      </c>
      <c r="G35" s="191">
        <v>30015</v>
      </c>
      <c r="H35" s="111" t="s">
        <v>6</v>
      </c>
      <c r="I35" s="111" t="s">
        <v>6</v>
      </c>
      <c r="J35" s="111" t="s">
        <v>6</v>
      </c>
      <c r="K35" s="111" t="s">
        <v>6</v>
      </c>
      <c r="L35" s="111" t="s">
        <v>6</v>
      </c>
      <c r="M35" s="111" t="s">
        <v>6</v>
      </c>
      <c r="N35" s="111" t="s">
        <v>6</v>
      </c>
      <c r="O35" s="111" t="s">
        <v>6</v>
      </c>
      <c r="P35" s="111" t="s">
        <v>6</v>
      </c>
      <c r="Q35" s="111" t="s">
        <v>6</v>
      </c>
      <c r="R35" s="99" t="s">
        <v>6</v>
      </c>
      <c r="S35" s="99" t="s">
        <v>6</v>
      </c>
      <c r="T35" s="99" t="s">
        <v>6</v>
      </c>
      <c r="U35" s="99" t="s">
        <v>6</v>
      </c>
      <c r="V35" s="99" t="s">
        <v>6</v>
      </c>
      <c r="W35" s="99" t="s">
        <v>6</v>
      </c>
      <c r="X35" s="99" t="s">
        <v>6</v>
      </c>
      <c r="Y35" s="99" t="s">
        <v>6</v>
      </c>
      <c r="Z35" s="192">
        <v>1320.66</v>
      </c>
      <c r="AA35" s="148" t="s">
        <v>6</v>
      </c>
      <c r="AB35" s="148" t="s">
        <v>6</v>
      </c>
      <c r="AC35" s="99" t="str">
        <f t="shared" si="0"/>
        <v/>
      </c>
    </row>
    <row r="36" spans="1:29" s="99" customFormat="1" ht="15" customHeight="1">
      <c r="A36" s="106" t="s">
        <v>25</v>
      </c>
      <c r="B36" s="99">
        <v>0</v>
      </c>
      <c r="C36" s="148" t="s">
        <v>44</v>
      </c>
      <c r="D36" s="294" t="s">
        <v>6</v>
      </c>
      <c r="E36" s="109" t="s">
        <v>6</v>
      </c>
      <c r="F36" s="147" t="s">
        <v>6</v>
      </c>
      <c r="G36" s="147" t="s">
        <v>6</v>
      </c>
      <c r="H36" s="111" t="s">
        <v>6</v>
      </c>
      <c r="I36" s="111" t="s">
        <v>6</v>
      </c>
      <c r="J36" s="111" t="s">
        <v>6</v>
      </c>
      <c r="K36" s="111" t="s">
        <v>6</v>
      </c>
      <c r="L36" s="111" t="s">
        <v>6</v>
      </c>
      <c r="M36" s="111" t="s">
        <v>6</v>
      </c>
      <c r="N36" s="111" t="s">
        <v>6</v>
      </c>
      <c r="O36" s="111" t="s">
        <v>6</v>
      </c>
      <c r="P36" s="111" t="s">
        <v>6</v>
      </c>
      <c r="Q36" s="111" t="s">
        <v>6</v>
      </c>
      <c r="R36" s="99" t="s">
        <v>6</v>
      </c>
      <c r="S36" s="99" t="s">
        <v>6</v>
      </c>
      <c r="T36" s="99" t="s">
        <v>6</v>
      </c>
      <c r="U36" s="99" t="s">
        <v>6</v>
      </c>
      <c r="V36" s="99" t="s">
        <v>6</v>
      </c>
      <c r="W36" s="99" t="s">
        <v>6</v>
      </c>
      <c r="X36" s="99" t="s">
        <v>6</v>
      </c>
      <c r="Y36" s="99" t="s">
        <v>6</v>
      </c>
      <c r="Z36" s="112" t="s">
        <v>6</v>
      </c>
      <c r="AA36" s="148" t="s">
        <v>6</v>
      </c>
      <c r="AB36" s="148" t="s">
        <v>6</v>
      </c>
      <c r="AC36" s="99" t="str">
        <f t="shared" si="0"/>
        <v/>
      </c>
    </row>
    <row r="37" spans="1:29" s="99" customFormat="1" ht="15" customHeight="1">
      <c r="A37" s="106" t="s">
        <v>93</v>
      </c>
      <c r="B37" s="99">
        <v>1</v>
      </c>
      <c r="C37" s="99" t="s">
        <v>9</v>
      </c>
      <c r="D37" s="295" t="s">
        <v>6</v>
      </c>
      <c r="E37" s="142">
        <v>10.7</v>
      </c>
      <c r="F37" s="191">
        <v>29600</v>
      </c>
      <c r="G37" s="191" t="s">
        <v>32</v>
      </c>
      <c r="H37" s="111" t="s">
        <v>6</v>
      </c>
      <c r="I37" s="111" t="s">
        <v>6</v>
      </c>
      <c r="J37" s="111" t="s">
        <v>6</v>
      </c>
      <c r="K37" s="111" t="s">
        <v>6</v>
      </c>
      <c r="L37" s="111" t="s">
        <v>6</v>
      </c>
      <c r="M37" s="111" t="s">
        <v>6</v>
      </c>
      <c r="N37" s="111" t="s">
        <v>6</v>
      </c>
      <c r="O37" s="111" t="s">
        <v>6</v>
      </c>
      <c r="P37" s="111" t="s">
        <v>6</v>
      </c>
      <c r="Q37" s="111" t="s">
        <v>6</v>
      </c>
      <c r="R37" s="99" t="s">
        <v>6</v>
      </c>
      <c r="S37" s="99" t="s">
        <v>6</v>
      </c>
      <c r="T37" s="99" t="s">
        <v>6</v>
      </c>
      <c r="U37" s="99" t="s">
        <v>6</v>
      </c>
      <c r="V37" s="99" t="s">
        <v>6</v>
      </c>
      <c r="W37" s="99" t="s">
        <v>6</v>
      </c>
      <c r="X37" s="99" t="s">
        <v>6</v>
      </c>
      <c r="Y37" s="99" t="s">
        <v>6</v>
      </c>
      <c r="Z37" s="126" t="s">
        <v>6</v>
      </c>
      <c r="AA37" s="99" t="s">
        <v>6</v>
      </c>
      <c r="AB37" s="99" t="s">
        <v>6</v>
      </c>
      <c r="AC37" s="99" t="str">
        <f t="shared" si="0"/>
        <v/>
      </c>
    </row>
    <row r="38" spans="1:29" s="99" customFormat="1" ht="15" customHeight="1">
      <c r="A38" s="106" t="s">
        <v>26</v>
      </c>
      <c r="B38" s="99">
        <v>1</v>
      </c>
      <c r="C38" s="99" t="s">
        <v>66</v>
      </c>
      <c r="D38" s="295" t="s">
        <v>6</v>
      </c>
      <c r="E38" s="142">
        <v>34.31</v>
      </c>
      <c r="F38" s="122">
        <v>1480.87</v>
      </c>
      <c r="G38" s="122">
        <v>73560</v>
      </c>
      <c r="H38" s="111" t="s">
        <v>6</v>
      </c>
      <c r="I38" s="111" t="s">
        <v>6</v>
      </c>
      <c r="J38" s="111" t="s">
        <v>6</v>
      </c>
      <c r="K38" s="111" t="s">
        <v>6</v>
      </c>
      <c r="L38" s="111" t="s">
        <v>6</v>
      </c>
      <c r="M38" s="111" t="s">
        <v>6</v>
      </c>
      <c r="N38" s="111" t="s">
        <v>6</v>
      </c>
      <c r="O38" s="111" t="s">
        <v>6</v>
      </c>
      <c r="P38" s="111" t="s">
        <v>6</v>
      </c>
      <c r="Q38" s="111" t="s">
        <v>6</v>
      </c>
      <c r="R38" s="99" t="s">
        <v>6</v>
      </c>
      <c r="S38" s="99" t="s">
        <v>6</v>
      </c>
      <c r="T38" s="99" t="s">
        <v>6</v>
      </c>
      <c r="U38" s="99" t="s">
        <v>6</v>
      </c>
      <c r="V38" s="99" t="s">
        <v>6</v>
      </c>
      <c r="W38" s="99" t="s">
        <v>6</v>
      </c>
      <c r="X38" s="99" t="s">
        <v>6</v>
      </c>
      <c r="Y38" s="99" t="s">
        <v>6</v>
      </c>
      <c r="Z38" s="126">
        <f>(E38/100)*G38</f>
        <v>25238.436000000002</v>
      </c>
      <c r="AA38" s="99" t="s">
        <v>67</v>
      </c>
      <c r="AB38" s="99" t="s">
        <v>69</v>
      </c>
      <c r="AC38" s="99" t="str">
        <f t="shared" si="0"/>
        <v>AD</v>
      </c>
    </row>
    <row r="39" spans="1:29" s="99" customFormat="1" ht="15" customHeight="1">
      <c r="A39" s="106" t="s">
        <v>27</v>
      </c>
      <c r="B39" s="99">
        <v>1</v>
      </c>
      <c r="C39" s="196" t="s">
        <v>54</v>
      </c>
      <c r="D39" s="294" t="s">
        <v>6</v>
      </c>
      <c r="E39" s="142">
        <v>25.4</v>
      </c>
      <c r="F39" s="191" t="s">
        <v>63</v>
      </c>
      <c r="G39" s="123">
        <v>4630.8</v>
      </c>
      <c r="H39" s="111" t="s">
        <v>6</v>
      </c>
      <c r="I39" s="111" t="s">
        <v>6</v>
      </c>
      <c r="J39" s="111" t="s">
        <v>6</v>
      </c>
      <c r="K39" s="111" t="s">
        <v>6</v>
      </c>
      <c r="L39" s="111" t="s">
        <v>6</v>
      </c>
      <c r="M39" s="111" t="s">
        <v>6</v>
      </c>
      <c r="N39" s="111" t="s">
        <v>6</v>
      </c>
      <c r="O39" s="111" t="s">
        <v>6</v>
      </c>
      <c r="P39" s="111" t="s">
        <v>6</v>
      </c>
      <c r="Q39" s="111" t="s">
        <v>6</v>
      </c>
      <c r="R39" s="99" t="s">
        <v>6</v>
      </c>
      <c r="S39" s="99" t="s">
        <v>6</v>
      </c>
      <c r="T39" s="99" t="s">
        <v>6</v>
      </c>
      <c r="U39" s="99" t="s">
        <v>6</v>
      </c>
      <c r="V39" s="99" t="s">
        <v>6</v>
      </c>
      <c r="W39" s="99" t="s">
        <v>6</v>
      </c>
      <c r="X39" s="99" t="s">
        <v>6</v>
      </c>
      <c r="Y39" s="99" t="s">
        <v>6</v>
      </c>
      <c r="Z39" s="192">
        <v>1176.22</v>
      </c>
      <c r="AA39" s="99" t="s">
        <v>8</v>
      </c>
      <c r="AB39" s="119">
        <v>100</v>
      </c>
      <c r="AC39" s="99" t="str">
        <f t="shared" si="0"/>
        <v>A</v>
      </c>
    </row>
    <row r="40" spans="1:29" s="99" customFormat="1" ht="15" customHeight="1">
      <c r="A40" s="106" t="s">
        <v>85</v>
      </c>
      <c r="B40" s="99">
        <v>1</v>
      </c>
      <c r="C40" s="99" t="s">
        <v>54</v>
      </c>
      <c r="D40" s="296" t="s">
        <v>6</v>
      </c>
      <c r="E40" s="142">
        <v>28.75</v>
      </c>
      <c r="F40" s="191">
        <v>7075</v>
      </c>
      <c r="G40" s="191">
        <v>49649</v>
      </c>
      <c r="H40" s="111" t="s">
        <v>6</v>
      </c>
      <c r="I40" s="111" t="s">
        <v>6</v>
      </c>
      <c r="J40" s="111" t="s">
        <v>6</v>
      </c>
      <c r="K40" s="111" t="s">
        <v>6</v>
      </c>
      <c r="L40" s="111" t="s">
        <v>6</v>
      </c>
      <c r="M40" s="111" t="s">
        <v>6</v>
      </c>
      <c r="N40" s="111" t="s">
        <v>6</v>
      </c>
      <c r="O40" s="111" t="s">
        <v>6</v>
      </c>
      <c r="P40" s="111" t="s">
        <v>6</v>
      </c>
      <c r="Q40" s="111" t="s">
        <v>6</v>
      </c>
      <c r="R40" s="99" t="s">
        <v>6</v>
      </c>
      <c r="S40" s="99" t="s">
        <v>6</v>
      </c>
      <c r="T40" s="99" t="s">
        <v>6</v>
      </c>
      <c r="U40" s="99" t="s">
        <v>6</v>
      </c>
      <c r="V40" s="99" t="s">
        <v>6</v>
      </c>
      <c r="W40" s="99" t="s">
        <v>6</v>
      </c>
      <c r="X40" s="99" t="s">
        <v>6</v>
      </c>
      <c r="Y40" s="99" t="s">
        <v>6</v>
      </c>
      <c r="Z40" s="215">
        <v>14274</v>
      </c>
      <c r="AA40" s="140" t="s">
        <v>8</v>
      </c>
      <c r="AB40" s="140">
        <v>100</v>
      </c>
      <c r="AC40" s="99" t="str">
        <f t="shared" si="0"/>
        <v>A</v>
      </c>
    </row>
    <row r="41" spans="1:29" s="99" customFormat="1" ht="15" customHeight="1">
      <c r="A41" s="106" t="s">
        <v>85</v>
      </c>
      <c r="B41" s="99">
        <v>2</v>
      </c>
      <c r="C41" s="99" t="s">
        <v>54</v>
      </c>
      <c r="D41" s="296" t="s">
        <v>6</v>
      </c>
      <c r="E41" s="142">
        <v>4.4000000000000004</v>
      </c>
      <c r="F41" s="191">
        <v>7075</v>
      </c>
      <c r="G41" s="191">
        <v>24824</v>
      </c>
      <c r="H41" s="111" t="s">
        <v>6</v>
      </c>
      <c r="I41" s="111" t="s">
        <v>6</v>
      </c>
      <c r="J41" s="111" t="s">
        <v>6</v>
      </c>
      <c r="K41" s="111" t="s">
        <v>6</v>
      </c>
      <c r="L41" s="111" t="s">
        <v>6</v>
      </c>
      <c r="M41" s="111" t="s">
        <v>6</v>
      </c>
      <c r="N41" s="111" t="s">
        <v>6</v>
      </c>
      <c r="O41" s="111" t="s">
        <v>6</v>
      </c>
      <c r="P41" s="111" t="s">
        <v>6</v>
      </c>
      <c r="Q41" s="111" t="s">
        <v>6</v>
      </c>
      <c r="R41" s="99" t="s">
        <v>6</v>
      </c>
      <c r="S41" s="99" t="s">
        <v>6</v>
      </c>
      <c r="T41" s="99" t="s">
        <v>6</v>
      </c>
      <c r="U41" s="99" t="s">
        <v>6</v>
      </c>
      <c r="V41" s="99" t="s">
        <v>6</v>
      </c>
      <c r="W41" s="99" t="s">
        <v>6</v>
      </c>
      <c r="X41" s="99" t="s">
        <v>6</v>
      </c>
      <c r="Y41" s="99" t="s">
        <v>6</v>
      </c>
      <c r="Z41" s="215">
        <v>1092</v>
      </c>
      <c r="AA41" s="140" t="s">
        <v>8</v>
      </c>
      <c r="AB41" s="140">
        <v>100</v>
      </c>
      <c r="AC41" s="99" t="str">
        <f t="shared" si="0"/>
        <v>A</v>
      </c>
    </row>
    <row r="42" spans="1:29" s="99" customFormat="1" ht="15" customHeight="1">
      <c r="A42" s="106" t="s">
        <v>85</v>
      </c>
      <c r="B42" s="99">
        <v>3</v>
      </c>
      <c r="C42" s="99" t="s">
        <v>54</v>
      </c>
      <c r="D42" s="296" t="s">
        <v>6</v>
      </c>
      <c r="E42" s="142">
        <v>14</v>
      </c>
      <c r="F42" s="191">
        <v>6900</v>
      </c>
      <c r="G42" s="191">
        <v>47475</v>
      </c>
      <c r="H42" s="111" t="s">
        <v>6</v>
      </c>
      <c r="I42" s="111" t="s">
        <v>6</v>
      </c>
      <c r="J42" s="111" t="s">
        <v>6</v>
      </c>
      <c r="K42" s="111" t="s">
        <v>6</v>
      </c>
      <c r="L42" s="111" t="s">
        <v>6</v>
      </c>
      <c r="M42" s="111" t="s">
        <v>6</v>
      </c>
      <c r="N42" s="111" t="s">
        <v>6</v>
      </c>
      <c r="O42" s="111" t="s">
        <v>6</v>
      </c>
      <c r="P42" s="111" t="s">
        <v>6</v>
      </c>
      <c r="Q42" s="111" t="s">
        <v>6</v>
      </c>
      <c r="R42" s="99" t="s">
        <v>6</v>
      </c>
      <c r="S42" s="99" t="s">
        <v>6</v>
      </c>
      <c r="T42" s="99" t="s">
        <v>6</v>
      </c>
      <c r="U42" s="99" t="s">
        <v>6</v>
      </c>
      <c r="V42" s="99" t="s">
        <v>6</v>
      </c>
      <c r="W42" s="99" t="s">
        <v>6</v>
      </c>
      <c r="X42" s="99" t="s">
        <v>6</v>
      </c>
      <c r="Y42" s="99" t="s">
        <v>6</v>
      </c>
      <c r="Z42" s="215">
        <v>6647</v>
      </c>
      <c r="AA42" s="140" t="s">
        <v>8</v>
      </c>
      <c r="AB42" s="140">
        <v>100</v>
      </c>
      <c r="AC42" s="99" t="str">
        <f t="shared" si="0"/>
        <v>A</v>
      </c>
    </row>
    <row r="43" spans="1:29" s="99" customFormat="1" ht="15" customHeight="1">
      <c r="A43" s="106" t="s">
        <v>107</v>
      </c>
      <c r="B43" s="99">
        <v>1</v>
      </c>
      <c r="C43" s="99" t="s">
        <v>54</v>
      </c>
      <c r="D43" s="295">
        <v>195.43148055416458</v>
      </c>
      <c r="E43" s="142">
        <v>38.200000000000003</v>
      </c>
      <c r="F43" s="122">
        <v>511.60073443498584</v>
      </c>
      <c r="G43" s="122">
        <v>2909.4141211817728</v>
      </c>
      <c r="H43" s="111" t="s">
        <v>6</v>
      </c>
      <c r="I43" s="111" t="s">
        <v>6</v>
      </c>
      <c r="J43" s="111" t="s">
        <v>6</v>
      </c>
      <c r="K43" s="111" t="s">
        <v>6</v>
      </c>
      <c r="L43" s="111" t="s">
        <v>6</v>
      </c>
      <c r="M43" s="111" t="s">
        <v>6</v>
      </c>
      <c r="N43" s="111" t="s">
        <v>6</v>
      </c>
      <c r="O43" s="111" t="s">
        <v>6</v>
      </c>
      <c r="P43" s="111" t="s">
        <v>6</v>
      </c>
      <c r="Q43" s="111" t="s">
        <v>6</v>
      </c>
      <c r="R43" s="99" t="s">
        <v>6</v>
      </c>
      <c r="S43" s="99" t="s">
        <v>6</v>
      </c>
      <c r="T43" s="99" t="s">
        <v>6</v>
      </c>
      <c r="U43" s="99" t="s">
        <v>6</v>
      </c>
      <c r="V43" s="99" t="s">
        <v>6</v>
      </c>
      <c r="W43" s="99" t="s">
        <v>6</v>
      </c>
      <c r="X43" s="99" t="s">
        <v>6</v>
      </c>
      <c r="Y43" s="99" t="s">
        <v>6</v>
      </c>
      <c r="Z43" s="126">
        <v>1111.3961942914373</v>
      </c>
      <c r="AA43" s="99" t="s">
        <v>8</v>
      </c>
      <c r="AB43" s="99">
        <v>100</v>
      </c>
      <c r="AC43" s="99" t="str">
        <f t="shared" si="0"/>
        <v>A</v>
      </c>
    </row>
    <row r="44" spans="1:29" s="99" customFormat="1" ht="15" customHeight="1">
      <c r="A44" s="106" t="s">
        <v>107</v>
      </c>
      <c r="B44" s="99">
        <v>2</v>
      </c>
      <c r="C44" s="99" t="s">
        <v>54</v>
      </c>
      <c r="D44" s="295">
        <v>195.43148055416458</v>
      </c>
      <c r="E44" s="142">
        <v>38.200000000000003</v>
      </c>
      <c r="F44" s="122">
        <v>511.60073443498584</v>
      </c>
      <c r="G44" s="122">
        <v>2861.6024036054082</v>
      </c>
      <c r="H44" s="111" t="s">
        <v>6</v>
      </c>
      <c r="I44" s="111" t="s">
        <v>6</v>
      </c>
      <c r="J44" s="111" t="s">
        <v>6</v>
      </c>
      <c r="K44" s="111" t="s">
        <v>6</v>
      </c>
      <c r="L44" s="111" t="s">
        <v>6</v>
      </c>
      <c r="M44" s="111" t="s">
        <v>6</v>
      </c>
      <c r="N44" s="111" t="s">
        <v>6</v>
      </c>
      <c r="O44" s="111" t="s">
        <v>6</v>
      </c>
      <c r="P44" s="111" t="s">
        <v>6</v>
      </c>
      <c r="Q44" s="111" t="s">
        <v>6</v>
      </c>
      <c r="R44" s="99" t="s">
        <v>6</v>
      </c>
      <c r="S44" s="99" t="s">
        <v>6</v>
      </c>
      <c r="T44" s="99" t="s">
        <v>6</v>
      </c>
      <c r="U44" s="99" t="s">
        <v>6</v>
      </c>
      <c r="V44" s="99" t="s">
        <v>6</v>
      </c>
      <c r="W44" s="99" t="s">
        <v>6</v>
      </c>
      <c r="X44" s="99" t="s">
        <v>6</v>
      </c>
      <c r="Y44" s="99" t="s">
        <v>6</v>
      </c>
      <c r="Z44" s="126">
        <v>1093.132118177266</v>
      </c>
      <c r="AA44" s="99" t="s">
        <v>6</v>
      </c>
      <c r="AB44" s="99" t="s">
        <v>6</v>
      </c>
      <c r="AC44" s="99" t="str">
        <f t="shared" si="0"/>
        <v/>
      </c>
    </row>
    <row r="45" spans="1:29" s="99" customFormat="1" ht="15" customHeight="1">
      <c r="A45" s="106" t="s">
        <v>94</v>
      </c>
      <c r="B45" s="99">
        <v>1</v>
      </c>
      <c r="C45" s="99" t="s">
        <v>9</v>
      </c>
      <c r="D45" s="294" t="s">
        <v>6</v>
      </c>
      <c r="E45" s="142">
        <v>29.8</v>
      </c>
      <c r="F45" s="223" t="s">
        <v>59</v>
      </c>
      <c r="G45" s="223">
        <v>34772.399999999994</v>
      </c>
      <c r="H45" s="111" t="s">
        <v>6</v>
      </c>
      <c r="I45" s="111" t="s">
        <v>6</v>
      </c>
      <c r="J45" s="111" t="s">
        <v>6</v>
      </c>
      <c r="K45" s="111" t="s">
        <v>6</v>
      </c>
      <c r="L45" s="111" t="s">
        <v>6</v>
      </c>
      <c r="M45" s="111" t="s">
        <v>6</v>
      </c>
      <c r="N45" s="111" t="s">
        <v>6</v>
      </c>
      <c r="O45" s="111" t="s">
        <v>6</v>
      </c>
      <c r="P45" s="111" t="s">
        <v>6</v>
      </c>
      <c r="Q45" s="111" t="s">
        <v>6</v>
      </c>
      <c r="R45" s="99" t="s">
        <v>6</v>
      </c>
      <c r="S45" s="99" t="s">
        <v>6</v>
      </c>
      <c r="T45" s="99" t="s">
        <v>6</v>
      </c>
      <c r="U45" s="99" t="s">
        <v>6</v>
      </c>
      <c r="V45" s="99" t="s">
        <v>6</v>
      </c>
      <c r="W45" s="99" t="s">
        <v>6</v>
      </c>
      <c r="X45" s="99" t="s">
        <v>6</v>
      </c>
      <c r="Y45" s="99" t="s">
        <v>6</v>
      </c>
      <c r="Z45" s="215">
        <v>10362.1752</v>
      </c>
      <c r="AA45" s="99" t="s">
        <v>8</v>
      </c>
      <c r="AB45" s="99">
        <v>100</v>
      </c>
      <c r="AC45" s="99" t="str">
        <f t="shared" si="0"/>
        <v>A</v>
      </c>
    </row>
    <row r="46" spans="1:29" s="99" customFormat="1" ht="15" customHeight="1">
      <c r="A46" s="106" t="s">
        <v>28</v>
      </c>
      <c r="B46" s="99">
        <v>1</v>
      </c>
      <c r="C46" s="99" t="s">
        <v>9</v>
      </c>
      <c r="D46" s="295" t="s">
        <v>6</v>
      </c>
      <c r="E46" s="142">
        <v>30.71</v>
      </c>
      <c r="F46" s="122" t="s">
        <v>60</v>
      </c>
      <c r="G46" s="122" t="s">
        <v>6</v>
      </c>
      <c r="H46" s="111" t="s">
        <v>6</v>
      </c>
      <c r="I46" s="111" t="s">
        <v>6</v>
      </c>
      <c r="J46" s="111" t="s">
        <v>6</v>
      </c>
      <c r="K46" s="111" t="s">
        <v>6</v>
      </c>
      <c r="L46" s="111" t="s">
        <v>6</v>
      </c>
      <c r="M46" s="111" t="s">
        <v>6</v>
      </c>
      <c r="N46" s="111" t="s">
        <v>6</v>
      </c>
      <c r="O46" s="111" t="s">
        <v>6</v>
      </c>
      <c r="P46" s="111" t="s">
        <v>6</v>
      </c>
      <c r="Q46" s="111" t="s">
        <v>6</v>
      </c>
      <c r="R46" s="99" t="s">
        <v>6</v>
      </c>
      <c r="S46" s="99" t="s">
        <v>6</v>
      </c>
      <c r="T46" s="99" t="s">
        <v>6</v>
      </c>
      <c r="U46" s="99" t="s">
        <v>6</v>
      </c>
      <c r="V46" s="99" t="s">
        <v>6</v>
      </c>
      <c r="W46" s="99" t="s">
        <v>6</v>
      </c>
      <c r="X46" s="99" t="s">
        <v>6</v>
      </c>
      <c r="Y46" s="99" t="s">
        <v>6</v>
      </c>
      <c r="Z46" s="126" t="s">
        <v>6</v>
      </c>
      <c r="AA46" s="99" t="s">
        <v>29</v>
      </c>
      <c r="AB46" s="99">
        <v>100</v>
      </c>
      <c r="AC46" s="99" t="str">
        <f t="shared" si="0"/>
        <v>AB</v>
      </c>
    </row>
    <row r="47" spans="1:29" s="99" customFormat="1" ht="15" customHeight="1">
      <c r="A47" s="106" t="s">
        <v>30</v>
      </c>
      <c r="B47" s="99">
        <v>1</v>
      </c>
      <c r="C47" s="99" t="s">
        <v>9</v>
      </c>
      <c r="D47" s="294" t="s">
        <v>6</v>
      </c>
      <c r="E47" s="142">
        <v>9.5</v>
      </c>
      <c r="F47" s="122" t="s">
        <v>6</v>
      </c>
      <c r="G47" s="122" t="s">
        <v>6</v>
      </c>
      <c r="H47" s="111" t="s">
        <v>6</v>
      </c>
      <c r="I47" s="111" t="s">
        <v>6</v>
      </c>
      <c r="J47" s="111" t="s">
        <v>6</v>
      </c>
      <c r="K47" s="111" t="s">
        <v>6</v>
      </c>
      <c r="L47" s="111" t="s">
        <v>6</v>
      </c>
      <c r="M47" s="111" t="s">
        <v>6</v>
      </c>
      <c r="N47" s="111" t="s">
        <v>6</v>
      </c>
      <c r="O47" s="111" t="s">
        <v>6</v>
      </c>
      <c r="P47" s="111" t="s">
        <v>6</v>
      </c>
      <c r="Q47" s="111" t="s">
        <v>6</v>
      </c>
      <c r="R47" s="99" t="s">
        <v>6</v>
      </c>
      <c r="S47" s="99" t="s">
        <v>6</v>
      </c>
      <c r="T47" s="99" t="s">
        <v>6</v>
      </c>
      <c r="U47" s="99" t="s">
        <v>6</v>
      </c>
      <c r="V47" s="99" t="s">
        <v>6</v>
      </c>
      <c r="W47" s="99" t="s">
        <v>6</v>
      </c>
      <c r="X47" s="99" t="s">
        <v>6</v>
      </c>
      <c r="Y47" s="99" t="s">
        <v>6</v>
      </c>
      <c r="Z47" s="112" t="s">
        <v>6</v>
      </c>
      <c r="AA47" s="99" t="s">
        <v>31</v>
      </c>
      <c r="AB47" s="119">
        <v>100</v>
      </c>
      <c r="AC47" s="99" t="str">
        <f t="shared" si="0"/>
        <v>B</v>
      </c>
    </row>
    <row r="48" spans="1:29" s="99" customFormat="1" ht="15" customHeight="1">
      <c r="A48" s="106" t="s">
        <v>86</v>
      </c>
      <c r="B48" s="99">
        <v>1</v>
      </c>
      <c r="C48" s="111" t="s">
        <v>9</v>
      </c>
      <c r="D48" s="294" t="s">
        <v>6</v>
      </c>
      <c r="E48" s="109" t="s">
        <v>6</v>
      </c>
      <c r="F48" s="123">
        <v>353.4</v>
      </c>
      <c r="G48" s="123">
        <v>1629.7</v>
      </c>
      <c r="H48" s="111" t="s">
        <v>6</v>
      </c>
      <c r="I48" s="111" t="s">
        <v>6</v>
      </c>
      <c r="J48" s="111" t="s">
        <v>6</v>
      </c>
      <c r="K48" s="111" t="s">
        <v>6</v>
      </c>
      <c r="L48" s="111" t="s">
        <v>6</v>
      </c>
      <c r="M48" s="111" t="s">
        <v>6</v>
      </c>
      <c r="N48" s="111" t="s">
        <v>6</v>
      </c>
      <c r="O48" s="111" t="s">
        <v>6</v>
      </c>
      <c r="P48" s="111" t="s">
        <v>6</v>
      </c>
      <c r="Q48" s="111" t="s">
        <v>6</v>
      </c>
      <c r="R48" s="99" t="s">
        <v>6</v>
      </c>
      <c r="S48" s="99" t="s">
        <v>6</v>
      </c>
      <c r="T48" s="99" t="s">
        <v>6</v>
      </c>
      <c r="U48" s="99" t="s">
        <v>6</v>
      </c>
      <c r="V48" s="99" t="s">
        <v>6</v>
      </c>
      <c r="W48" s="99" t="s">
        <v>6</v>
      </c>
      <c r="X48" s="99" t="s">
        <v>6</v>
      </c>
      <c r="Y48" s="99" t="s">
        <v>6</v>
      </c>
      <c r="Z48" s="108" t="s">
        <v>6</v>
      </c>
      <c r="AA48" s="111" t="s">
        <v>8</v>
      </c>
      <c r="AB48" s="150">
        <v>100</v>
      </c>
      <c r="AC48" s="99" t="str">
        <f t="shared" si="0"/>
        <v>A</v>
      </c>
    </row>
    <row r="49" spans="1:30" s="99" customFormat="1" ht="15" customHeight="1">
      <c r="A49" s="106" t="s">
        <v>86</v>
      </c>
      <c r="B49" s="99">
        <v>2</v>
      </c>
      <c r="C49" s="111" t="s">
        <v>9</v>
      </c>
      <c r="D49" s="295" t="s">
        <v>6</v>
      </c>
      <c r="E49" s="142" t="s">
        <v>6</v>
      </c>
      <c r="F49" s="122">
        <v>174.9</v>
      </c>
      <c r="G49" s="122">
        <v>651.9</v>
      </c>
      <c r="H49" s="111" t="s">
        <v>6</v>
      </c>
      <c r="I49" s="111" t="s">
        <v>6</v>
      </c>
      <c r="J49" s="111" t="s">
        <v>6</v>
      </c>
      <c r="K49" s="111" t="s">
        <v>6</v>
      </c>
      <c r="L49" s="111" t="s">
        <v>6</v>
      </c>
      <c r="M49" s="111" t="s">
        <v>6</v>
      </c>
      <c r="N49" s="111" t="s">
        <v>6</v>
      </c>
      <c r="O49" s="111" t="s">
        <v>6</v>
      </c>
      <c r="P49" s="111" t="s">
        <v>6</v>
      </c>
      <c r="Q49" s="111" t="s">
        <v>6</v>
      </c>
      <c r="R49" s="99" t="s">
        <v>6</v>
      </c>
      <c r="S49" s="99" t="s">
        <v>6</v>
      </c>
      <c r="T49" s="99" t="s">
        <v>6</v>
      </c>
      <c r="U49" s="99" t="s">
        <v>6</v>
      </c>
      <c r="V49" s="99" t="s">
        <v>6</v>
      </c>
      <c r="W49" s="99" t="s">
        <v>6</v>
      </c>
      <c r="X49" s="99" t="s">
        <v>6</v>
      </c>
      <c r="Y49" s="99" t="s">
        <v>6</v>
      </c>
      <c r="Z49" s="124" t="s">
        <v>6</v>
      </c>
      <c r="AA49" s="111" t="s">
        <v>6</v>
      </c>
      <c r="AB49" s="111" t="s">
        <v>6</v>
      </c>
      <c r="AC49" s="99" t="str">
        <f t="shared" si="0"/>
        <v/>
      </c>
    </row>
    <row r="50" spans="1:30" s="99" customFormat="1" ht="15" customHeight="1">
      <c r="A50" s="106" t="s">
        <v>87</v>
      </c>
      <c r="B50" s="99">
        <v>1</v>
      </c>
      <c r="C50" s="99" t="s">
        <v>9</v>
      </c>
      <c r="D50" s="221" t="s">
        <v>6</v>
      </c>
      <c r="E50" s="142">
        <v>8</v>
      </c>
      <c r="F50" s="122">
        <v>5035</v>
      </c>
      <c r="G50" s="122">
        <v>33540</v>
      </c>
      <c r="H50" s="142">
        <v>1</v>
      </c>
      <c r="I50" s="122">
        <v>33540</v>
      </c>
      <c r="J50" s="147" t="s">
        <v>6</v>
      </c>
      <c r="K50" s="111" t="s">
        <v>6</v>
      </c>
      <c r="L50" s="111" t="s">
        <v>6</v>
      </c>
      <c r="M50" s="111" t="s">
        <v>6</v>
      </c>
      <c r="N50" s="111" t="s">
        <v>6</v>
      </c>
      <c r="O50" s="111" t="s">
        <v>6</v>
      </c>
      <c r="P50" s="111" t="s">
        <v>6</v>
      </c>
      <c r="Q50" s="111" t="s">
        <v>6</v>
      </c>
      <c r="R50" s="99" t="s">
        <v>6</v>
      </c>
      <c r="S50" s="99" t="s">
        <v>6</v>
      </c>
      <c r="T50" s="99" t="s">
        <v>6</v>
      </c>
      <c r="U50" s="99" t="s">
        <v>6</v>
      </c>
      <c r="V50" s="99" t="s">
        <v>6</v>
      </c>
      <c r="W50" s="99" t="s">
        <v>6</v>
      </c>
      <c r="X50" s="99" t="s">
        <v>6</v>
      </c>
      <c r="Y50" s="99" t="s">
        <v>6</v>
      </c>
      <c r="Z50" s="192" t="s">
        <v>6</v>
      </c>
      <c r="AA50" s="99" t="s">
        <v>44</v>
      </c>
      <c r="AB50" s="99" t="s">
        <v>44</v>
      </c>
      <c r="AC50" s="99" t="str">
        <f t="shared" si="0"/>
        <v>N</v>
      </c>
    </row>
    <row r="51" spans="1:30" s="99" customFormat="1" ht="15" customHeight="1">
      <c r="A51" s="106" t="s">
        <v>87</v>
      </c>
      <c r="B51" s="99">
        <v>2</v>
      </c>
      <c r="C51" s="99" t="s">
        <v>9</v>
      </c>
      <c r="D51" s="124">
        <v>2.1</v>
      </c>
      <c r="E51" s="214" t="s">
        <v>6</v>
      </c>
      <c r="F51" s="122">
        <v>4465</v>
      </c>
      <c r="G51" s="123" t="s">
        <v>6</v>
      </c>
      <c r="H51" s="111" t="s">
        <v>6</v>
      </c>
      <c r="I51" s="111" t="s">
        <v>6</v>
      </c>
      <c r="J51" s="111" t="s">
        <v>6</v>
      </c>
      <c r="K51" s="111" t="s">
        <v>6</v>
      </c>
      <c r="L51" s="111" t="s">
        <v>6</v>
      </c>
      <c r="M51" s="111" t="s">
        <v>6</v>
      </c>
      <c r="N51" s="111" t="s">
        <v>6</v>
      </c>
      <c r="O51" s="111" t="s">
        <v>6</v>
      </c>
      <c r="P51" s="111" t="s">
        <v>6</v>
      </c>
      <c r="Q51" s="111" t="s">
        <v>6</v>
      </c>
      <c r="R51" s="99" t="s">
        <v>6</v>
      </c>
      <c r="S51" s="99" t="s">
        <v>6</v>
      </c>
      <c r="T51" s="99" t="s">
        <v>6</v>
      </c>
      <c r="U51" s="99" t="s">
        <v>6</v>
      </c>
      <c r="V51" s="99" t="s">
        <v>6</v>
      </c>
      <c r="W51" s="99" t="s">
        <v>6</v>
      </c>
      <c r="X51" s="99" t="s">
        <v>6</v>
      </c>
      <c r="Y51" s="99" t="s">
        <v>6</v>
      </c>
      <c r="Z51" s="112" t="s">
        <v>6</v>
      </c>
      <c r="AA51" s="113" t="s">
        <v>6</v>
      </c>
      <c r="AB51" s="114" t="s">
        <v>6</v>
      </c>
      <c r="AC51" s="99" t="str">
        <f t="shared" si="0"/>
        <v/>
      </c>
    </row>
    <row r="52" spans="1:30" s="99" customFormat="1" ht="15" customHeight="1">
      <c r="A52" s="106" t="s">
        <v>33</v>
      </c>
      <c r="B52" s="99">
        <v>1</v>
      </c>
      <c r="C52" s="99" t="s">
        <v>9</v>
      </c>
      <c r="D52" s="124" t="s">
        <v>6</v>
      </c>
      <c r="E52" s="142">
        <v>15.3</v>
      </c>
      <c r="F52" s="122">
        <v>0</v>
      </c>
      <c r="G52" s="122">
        <v>94200</v>
      </c>
      <c r="H52" s="142">
        <v>2.9</v>
      </c>
      <c r="I52" s="122">
        <v>94200</v>
      </c>
      <c r="J52" s="122" t="s">
        <v>6</v>
      </c>
      <c r="K52" s="111" t="s">
        <v>6</v>
      </c>
      <c r="L52" s="111" t="s">
        <v>6</v>
      </c>
      <c r="M52" s="111" t="s">
        <v>6</v>
      </c>
      <c r="N52" s="111" t="s">
        <v>6</v>
      </c>
      <c r="O52" s="111" t="s">
        <v>6</v>
      </c>
      <c r="P52" s="111" t="s">
        <v>6</v>
      </c>
      <c r="Q52" s="111" t="s">
        <v>6</v>
      </c>
      <c r="R52" s="99" t="s">
        <v>6</v>
      </c>
      <c r="S52" s="99" t="s">
        <v>6</v>
      </c>
      <c r="T52" s="99" t="s">
        <v>6</v>
      </c>
      <c r="U52" s="99" t="s">
        <v>6</v>
      </c>
      <c r="V52" s="99" t="s">
        <v>6</v>
      </c>
      <c r="W52" s="99" t="s">
        <v>6</v>
      </c>
      <c r="X52" s="99" t="s">
        <v>6</v>
      </c>
      <c r="Y52" s="99" t="s">
        <v>6</v>
      </c>
      <c r="Z52" s="126" t="s">
        <v>6</v>
      </c>
      <c r="AA52" s="99" t="s">
        <v>8</v>
      </c>
      <c r="AB52" s="119">
        <v>50</v>
      </c>
      <c r="AC52" s="99" t="str">
        <f t="shared" si="0"/>
        <v>A</v>
      </c>
    </row>
    <row r="53" spans="1:30" s="99" customFormat="1" ht="13.5" thickBot="1">
      <c r="A53" s="153"/>
      <c r="B53" s="153"/>
      <c r="C53" s="205"/>
      <c r="D53" s="227"/>
      <c r="E53" s="227"/>
      <c r="F53" s="228"/>
      <c r="G53" s="228"/>
      <c r="H53" s="156"/>
      <c r="I53" s="153"/>
      <c r="J53" s="156"/>
      <c r="K53" s="156"/>
      <c r="L53" s="156"/>
      <c r="M53" s="156"/>
      <c r="N53" s="156"/>
      <c r="O53" s="156"/>
      <c r="P53" s="156"/>
      <c r="Q53" s="156"/>
      <c r="R53" s="156"/>
      <c r="S53" s="156"/>
      <c r="T53" s="156"/>
      <c r="U53" s="156"/>
      <c r="V53" s="156"/>
      <c r="W53" s="156"/>
      <c r="X53" s="156"/>
      <c r="Y53" s="156"/>
      <c r="Z53" s="156"/>
      <c r="AA53" s="156"/>
      <c r="AB53" s="156"/>
      <c r="AC53" s="156"/>
      <c r="AD53" s="156"/>
    </row>
    <row r="54" spans="1:30" s="99" customFormat="1">
      <c r="A54" s="106"/>
      <c r="D54" s="157"/>
      <c r="E54" s="157"/>
      <c r="AC54" s="111">
        <f>COUNTIF(AC5:AC53,"Ts")</f>
        <v>0</v>
      </c>
    </row>
    <row r="55" spans="1:30">
      <c r="A55" s="26" t="s">
        <v>135</v>
      </c>
      <c r="B55" s="17"/>
      <c r="C55" s="17"/>
      <c r="D55" s="23"/>
      <c r="E55" s="23"/>
      <c r="F55" s="17"/>
      <c r="G55" s="17"/>
      <c r="H55" s="15"/>
    </row>
    <row r="56" spans="1:30">
      <c r="A56" s="27" t="s">
        <v>136</v>
      </c>
      <c r="B56" s="15"/>
      <c r="C56" s="17"/>
      <c r="D56" s="23"/>
      <c r="E56" s="23"/>
      <c r="F56" s="17"/>
      <c r="G56" s="17"/>
      <c r="H56" s="15"/>
    </row>
    <row r="57" spans="1:30">
      <c r="A57" s="27" t="s">
        <v>137</v>
      </c>
      <c r="B57" s="15"/>
      <c r="C57" s="17"/>
      <c r="D57" s="24"/>
      <c r="E57" s="24"/>
      <c r="H57" s="8"/>
      <c r="I57" s="17"/>
    </row>
    <row r="58" spans="1:30">
      <c r="A58" s="27"/>
      <c r="B58" s="14"/>
      <c r="C58" s="33"/>
      <c r="D58" s="24"/>
      <c r="E58" s="28"/>
      <c r="F58" s="9"/>
      <c r="G58" s="9"/>
      <c r="H58" s="10"/>
      <c r="I58" s="12"/>
      <c r="J58" s="9"/>
      <c r="K58" s="9"/>
      <c r="L58" s="9"/>
      <c r="M58" s="9"/>
      <c r="N58" s="9"/>
      <c r="O58" s="9"/>
      <c r="P58" s="9"/>
      <c r="Q58" s="9"/>
      <c r="R58" s="9"/>
      <c r="S58" s="9"/>
      <c r="T58" s="9"/>
    </row>
    <row r="59" spans="1:30">
      <c r="A59" s="37" t="s">
        <v>2</v>
      </c>
      <c r="B59" s="34" t="s">
        <v>142</v>
      </c>
      <c r="C59" s="288" t="s">
        <v>143</v>
      </c>
      <c r="D59" s="288"/>
      <c r="E59" s="289"/>
      <c r="F59" s="9"/>
      <c r="G59" s="9"/>
      <c r="H59" s="10"/>
      <c r="I59" s="12"/>
      <c r="J59" s="9"/>
      <c r="K59" s="9"/>
      <c r="L59" s="9"/>
      <c r="M59" s="9"/>
      <c r="N59" s="9"/>
      <c r="O59" s="9"/>
      <c r="P59" s="9"/>
      <c r="Q59" s="9"/>
      <c r="R59" s="9"/>
      <c r="S59" s="9"/>
      <c r="T59" s="9"/>
    </row>
    <row r="60" spans="1:30">
      <c r="A60" s="31"/>
      <c r="B60" s="35" t="s">
        <v>18</v>
      </c>
      <c r="C60" s="284" t="s">
        <v>144</v>
      </c>
      <c r="D60" s="284"/>
      <c r="E60" s="285"/>
      <c r="F60" s="29"/>
      <c r="G60" s="43"/>
      <c r="H60" s="290"/>
      <c r="I60" s="290"/>
      <c r="J60" s="290"/>
      <c r="K60" s="290"/>
      <c r="L60" s="290"/>
      <c r="M60" s="290"/>
      <c r="N60" s="290"/>
      <c r="O60" s="290"/>
      <c r="P60" s="290"/>
      <c r="Q60" s="290"/>
      <c r="R60" s="290"/>
      <c r="S60" s="290"/>
      <c r="T60" s="9"/>
    </row>
    <row r="61" spans="1:30">
      <c r="A61" s="31"/>
      <c r="B61" s="35" t="s">
        <v>145</v>
      </c>
      <c r="C61" s="284" t="s">
        <v>146</v>
      </c>
      <c r="D61" s="284"/>
      <c r="E61" s="285"/>
      <c r="H61" s="8"/>
    </row>
    <row r="62" spans="1:30">
      <c r="A62" s="31"/>
      <c r="B62" s="35" t="s">
        <v>147</v>
      </c>
      <c r="C62" s="284" t="s">
        <v>148</v>
      </c>
      <c r="D62" s="284"/>
      <c r="E62" s="285"/>
      <c r="H62" s="8"/>
    </row>
    <row r="63" spans="1:30">
      <c r="A63" s="31"/>
      <c r="B63" s="35" t="s">
        <v>149</v>
      </c>
      <c r="C63" s="284" t="s">
        <v>150</v>
      </c>
      <c r="D63" s="284"/>
      <c r="E63" s="285"/>
      <c r="H63" s="8"/>
    </row>
    <row r="64" spans="1:30">
      <c r="A64" s="56"/>
      <c r="B64" s="57" t="s">
        <v>151</v>
      </c>
      <c r="C64" s="65" t="s">
        <v>152</v>
      </c>
      <c r="D64" s="65"/>
      <c r="E64" s="66"/>
      <c r="F64" s="16"/>
      <c r="G64" s="16"/>
      <c r="H64" s="16"/>
      <c r="I64" s="16"/>
    </row>
    <row r="65" spans="1:33" ht="12.75" customHeight="1">
      <c r="A65" s="60"/>
      <c r="B65" s="61" t="s">
        <v>153</v>
      </c>
      <c r="C65" s="67" t="s">
        <v>154</v>
      </c>
      <c r="D65" s="67"/>
      <c r="E65" s="68"/>
      <c r="F65" s="16"/>
      <c r="G65" s="16"/>
      <c r="H65" s="16"/>
      <c r="I65" s="16"/>
    </row>
    <row r="66" spans="1:33">
      <c r="A66" s="16"/>
      <c r="B66" s="33" t="s">
        <v>183</v>
      </c>
      <c r="C66" s="33" t="s">
        <v>184</v>
      </c>
      <c r="D66" s="45"/>
      <c r="E66" s="45"/>
      <c r="F66" s="16"/>
      <c r="G66" s="16"/>
      <c r="H66" s="16"/>
      <c r="I66" s="16"/>
    </row>
    <row r="67" spans="1:33" ht="12.75" customHeight="1">
      <c r="A67" s="58" t="s">
        <v>163</v>
      </c>
      <c r="B67" s="59" t="s">
        <v>155</v>
      </c>
      <c r="C67" s="271" t="s">
        <v>156</v>
      </c>
      <c r="D67" s="271"/>
      <c r="E67" s="272"/>
      <c r="F67" s="16"/>
      <c r="G67" s="16"/>
      <c r="H67" s="16"/>
      <c r="I67" s="16"/>
    </row>
    <row r="68" spans="1:33" ht="12.75" customHeight="1">
      <c r="A68" s="56"/>
      <c r="B68" s="57" t="s">
        <v>157</v>
      </c>
      <c r="C68" s="275" t="s">
        <v>158</v>
      </c>
      <c r="D68" s="275"/>
      <c r="E68" s="276"/>
      <c r="F68" s="16"/>
      <c r="G68" s="16"/>
      <c r="H68" s="16"/>
      <c r="I68" s="16"/>
    </row>
    <row r="69" spans="1:33" ht="12.75" customHeight="1">
      <c r="A69" s="56"/>
      <c r="B69" s="57" t="s">
        <v>159</v>
      </c>
      <c r="C69" s="275" t="s">
        <v>160</v>
      </c>
      <c r="D69" s="275"/>
      <c r="E69" s="276"/>
      <c r="F69" s="16"/>
      <c r="G69" s="16"/>
      <c r="H69" s="16"/>
      <c r="I69" s="16"/>
    </row>
    <row r="70" spans="1:33" ht="12.75" customHeight="1">
      <c r="A70" s="60"/>
      <c r="B70" s="61" t="s">
        <v>161</v>
      </c>
      <c r="C70" s="278" t="s">
        <v>162</v>
      </c>
      <c r="D70" s="278"/>
      <c r="E70" s="279"/>
      <c r="F70" s="16"/>
      <c r="G70" s="16"/>
      <c r="H70" s="16"/>
      <c r="I70" s="16"/>
    </row>
    <row r="71" spans="1:33" s="41" customFormat="1" ht="17.25" customHeight="1">
      <c r="A71" s="257"/>
      <c r="B71" s="262"/>
      <c r="C71" s="257"/>
      <c r="D71" s="257"/>
      <c r="E71" s="257"/>
      <c r="F71" s="257"/>
      <c r="G71" s="257"/>
      <c r="H71" s="257"/>
      <c r="I71" s="257"/>
      <c r="J71" s="257"/>
      <c r="K71" s="257"/>
      <c r="L71" s="257"/>
      <c r="M71" s="257"/>
      <c r="N71" s="257"/>
      <c r="O71" s="257"/>
      <c r="P71" s="257"/>
      <c r="Q71" s="257"/>
      <c r="R71" s="257"/>
      <c r="S71" s="257"/>
      <c r="T71" s="257"/>
      <c r="U71" s="257"/>
      <c r="V71" s="257"/>
    </row>
    <row r="72" spans="1:33" s="69" customFormat="1">
      <c r="A72" s="26" t="s">
        <v>138</v>
      </c>
    </row>
    <row r="73" spans="1:33">
      <c r="A73" s="16"/>
      <c r="B73" s="16"/>
      <c r="C73" s="16"/>
      <c r="D73" s="71"/>
      <c r="E73" s="45"/>
      <c r="F73" s="16"/>
      <c r="G73" s="16"/>
      <c r="H73" s="16"/>
      <c r="I73" s="16"/>
    </row>
    <row r="74" spans="1:33" s="69" customFormat="1" ht="58.5" customHeight="1">
      <c r="A74" s="280" t="s">
        <v>331</v>
      </c>
      <c r="B74" s="280"/>
      <c r="C74" s="280"/>
      <c r="D74" s="280"/>
      <c r="E74" s="280"/>
      <c r="F74" s="280"/>
      <c r="G74" s="280"/>
      <c r="H74" s="89"/>
      <c r="I74" s="89"/>
    </row>
    <row r="75" spans="1:33" s="41" customFormat="1" ht="22.5" customHeight="1">
      <c r="A75" s="280" t="s">
        <v>328</v>
      </c>
      <c r="B75" s="280"/>
      <c r="C75" s="280"/>
      <c r="D75" s="280"/>
      <c r="E75" s="280"/>
      <c r="F75" s="280"/>
      <c r="G75" s="280"/>
      <c r="H75" s="280"/>
      <c r="I75" s="280"/>
      <c r="J75" s="280"/>
      <c r="K75" s="280"/>
      <c r="L75" s="280"/>
      <c r="M75" s="280"/>
      <c r="N75" s="280"/>
      <c r="O75" s="280"/>
      <c r="P75" s="280"/>
      <c r="Q75" s="280"/>
      <c r="R75" s="280"/>
      <c r="S75" s="280"/>
      <c r="T75" s="280"/>
      <c r="U75" s="280"/>
      <c r="V75" s="280"/>
      <c r="W75" s="64"/>
      <c r="X75" s="64"/>
      <c r="Y75" s="64"/>
      <c r="Z75" s="64"/>
      <c r="AA75" s="64"/>
      <c r="AB75" s="64"/>
      <c r="AC75" s="64"/>
      <c r="AD75" s="64"/>
      <c r="AE75" s="64"/>
      <c r="AF75" s="64"/>
      <c r="AG75" s="64"/>
    </row>
    <row r="76" spans="1:33" s="41" customFormat="1" ht="35.25" customHeight="1">
      <c r="A76" s="280" t="s">
        <v>362</v>
      </c>
      <c r="B76" s="280"/>
      <c r="C76" s="280"/>
      <c r="D76" s="280"/>
      <c r="E76" s="280"/>
      <c r="F76" s="280"/>
      <c r="G76" s="280"/>
      <c r="H76" s="280"/>
      <c r="I76" s="280"/>
      <c r="J76" s="280"/>
      <c r="K76" s="280"/>
      <c r="L76" s="280"/>
      <c r="M76" s="280"/>
      <c r="N76" s="280"/>
      <c r="O76" s="280"/>
      <c r="P76" s="280"/>
      <c r="Q76" s="280"/>
      <c r="R76" s="280"/>
      <c r="S76" s="280"/>
      <c r="T76" s="280"/>
      <c r="U76" s="280"/>
      <c r="V76" s="280"/>
      <c r="W76" s="64"/>
      <c r="X76" s="64"/>
      <c r="Y76" s="64"/>
      <c r="Z76" s="64"/>
      <c r="AA76" s="64"/>
      <c r="AB76" s="64"/>
      <c r="AC76" s="64"/>
      <c r="AD76" s="64"/>
      <c r="AE76" s="64"/>
      <c r="AF76" s="64"/>
      <c r="AG76" s="64"/>
    </row>
    <row r="77" spans="1:33" s="41" customFormat="1" ht="37.5" customHeight="1">
      <c r="A77" s="280" t="s">
        <v>363</v>
      </c>
      <c r="B77" s="280"/>
      <c r="C77" s="280"/>
      <c r="D77" s="280"/>
      <c r="E77" s="280"/>
      <c r="F77" s="280"/>
      <c r="G77" s="280"/>
      <c r="H77" s="280"/>
      <c r="I77" s="280"/>
      <c r="J77" s="280"/>
      <c r="K77" s="280"/>
      <c r="L77" s="280"/>
      <c r="M77" s="280"/>
      <c r="N77" s="280"/>
      <c r="O77" s="280"/>
      <c r="P77" s="280"/>
      <c r="Q77" s="280"/>
      <c r="R77" s="280"/>
      <c r="S77" s="280"/>
      <c r="T77" s="280"/>
      <c r="U77" s="280"/>
      <c r="V77" s="280"/>
      <c r="W77" s="64"/>
      <c r="X77" s="64"/>
      <c r="Y77" s="64"/>
      <c r="Z77" s="64"/>
      <c r="AA77" s="64"/>
      <c r="AB77" s="64"/>
      <c r="AC77" s="64"/>
      <c r="AD77" s="64"/>
      <c r="AE77" s="64"/>
      <c r="AF77" s="64"/>
      <c r="AG77" s="64"/>
    </row>
    <row r="78" spans="1:33" s="41" customFormat="1" ht="93" customHeight="1">
      <c r="A78" s="280" t="s">
        <v>364</v>
      </c>
      <c r="B78" s="280"/>
      <c r="C78" s="280"/>
      <c r="D78" s="280"/>
      <c r="E78" s="280"/>
      <c r="F78" s="280"/>
      <c r="G78" s="280"/>
      <c r="H78" s="280"/>
      <c r="I78" s="280"/>
      <c r="J78" s="280"/>
      <c r="K78" s="280"/>
      <c r="L78" s="280"/>
      <c r="M78" s="280"/>
      <c r="N78" s="280"/>
      <c r="O78" s="280"/>
      <c r="P78" s="280"/>
      <c r="Q78" s="280"/>
      <c r="R78" s="280"/>
      <c r="S78" s="280"/>
      <c r="T78" s="280"/>
      <c r="U78" s="280"/>
      <c r="V78" s="280"/>
      <c r="W78" s="64"/>
      <c r="X78" s="64"/>
      <c r="Y78" s="64"/>
      <c r="Z78" s="64"/>
      <c r="AA78" s="64"/>
      <c r="AB78" s="64"/>
      <c r="AC78" s="64"/>
      <c r="AD78" s="64"/>
      <c r="AE78" s="64"/>
      <c r="AF78" s="64"/>
      <c r="AG78" s="64"/>
    </row>
    <row r="79" spans="1:33" s="41" customFormat="1" ht="22.5" customHeight="1">
      <c r="A79" s="280" t="s">
        <v>365</v>
      </c>
      <c r="B79" s="280"/>
      <c r="C79" s="280"/>
      <c r="D79" s="280"/>
      <c r="E79" s="280"/>
      <c r="F79" s="280"/>
      <c r="G79" s="280"/>
      <c r="H79" s="280"/>
      <c r="I79" s="280"/>
      <c r="J79" s="280"/>
      <c r="K79" s="280"/>
      <c r="L79" s="280"/>
      <c r="M79" s="280"/>
      <c r="N79" s="280"/>
      <c r="O79" s="280"/>
      <c r="P79" s="280"/>
      <c r="Q79" s="280"/>
      <c r="R79" s="280"/>
      <c r="S79" s="280"/>
      <c r="T79" s="280"/>
      <c r="U79" s="280"/>
      <c r="V79" s="280"/>
      <c r="W79" s="64"/>
      <c r="X79" s="64"/>
      <c r="Y79" s="64"/>
      <c r="Z79" s="64"/>
      <c r="AA79" s="64"/>
      <c r="AB79" s="64"/>
      <c r="AC79" s="64"/>
      <c r="AD79" s="64"/>
      <c r="AE79" s="64"/>
      <c r="AF79" s="64"/>
      <c r="AG79" s="64"/>
    </row>
    <row r="80" spans="1:33">
      <c r="A80" s="16"/>
      <c r="B80" s="16"/>
      <c r="C80" s="16"/>
      <c r="D80" s="45"/>
      <c r="E80" s="45"/>
      <c r="F80" s="16"/>
      <c r="G80" s="16"/>
      <c r="H80" s="16"/>
      <c r="I80" s="16"/>
    </row>
    <row r="81" spans="1:10" ht="19.5" customHeight="1">
      <c r="A81" s="63" t="s">
        <v>139</v>
      </c>
      <c r="B81" s="63"/>
      <c r="C81" s="63"/>
      <c r="D81" s="63"/>
      <c r="E81" s="63"/>
      <c r="F81" s="63"/>
      <c r="G81" s="63"/>
      <c r="H81" s="63"/>
      <c r="I81" s="63"/>
    </row>
    <row r="82" spans="1:10" ht="27.75" customHeight="1">
      <c r="A82" s="281" t="s">
        <v>260</v>
      </c>
      <c r="B82" s="281"/>
      <c r="C82" s="281"/>
      <c r="D82" s="281"/>
      <c r="E82" s="281"/>
      <c r="F82" s="281"/>
      <c r="G82" s="281"/>
      <c r="H82" s="281"/>
      <c r="I82" s="281"/>
      <c r="J82" s="281"/>
    </row>
    <row r="83" spans="1:10" ht="27.75" customHeight="1">
      <c r="A83" s="281" t="s">
        <v>261</v>
      </c>
      <c r="B83" s="281"/>
      <c r="C83" s="281"/>
      <c r="D83" s="281"/>
      <c r="E83" s="281"/>
      <c r="F83" s="281"/>
      <c r="G83" s="281"/>
      <c r="H83" s="281"/>
      <c r="I83" s="281"/>
      <c r="J83" s="281"/>
    </row>
    <row r="84" spans="1:10" ht="19.5" customHeight="1">
      <c r="A84" s="281" t="s">
        <v>164</v>
      </c>
      <c r="B84" s="281"/>
      <c r="C84" s="281"/>
      <c r="D84" s="281"/>
      <c r="E84" s="281"/>
      <c r="F84" s="281"/>
      <c r="G84" s="281"/>
      <c r="H84" s="281"/>
      <c r="I84" s="281"/>
      <c r="J84" s="281"/>
    </row>
    <row r="85" spans="1:10" ht="19.5" customHeight="1">
      <c r="A85" s="281" t="s">
        <v>196</v>
      </c>
      <c r="B85" s="281"/>
      <c r="C85" s="281"/>
      <c r="D85" s="281"/>
      <c r="E85" s="281"/>
      <c r="F85" s="281"/>
      <c r="G85" s="281"/>
      <c r="H85" s="281"/>
      <c r="I85" s="281"/>
      <c r="J85" s="281"/>
    </row>
    <row r="86" spans="1:10" ht="19.5" customHeight="1">
      <c r="A86" s="281" t="s">
        <v>197</v>
      </c>
      <c r="B86" s="281"/>
      <c r="C86" s="281"/>
      <c r="D86" s="281"/>
      <c r="E86" s="281"/>
      <c r="F86" s="281"/>
      <c r="G86" s="281"/>
      <c r="H86" s="281"/>
      <c r="I86" s="281"/>
      <c r="J86" s="281"/>
    </row>
    <row r="87" spans="1:10" ht="19.5" customHeight="1">
      <c r="A87" s="281" t="s">
        <v>167</v>
      </c>
      <c r="B87" s="281"/>
      <c r="C87" s="281"/>
      <c r="D87" s="281"/>
      <c r="E87" s="281"/>
      <c r="F87" s="281"/>
      <c r="G87" s="281"/>
      <c r="H87" s="281"/>
      <c r="I87" s="281"/>
      <c r="J87" s="281"/>
    </row>
    <row r="88" spans="1:10" ht="19.5" customHeight="1">
      <c r="A88" s="281" t="s">
        <v>168</v>
      </c>
      <c r="B88" s="281"/>
      <c r="C88" s="281"/>
      <c r="D88" s="281"/>
      <c r="E88" s="281"/>
      <c r="F88" s="281"/>
      <c r="G88" s="281"/>
      <c r="H88" s="281"/>
      <c r="I88" s="281"/>
      <c r="J88" s="281"/>
    </row>
    <row r="89" spans="1:10" ht="19.5" customHeight="1">
      <c r="A89" s="281" t="s">
        <v>248</v>
      </c>
      <c r="B89" s="281"/>
      <c r="C89" s="281"/>
      <c r="D89" s="281"/>
      <c r="E89" s="281"/>
      <c r="F89" s="281"/>
      <c r="G89" s="281"/>
      <c r="H89" s="281"/>
      <c r="I89" s="281"/>
      <c r="J89" s="281"/>
    </row>
    <row r="90" spans="1:10" ht="32.25" customHeight="1">
      <c r="A90" s="281" t="s">
        <v>229</v>
      </c>
      <c r="B90" s="281"/>
      <c r="C90" s="281"/>
      <c r="D90" s="281"/>
      <c r="E90" s="281"/>
      <c r="F90" s="281"/>
      <c r="G90" s="281"/>
      <c r="H90" s="281"/>
      <c r="I90" s="281"/>
      <c r="J90" s="281"/>
    </row>
    <row r="91" spans="1:10" ht="32.25" customHeight="1">
      <c r="A91" s="281" t="s">
        <v>199</v>
      </c>
      <c r="B91" s="281"/>
      <c r="C91" s="281"/>
      <c r="D91" s="281"/>
      <c r="E91" s="281"/>
      <c r="F91" s="281"/>
      <c r="G91" s="281"/>
      <c r="H91" s="281"/>
      <c r="I91" s="281"/>
      <c r="J91" s="281"/>
    </row>
    <row r="92" spans="1:10" ht="19.5" customHeight="1">
      <c r="A92" s="281" t="s">
        <v>200</v>
      </c>
      <c r="B92" s="281"/>
      <c r="C92" s="281"/>
      <c r="D92" s="281"/>
      <c r="E92" s="281"/>
      <c r="F92" s="281"/>
      <c r="G92" s="281"/>
      <c r="H92" s="281"/>
      <c r="I92" s="281"/>
      <c r="J92" s="281"/>
    </row>
    <row r="93" spans="1:10" ht="33.75" customHeight="1">
      <c r="A93" s="281" t="s">
        <v>201</v>
      </c>
      <c r="B93" s="281"/>
      <c r="C93" s="281"/>
      <c r="D93" s="281"/>
      <c r="E93" s="281"/>
      <c r="F93" s="281"/>
      <c r="G93" s="281"/>
      <c r="H93" s="281"/>
      <c r="I93" s="281"/>
      <c r="J93" s="281"/>
    </row>
    <row r="94" spans="1:10" ht="44.25" customHeight="1">
      <c r="A94" s="281" t="s">
        <v>249</v>
      </c>
      <c r="B94" s="281"/>
      <c r="C94" s="281"/>
      <c r="D94" s="281"/>
      <c r="E94" s="281"/>
      <c r="F94" s="281"/>
      <c r="G94" s="281"/>
      <c r="H94" s="281"/>
      <c r="I94" s="281"/>
      <c r="J94" s="281"/>
    </row>
    <row r="95" spans="1:10" ht="19.5" customHeight="1">
      <c r="A95" s="281" t="s">
        <v>177</v>
      </c>
      <c r="B95" s="281"/>
      <c r="C95" s="281"/>
      <c r="D95" s="281"/>
      <c r="E95" s="281"/>
      <c r="F95" s="281"/>
      <c r="G95" s="281"/>
      <c r="H95" s="281"/>
      <c r="I95" s="281"/>
      <c r="J95" s="281"/>
    </row>
    <row r="96" spans="1:10" ht="19.5" customHeight="1">
      <c r="A96" s="281" t="s">
        <v>179</v>
      </c>
      <c r="B96" s="281"/>
      <c r="C96" s="281"/>
      <c r="D96" s="281"/>
      <c r="E96" s="281"/>
      <c r="F96" s="281"/>
      <c r="G96" s="281"/>
      <c r="H96" s="281"/>
      <c r="I96" s="281"/>
      <c r="J96" s="281"/>
    </row>
    <row r="97" spans="1:10" ht="19.5" customHeight="1">
      <c r="A97" s="281" t="s">
        <v>262</v>
      </c>
      <c r="B97" s="281"/>
      <c r="C97" s="281"/>
      <c r="D97" s="281"/>
      <c r="E97" s="281"/>
      <c r="F97" s="281"/>
      <c r="G97" s="281"/>
      <c r="H97" s="281"/>
      <c r="I97" s="281"/>
      <c r="J97" s="281"/>
    </row>
    <row r="98" spans="1:10" ht="19.5" customHeight="1">
      <c r="A98" s="258"/>
      <c r="B98" s="263"/>
      <c r="C98" s="258"/>
      <c r="D98" s="258"/>
      <c r="E98" s="258"/>
      <c r="F98" s="258"/>
      <c r="G98" s="258"/>
      <c r="H98" s="258"/>
      <c r="I98" s="258"/>
      <c r="J98" s="258"/>
    </row>
    <row r="99" spans="1:10" ht="19.5" customHeight="1">
      <c r="A99" s="281" t="s">
        <v>181</v>
      </c>
      <c r="B99" s="281"/>
      <c r="C99" s="281"/>
      <c r="D99" s="281"/>
      <c r="E99" s="281"/>
      <c r="F99" s="281"/>
      <c r="G99" s="281"/>
      <c r="H99" s="281"/>
      <c r="I99" s="281"/>
      <c r="J99" s="281"/>
    </row>
    <row r="100" spans="1:10" ht="54" customHeight="1">
      <c r="A100" s="280" t="s">
        <v>141</v>
      </c>
      <c r="B100" s="280"/>
      <c r="C100" s="280"/>
      <c r="D100" s="280"/>
      <c r="E100" s="280"/>
      <c r="F100" s="280"/>
      <c r="G100" s="280"/>
      <c r="H100" s="280"/>
      <c r="I100" s="280"/>
      <c r="J100" s="280"/>
    </row>
    <row r="101" spans="1:10">
      <c r="A101" s="3"/>
      <c r="B101" s="3"/>
      <c r="C101" s="3"/>
      <c r="D101" s="3"/>
      <c r="E101" s="3"/>
      <c r="F101" s="3"/>
      <c r="G101" s="3"/>
      <c r="H101" s="3"/>
    </row>
    <row r="102" spans="1:10">
      <c r="A102" s="3"/>
      <c r="B102" s="3"/>
      <c r="C102" s="3"/>
      <c r="D102" s="3"/>
      <c r="E102" s="3"/>
      <c r="F102" s="3"/>
      <c r="G102" s="3"/>
      <c r="H102" s="3"/>
    </row>
    <row r="103" spans="1:10">
      <c r="A103" s="3"/>
      <c r="B103" s="3"/>
      <c r="C103" s="3"/>
      <c r="D103" s="3"/>
      <c r="E103" s="3"/>
      <c r="F103" s="3"/>
      <c r="G103" s="3"/>
      <c r="H103" s="3"/>
    </row>
    <row r="104" spans="1:10">
      <c r="A104" s="3"/>
      <c r="B104" s="3"/>
      <c r="C104" s="3"/>
      <c r="D104" s="3"/>
      <c r="E104" s="3"/>
      <c r="F104" s="3"/>
      <c r="G104" s="3"/>
      <c r="H104" s="3"/>
    </row>
    <row r="105" spans="1:10">
      <c r="A105" s="3"/>
      <c r="B105" s="3"/>
      <c r="C105" s="3"/>
      <c r="D105" s="3"/>
      <c r="E105" s="3"/>
      <c r="F105" s="3"/>
      <c r="G105" s="3"/>
      <c r="H105" s="3"/>
    </row>
    <row r="106" spans="1:10">
      <c r="A106" s="3"/>
      <c r="B106" s="3"/>
      <c r="C106" s="3"/>
      <c r="D106" s="3"/>
      <c r="E106" s="3"/>
      <c r="F106" s="3"/>
      <c r="G106" s="3"/>
      <c r="H106" s="3"/>
    </row>
    <row r="107" spans="1:10">
      <c r="A107" s="3"/>
      <c r="B107" s="3"/>
      <c r="C107" s="3"/>
      <c r="D107" s="3"/>
      <c r="E107" s="3"/>
      <c r="F107" s="3"/>
      <c r="G107" s="3"/>
      <c r="H107" s="3"/>
    </row>
    <row r="108" spans="1:10">
      <c r="A108" s="3"/>
      <c r="B108" s="3"/>
      <c r="C108" s="3"/>
      <c r="D108" s="3"/>
      <c r="E108" s="3"/>
      <c r="F108" s="3"/>
      <c r="G108" s="3"/>
      <c r="H108" s="3"/>
    </row>
    <row r="109" spans="1:10">
      <c r="A109" s="3"/>
      <c r="B109" s="3"/>
      <c r="C109" s="3"/>
      <c r="D109" s="3"/>
      <c r="E109" s="3"/>
      <c r="F109" s="3"/>
      <c r="G109" s="3"/>
      <c r="H109" s="3"/>
    </row>
    <row r="110" spans="1:10">
      <c r="A110" s="3"/>
      <c r="B110" s="3"/>
      <c r="C110" s="3"/>
      <c r="D110" s="3"/>
      <c r="E110" s="3"/>
      <c r="F110" s="3"/>
      <c r="G110" s="3"/>
      <c r="H110" s="3"/>
    </row>
    <row r="111" spans="1:10">
      <c r="A111" s="3"/>
      <c r="B111" s="3"/>
      <c r="C111" s="3"/>
      <c r="D111" s="3"/>
      <c r="E111" s="3"/>
      <c r="F111" s="3"/>
      <c r="G111" s="3"/>
      <c r="H111" s="3"/>
    </row>
    <row r="112" spans="1:10">
      <c r="A112" s="3"/>
      <c r="B112" s="3"/>
      <c r="C112" s="3"/>
      <c r="D112" s="3"/>
      <c r="E112" s="3"/>
      <c r="F112" s="3"/>
      <c r="G112" s="3"/>
      <c r="H112" s="3"/>
    </row>
    <row r="113" spans="1:8">
      <c r="A113" s="3"/>
      <c r="B113" s="3"/>
      <c r="C113" s="3"/>
      <c r="D113" s="3"/>
      <c r="E113" s="3"/>
      <c r="F113" s="3"/>
      <c r="G113" s="3"/>
      <c r="H113" s="3"/>
    </row>
    <row r="114" spans="1:8">
      <c r="A114" s="3"/>
      <c r="B114" s="3"/>
      <c r="C114" s="3"/>
      <c r="D114" s="3"/>
      <c r="E114" s="3"/>
      <c r="F114" s="3"/>
      <c r="G114" s="3"/>
      <c r="H114" s="3"/>
    </row>
    <row r="115" spans="1:8">
      <c r="A115" s="3"/>
      <c r="B115" s="3"/>
      <c r="C115" s="3"/>
      <c r="D115" s="3"/>
      <c r="E115" s="3"/>
      <c r="F115" s="3"/>
      <c r="G115" s="3"/>
      <c r="H115" s="3"/>
    </row>
    <row r="116" spans="1:8">
      <c r="A116" s="3"/>
      <c r="B116" s="3"/>
      <c r="C116" s="3"/>
      <c r="D116" s="3"/>
      <c r="E116" s="3"/>
      <c r="F116" s="3"/>
      <c r="G116" s="3"/>
      <c r="H116" s="3"/>
    </row>
    <row r="117" spans="1:8">
      <c r="A117" s="3"/>
      <c r="B117" s="3"/>
      <c r="C117" s="3"/>
      <c r="D117" s="3"/>
      <c r="E117" s="3"/>
      <c r="F117" s="3"/>
      <c r="G117" s="3"/>
      <c r="H117" s="3"/>
    </row>
    <row r="118" spans="1:8">
      <c r="A118" s="3"/>
      <c r="B118" s="3"/>
      <c r="C118" s="3"/>
      <c r="D118" s="3"/>
      <c r="E118" s="3"/>
      <c r="F118" s="3"/>
      <c r="G118" s="3"/>
      <c r="H118" s="3"/>
    </row>
    <row r="119" spans="1:8">
      <c r="A119" s="3"/>
      <c r="B119" s="3"/>
      <c r="C119" s="3"/>
      <c r="D119" s="3"/>
      <c r="E119" s="3"/>
      <c r="F119" s="3"/>
      <c r="G119" s="3"/>
      <c r="H119" s="3"/>
    </row>
    <row r="120" spans="1:8">
      <c r="A120" s="3"/>
      <c r="B120" s="3"/>
      <c r="C120" s="3"/>
      <c r="D120" s="3"/>
      <c r="E120" s="3"/>
      <c r="F120" s="3"/>
      <c r="G120" s="3"/>
      <c r="H120" s="3"/>
    </row>
    <row r="121" spans="1:8">
      <c r="A121" s="3"/>
      <c r="B121" s="3"/>
      <c r="C121" s="3"/>
      <c r="D121" s="3"/>
      <c r="E121" s="3"/>
      <c r="F121" s="3"/>
      <c r="G121" s="3"/>
      <c r="H121" s="3"/>
    </row>
    <row r="122" spans="1:8">
      <c r="A122" s="3"/>
      <c r="B122" s="3"/>
      <c r="C122" s="3"/>
      <c r="D122" s="3"/>
      <c r="E122" s="3"/>
      <c r="F122" s="3"/>
      <c r="G122" s="3"/>
      <c r="H122" s="3"/>
    </row>
    <row r="123" spans="1:8">
      <c r="A123" s="3"/>
      <c r="B123" s="3"/>
      <c r="C123" s="3"/>
      <c r="D123" s="3"/>
      <c r="E123" s="3"/>
      <c r="F123" s="3"/>
      <c r="G123" s="3"/>
      <c r="H123" s="3"/>
    </row>
    <row r="124" spans="1:8">
      <c r="A124" s="3"/>
      <c r="B124" s="3"/>
      <c r="C124" s="3"/>
      <c r="D124" s="3"/>
      <c r="E124" s="3"/>
      <c r="F124" s="3"/>
      <c r="G124" s="3"/>
      <c r="H124" s="3"/>
    </row>
    <row r="125" spans="1:8">
      <c r="A125" s="3"/>
      <c r="B125" s="3"/>
      <c r="C125" s="3"/>
      <c r="D125" s="3"/>
      <c r="E125" s="3"/>
      <c r="F125" s="3"/>
      <c r="G125" s="3"/>
      <c r="H125" s="3"/>
    </row>
    <row r="126" spans="1:8">
      <c r="A126" s="3"/>
      <c r="B126" s="3"/>
      <c r="C126" s="3"/>
      <c r="D126" s="3"/>
      <c r="E126" s="3"/>
      <c r="F126" s="3"/>
      <c r="G126" s="3"/>
      <c r="H126" s="3"/>
    </row>
    <row r="127" spans="1:8">
      <c r="A127" s="3"/>
      <c r="B127" s="3"/>
      <c r="C127" s="3"/>
      <c r="D127" s="3"/>
      <c r="E127" s="3"/>
      <c r="F127" s="3"/>
      <c r="G127" s="3"/>
      <c r="H127" s="3"/>
    </row>
    <row r="128" spans="1:8">
      <c r="A128" s="3"/>
      <c r="B128" s="3"/>
      <c r="C128" s="3"/>
      <c r="D128" s="3"/>
      <c r="E128" s="3"/>
      <c r="F128" s="3"/>
      <c r="G128" s="3"/>
      <c r="H128" s="3"/>
    </row>
    <row r="129" spans="1:8">
      <c r="A129" s="3"/>
      <c r="B129" s="3"/>
      <c r="C129" s="3"/>
      <c r="D129" s="3"/>
      <c r="E129" s="3"/>
      <c r="F129" s="3"/>
      <c r="G129" s="3"/>
      <c r="H129" s="3"/>
    </row>
    <row r="130" spans="1:8">
      <c r="A130" s="3"/>
      <c r="B130" s="3"/>
      <c r="C130" s="3"/>
      <c r="D130" s="3"/>
      <c r="E130" s="3"/>
      <c r="F130" s="3"/>
      <c r="G130" s="3"/>
      <c r="H130" s="3"/>
    </row>
    <row r="131" spans="1:8">
      <c r="A131" s="3"/>
      <c r="B131" s="3"/>
      <c r="C131" s="3"/>
      <c r="D131" s="3"/>
      <c r="E131" s="3"/>
      <c r="F131" s="3"/>
      <c r="G131" s="3"/>
      <c r="H131" s="3"/>
    </row>
    <row r="132" spans="1:8">
      <c r="A132" s="3"/>
      <c r="B132" s="3"/>
      <c r="C132" s="3"/>
      <c r="D132" s="3"/>
      <c r="E132" s="3"/>
      <c r="F132" s="3"/>
      <c r="G132" s="3"/>
      <c r="H132" s="3"/>
    </row>
    <row r="133" spans="1:8">
      <c r="A133" s="3"/>
      <c r="B133" s="3"/>
      <c r="C133" s="3"/>
      <c r="D133" s="3"/>
      <c r="E133" s="3"/>
      <c r="F133" s="3"/>
      <c r="G133" s="3"/>
      <c r="H133" s="3"/>
    </row>
    <row r="134" spans="1:8">
      <c r="A134" s="3"/>
      <c r="B134" s="3"/>
      <c r="C134" s="3"/>
      <c r="D134" s="3"/>
      <c r="E134" s="3"/>
      <c r="F134" s="3"/>
      <c r="G134" s="3"/>
      <c r="H134" s="3"/>
    </row>
    <row r="135" spans="1:8">
      <c r="A135" s="3"/>
      <c r="B135" s="3"/>
      <c r="C135" s="3"/>
      <c r="D135" s="3"/>
      <c r="E135" s="3"/>
      <c r="F135" s="3"/>
      <c r="G135" s="3"/>
      <c r="H135" s="3"/>
    </row>
    <row r="136" spans="1:8">
      <c r="A136" s="3"/>
      <c r="B136" s="3"/>
      <c r="C136" s="3"/>
      <c r="D136" s="3"/>
      <c r="E136" s="3"/>
      <c r="F136" s="3"/>
      <c r="G136" s="3"/>
      <c r="H136" s="3"/>
    </row>
    <row r="137" spans="1:8">
      <c r="A137" s="3"/>
      <c r="B137" s="3"/>
      <c r="C137" s="3"/>
      <c r="D137" s="3"/>
      <c r="E137" s="3"/>
      <c r="F137" s="3"/>
      <c r="G137" s="3"/>
      <c r="H137" s="3"/>
    </row>
    <row r="138" spans="1:8">
      <c r="A138" s="3"/>
      <c r="B138" s="3"/>
      <c r="C138" s="3"/>
      <c r="D138" s="3"/>
      <c r="E138" s="3"/>
      <c r="F138" s="3"/>
      <c r="G138" s="3"/>
      <c r="H138" s="3"/>
    </row>
    <row r="139" spans="1:8">
      <c r="A139" s="3"/>
      <c r="B139" s="3"/>
      <c r="C139" s="3"/>
      <c r="D139" s="3"/>
      <c r="E139" s="3"/>
      <c r="F139" s="3"/>
      <c r="G139" s="3"/>
      <c r="H139" s="3"/>
    </row>
    <row r="140" spans="1:8">
      <c r="A140" s="3"/>
      <c r="B140" s="3"/>
      <c r="C140" s="3"/>
      <c r="D140" s="3"/>
      <c r="E140" s="3"/>
      <c r="F140" s="3"/>
      <c r="G140" s="3"/>
      <c r="H140" s="3"/>
    </row>
    <row r="141" spans="1:8">
      <c r="A141" s="3"/>
      <c r="B141" s="3"/>
      <c r="C141" s="3"/>
      <c r="D141" s="3"/>
      <c r="E141" s="3"/>
      <c r="F141" s="3"/>
      <c r="G141" s="3"/>
      <c r="H141" s="3"/>
    </row>
    <row r="142" spans="1:8">
      <c r="A142" s="3"/>
      <c r="B142" s="3"/>
      <c r="C142" s="3"/>
      <c r="D142" s="3"/>
      <c r="E142" s="3"/>
      <c r="F142" s="3"/>
      <c r="G142" s="3"/>
      <c r="H142" s="3"/>
    </row>
    <row r="143" spans="1:8">
      <c r="A143" s="3"/>
      <c r="B143" s="3"/>
      <c r="C143" s="3"/>
      <c r="D143" s="3"/>
      <c r="E143" s="3"/>
      <c r="F143" s="3"/>
      <c r="G143" s="3"/>
      <c r="H143" s="3"/>
    </row>
    <row r="144" spans="1:8">
      <c r="A144" s="3"/>
      <c r="B144" s="3"/>
      <c r="C144" s="3"/>
      <c r="D144" s="3"/>
      <c r="E144" s="3"/>
      <c r="F144" s="3"/>
      <c r="G144" s="3"/>
      <c r="H144" s="3"/>
    </row>
    <row r="145" spans="1:8">
      <c r="A145" s="3"/>
      <c r="B145" s="3"/>
      <c r="C145" s="3"/>
      <c r="D145" s="3"/>
      <c r="E145" s="3"/>
      <c r="F145" s="3"/>
      <c r="G145" s="3"/>
      <c r="H145" s="3"/>
    </row>
    <row r="146" spans="1:8">
      <c r="A146" s="3"/>
      <c r="B146" s="3"/>
      <c r="C146" s="3"/>
      <c r="D146" s="3"/>
      <c r="E146" s="3"/>
      <c r="F146" s="3"/>
      <c r="G146" s="3"/>
      <c r="H146" s="3"/>
    </row>
    <row r="147" spans="1:8">
      <c r="A147" s="3"/>
      <c r="B147" s="3"/>
      <c r="C147" s="3"/>
      <c r="D147" s="3"/>
      <c r="E147" s="3"/>
      <c r="F147" s="3"/>
      <c r="G147" s="3"/>
      <c r="H147" s="3"/>
    </row>
    <row r="148" spans="1:8">
      <c r="A148" s="3"/>
      <c r="B148" s="3"/>
      <c r="C148" s="3"/>
      <c r="D148" s="3"/>
      <c r="E148" s="3"/>
      <c r="F148" s="3"/>
      <c r="G148" s="3"/>
      <c r="H148" s="3"/>
    </row>
    <row r="149" spans="1:8">
      <c r="A149" s="3"/>
      <c r="B149" s="3"/>
      <c r="C149" s="3"/>
      <c r="D149" s="3"/>
      <c r="E149" s="3"/>
      <c r="F149" s="3"/>
      <c r="G149" s="3"/>
      <c r="H149" s="3"/>
    </row>
    <row r="150" spans="1:8">
      <c r="A150" s="3"/>
      <c r="B150" s="3"/>
      <c r="C150" s="3"/>
      <c r="D150" s="3"/>
      <c r="E150" s="3"/>
      <c r="F150" s="3"/>
      <c r="G150" s="3"/>
      <c r="H150" s="3"/>
    </row>
    <row r="151" spans="1:8">
      <c r="A151" s="3"/>
      <c r="B151" s="3"/>
      <c r="C151" s="3"/>
      <c r="D151" s="3"/>
      <c r="E151" s="3"/>
      <c r="F151" s="3"/>
      <c r="G151" s="3"/>
      <c r="H151" s="3"/>
    </row>
    <row r="152" spans="1:8">
      <c r="A152" s="3"/>
      <c r="B152" s="3"/>
      <c r="C152" s="3"/>
      <c r="D152" s="3"/>
      <c r="E152" s="3"/>
      <c r="F152" s="3"/>
      <c r="G152" s="3"/>
      <c r="H152" s="3"/>
    </row>
    <row r="153" spans="1:8">
      <c r="A153" s="3"/>
      <c r="B153" s="3"/>
      <c r="C153" s="3"/>
      <c r="D153" s="3"/>
      <c r="E153" s="3"/>
      <c r="F153" s="3"/>
      <c r="G153" s="3"/>
      <c r="H153" s="3"/>
    </row>
    <row r="154" spans="1:8">
      <c r="A154" s="3"/>
      <c r="B154" s="3"/>
      <c r="C154" s="3"/>
      <c r="D154" s="3"/>
      <c r="E154" s="3"/>
      <c r="F154" s="3"/>
      <c r="G154" s="3"/>
      <c r="H154" s="3"/>
    </row>
    <row r="155" spans="1:8">
      <c r="A155" s="3"/>
      <c r="B155" s="3"/>
      <c r="C155" s="3"/>
      <c r="D155" s="3"/>
      <c r="E155" s="3"/>
      <c r="F155" s="3"/>
      <c r="G155" s="3"/>
      <c r="H155" s="3"/>
    </row>
    <row r="156" spans="1:8">
      <c r="A156" s="3"/>
      <c r="B156" s="3"/>
      <c r="C156" s="3"/>
      <c r="D156" s="3"/>
      <c r="E156" s="3"/>
      <c r="F156" s="3"/>
      <c r="G156" s="3"/>
      <c r="H156" s="3"/>
    </row>
    <row r="157" spans="1:8">
      <c r="A157" s="3"/>
      <c r="B157" s="3"/>
      <c r="C157" s="3"/>
      <c r="D157" s="3"/>
      <c r="E157" s="3"/>
      <c r="F157" s="3"/>
      <c r="G157" s="3"/>
      <c r="H157" s="3"/>
    </row>
    <row r="158" spans="1:8">
      <c r="A158" s="3"/>
      <c r="B158" s="3"/>
      <c r="C158" s="3"/>
      <c r="D158" s="3"/>
      <c r="E158" s="3"/>
      <c r="F158" s="3"/>
      <c r="G158" s="3"/>
      <c r="H158" s="3"/>
    </row>
    <row r="159" spans="1:8">
      <c r="A159" s="3"/>
      <c r="B159" s="3"/>
      <c r="C159" s="3"/>
      <c r="D159" s="3"/>
      <c r="E159" s="3"/>
      <c r="F159" s="3"/>
      <c r="G159" s="3"/>
      <c r="H159" s="3"/>
    </row>
    <row r="160" spans="1:8">
      <c r="A160" s="3"/>
      <c r="B160" s="3"/>
      <c r="C160" s="3"/>
      <c r="D160" s="3"/>
      <c r="E160" s="3"/>
      <c r="F160" s="3"/>
      <c r="G160" s="3"/>
      <c r="H160" s="3"/>
    </row>
    <row r="161" spans="1:8">
      <c r="A161" s="3"/>
      <c r="B161" s="3"/>
      <c r="C161" s="3"/>
      <c r="D161" s="3"/>
      <c r="E161" s="3"/>
      <c r="F161" s="3"/>
      <c r="G161" s="3"/>
      <c r="H161" s="3"/>
    </row>
    <row r="162" spans="1:8">
      <c r="A162" s="3"/>
      <c r="B162" s="3"/>
      <c r="C162" s="3"/>
      <c r="D162" s="3"/>
      <c r="E162" s="3"/>
      <c r="F162" s="3"/>
      <c r="G162" s="3"/>
      <c r="H162" s="3"/>
    </row>
    <row r="163" spans="1:8">
      <c r="A163" s="3"/>
      <c r="B163" s="3"/>
      <c r="C163" s="3"/>
      <c r="D163" s="3"/>
      <c r="E163" s="3"/>
      <c r="F163" s="3"/>
      <c r="G163" s="3"/>
      <c r="H163" s="3"/>
    </row>
    <row r="164" spans="1:8">
      <c r="A164" s="3"/>
      <c r="B164" s="3"/>
      <c r="C164" s="3"/>
      <c r="D164" s="3"/>
      <c r="E164" s="3"/>
      <c r="F164" s="3"/>
      <c r="G164" s="3"/>
      <c r="H164" s="3"/>
    </row>
    <row r="165" spans="1:8">
      <c r="A165" s="3"/>
      <c r="B165" s="3"/>
      <c r="C165" s="3"/>
      <c r="D165" s="3"/>
      <c r="E165" s="3"/>
      <c r="F165" s="3"/>
      <c r="G165" s="3"/>
      <c r="H165" s="3"/>
    </row>
    <row r="166" spans="1:8">
      <c r="A166" s="3"/>
      <c r="B166" s="3"/>
      <c r="C166" s="3"/>
      <c r="D166" s="3"/>
      <c r="E166" s="3"/>
      <c r="F166" s="3"/>
      <c r="G166" s="3"/>
      <c r="H166" s="3"/>
    </row>
    <row r="167" spans="1:8">
      <c r="A167" s="3"/>
      <c r="B167" s="3"/>
      <c r="C167" s="3"/>
      <c r="D167" s="3"/>
      <c r="E167" s="3"/>
      <c r="F167" s="3"/>
      <c r="G167" s="3"/>
      <c r="H167" s="3"/>
    </row>
    <row r="168" spans="1:8">
      <c r="A168" s="3"/>
      <c r="B168" s="3"/>
      <c r="C168" s="3"/>
      <c r="D168" s="3"/>
      <c r="E168" s="3"/>
      <c r="F168" s="3"/>
      <c r="G168" s="3"/>
      <c r="H168" s="3"/>
    </row>
    <row r="169" spans="1:8">
      <c r="A169" s="3"/>
      <c r="B169" s="3"/>
      <c r="C169" s="3"/>
      <c r="D169" s="3"/>
      <c r="E169" s="3"/>
      <c r="F169" s="3"/>
      <c r="G169" s="3"/>
      <c r="H169" s="3"/>
    </row>
    <row r="170" spans="1:8">
      <c r="A170" s="3"/>
      <c r="B170" s="3"/>
      <c r="C170" s="3"/>
      <c r="D170" s="3"/>
      <c r="E170" s="3"/>
      <c r="F170" s="3"/>
      <c r="G170" s="3"/>
      <c r="H170" s="3"/>
    </row>
    <row r="171" spans="1:8">
      <c r="A171" s="3"/>
      <c r="B171" s="3"/>
      <c r="C171" s="3"/>
      <c r="D171" s="3"/>
      <c r="E171" s="3"/>
      <c r="F171" s="3"/>
      <c r="G171" s="3"/>
      <c r="H171" s="3"/>
    </row>
    <row r="172" spans="1:8">
      <c r="A172" s="3"/>
      <c r="B172" s="3"/>
      <c r="C172" s="3"/>
      <c r="D172" s="3"/>
      <c r="E172" s="3"/>
      <c r="F172" s="3"/>
      <c r="G172" s="3"/>
      <c r="H172" s="3"/>
    </row>
    <row r="173" spans="1:8">
      <c r="A173" s="3"/>
      <c r="B173" s="3"/>
      <c r="C173" s="3"/>
      <c r="D173" s="3"/>
      <c r="E173" s="3"/>
      <c r="F173" s="3"/>
      <c r="G173" s="3"/>
      <c r="H173" s="3"/>
    </row>
    <row r="174" spans="1:8">
      <c r="A174" s="3"/>
      <c r="B174" s="3"/>
      <c r="C174" s="3"/>
      <c r="D174" s="3"/>
      <c r="E174" s="3"/>
      <c r="F174" s="3"/>
      <c r="G174" s="3"/>
      <c r="H174" s="3"/>
    </row>
    <row r="175" spans="1:8">
      <c r="A175" s="3"/>
      <c r="B175" s="3"/>
      <c r="C175" s="3"/>
      <c r="D175" s="3"/>
      <c r="E175" s="3"/>
      <c r="F175" s="3"/>
      <c r="G175" s="3"/>
      <c r="H175" s="3"/>
    </row>
    <row r="176" spans="1:8">
      <c r="A176" s="3"/>
      <c r="B176" s="3"/>
      <c r="C176" s="3"/>
      <c r="D176" s="3"/>
      <c r="E176" s="3"/>
      <c r="F176" s="3"/>
      <c r="G176" s="3"/>
      <c r="H176" s="3"/>
    </row>
    <row r="177" spans="1:8">
      <c r="A177" s="3"/>
      <c r="B177" s="3"/>
      <c r="C177" s="3"/>
      <c r="D177" s="3"/>
      <c r="E177" s="3"/>
      <c r="F177" s="3"/>
      <c r="G177" s="3"/>
      <c r="H177" s="3"/>
    </row>
    <row r="178" spans="1:8">
      <c r="A178" s="3"/>
      <c r="B178" s="3"/>
      <c r="C178" s="3"/>
      <c r="D178" s="3"/>
      <c r="E178" s="3"/>
      <c r="F178" s="3"/>
      <c r="G178" s="3"/>
      <c r="H178" s="3"/>
    </row>
    <row r="179" spans="1:8">
      <c r="A179" s="3"/>
      <c r="B179" s="3"/>
      <c r="C179" s="3"/>
      <c r="D179" s="3"/>
      <c r="E179" s="3"/>
      <c r="F179" s="3"/>
      <c r="G179" s="3"/>
      <c r="H179" s="3"/>
    </row>
    <row r="180" spans="1:8">
      <c r="A180" s="3"/>
      <c r="B180" s="3"/>
      <c r="C180" s="3"/>
      <c r="D180" s="3"/>
      <c r="E180" s="3"/>
      <c r="F180" s="3"/>
      <c r="G180" s="3"/>
      <c r="H180" s="3"/>
    </row>
    <row r="181" spans="1:8">
      <c r="A181" s="3"/>
      <c r="B181" s="3"/>
      <c r="C181" s="3"/>
      <c r="D181" s="3"/>
      <c r="E181" s="3"/>
      <c r="F181" s="3"/>
      <c r="G181" s="3"/>
      <c r="H181" s="3"/>
    </row>
    <row r="182" spans="1:8">
      <c r="A182" s="3"/>
      <c r="B182" s="3"/>
      <c r="C182" s="3"/>
      <c r="D182" s="3"/>
      <c r="E182" s="3"/>
      <c r="F182" s="3"/>
      <c r="G182" s="3"/>
      <c r="H182" s="3"/>
    </row>
    <row r="183" spans="1:8">
      <c r="A183" s="3"/>
      <c r="B183" s="3"/>
      <c r="C183" s="3"/>
      <c r="D183" s="3"/>
      <c r="E183" s="3"/>
      <c r="F183" s="3"/>
      <c r="G183" s="3"/>
      <c r="H183" s="3"/>
    </row>
    <row r="184" spans="1:8">
      <c r="A184" s="3"/>
      <c r="B184" s="3"/>
      <c r="C184" s="3"/>
      <c r="D184" s="3"/>
      <c r="E184" s="3"/>
      <c r="F184" s="3"/>
      <c r="G184" s="3"/>
      <c r="H184" s="3"/>
    </row>
    <row r="185" spans="1:8">
      <c r="A185" s="3"/>
      <c r="B185" s="3"/>
      <c r="C185" s="3"/>
      <c r="D185" s="3"/>
      <c r="E185" s="3"/>
      <c r="F185" s="3"/>
      <c r="G185" s="3"/>
      <c r="H185" s="3"/>
    </row>
    <row r="186" spans="1:8">
      <c r="A186" s="3"/>
      <c r="B186" s="3"/>
      <c r="C186" s="3"/>
      <c r="D186" s="3"/>
      <c r="E186" s="3"/>
      <c r="F186" s="3"/>
      <c r="G186" s="3"/>
      <c r="H186" s="3"/>
    </row>
    <row r="187" spans="1:8">
      <c r="A187" s="3"/>
      <c r="B187" s="3"/>
      <c r="C187" s="3"/>
      <c r="D187" s="3"/>
      <c r="E187" s="3"/>
      <c r="F187" s="3"/>
      <c r="G187" s="3"/>
      <c r="H187" s="3"/>
    </row>
    <row r="188" spans="1:8">
      <c r="A188" s="3"/>
      <c r="B188" s="3"/>
      <c r="C188" s="3"/>
      <c r="D188" s="3"/>
      <c r="E188" s="3"/>
      <c r="F188" s="3"/>
      <c r="G188" s="3"/>
      <c r="H188" s="3"/>
    </row>
    <row r="189" spans="1:8">
      <c r="A189" s="3"/>
      <c r="B189" s="3"/>
      <c r="C189" s="3"/>
      <c r="D189" s="3"/>
      <c r="E189" s="3"/>
      <c r="F189" s="3"/>
      <c r="G189" s="3"/>
      <c r="H189" s="3"/>
    </row>
    <row r="190" spans="1:8">
      <c r="A190" s="3"/>
      <c r="B190" s="3"/>
      <c r="C190" s="3"/>
      <c r="D190" s="3"/>
      <c r="E190" s="3"/>
      <c r="F190" s="3"/>
      <c r="G190" s="3"/>
      <c r="H190" s="3"/>
    </row>
    <row r="191" spans="1:8">
      <c r="A191" s="3"/>
      <c r="B191" s="3"/>
      <c r="C191" s="3"/>
      <c r="D191" s="3"/>
      <c r="E191" s="3"/>
      <c r="F191" s="3"/>
      <c r="G191" s="3"/>
      <c r="H191" s="3"/>
    </row>
    <row r="192" spans="1:8">
      <c r="A192" s="3"/>
      <c r="B192" s="3"/>
      <c r="C192" s="3"/>
      <c r="D192" s="3"/>
      <c r="E192" s="3"/>
      <c r="F192" s="3"/>
      <c r="G192" s="3"/>
      <c r="H192" s="3"/>
    </row>
    <row r="193" spans="1:8">
      <c r="A193" s="3"/>
      <c r="B193" s="3"/>
      <c r="C193" s="3"/>
      <c r="D193" s="3"/>
      <c r="E193" s="3"/>
      <c r="F193" s="3"/>
      <c r="G193" s="3"/>
      <c r="H193" s="3"/>
    </row>
    <row r="194" spans="1:8">
      <c r="A194" s="3"/>
      <c r="B194" s="3"/>
      <c r="C194" s="3"/>
      <c r="D194" s="3"/>
      <c r="E194" s="3"/>
      <c r="F194" s="3"/>
      <c r="G194" s="3"/>
      <c r="H194" s="3"/>
    </row>
    <row r="195" spans="1:8">
      <c r="A195" s="3"/>
      <c r="B195" s="3"/>
      <c r="C195" s="3"/>
      <c r="D195" s="3"/>
      <c r="E195" s="3"/>
      <c r="F195" s="3"/>
      <c r="G195" s="3"/>
      <c r="H195" s="3"/>
    </row>
    <row r="196" spans="1:8">
      <c r="A196" s="3"/>
      <c r="B196" s="3"/>
      <c r="C196" s="3"/>
      <c r="D196" s="3"/>
      <c r="E196" s="3"/>
      <c r="F196" s="3"/>
      <c r="G196" s="3"/>
      <c r="H196" s="3"/>
    </row>
    <row r="197" spans="1:8">
      <c r="A197" s="3"/>
      <c r="B197" s="3"/>
      <c r="C197" s="3"/>
      <c r="D197" s="3"/>
      <c r="E197" s="3"/>
      <c r="F197" s="3"/>
      <c r="G197" s="3"/>
      <c r="H197" s="3"/>
    </row>
    <row r="198" spans="1:8">
      <c r="A198" s="3"/>
      <c r="B198" s="3"/>
      <c r="C198" s="3"/>
      <c r="D198" s="3"/>
      <c r="E198" s="3"/>
      <c r="F198" s="3"/>
      <c r="G198" s="3"/>
      <c r="H198" s="3"/>
    </row>
  </sheetData>
  <mergeCells count="41">
    <mergeCell ref="A96:J96"/>
    <mergeCell ref="A97:J97"/>
    <mergeCell ref="A99:J99"/>
    <mergeCell ref="A100:J100"/>
    <mergeCell ref="A91:J91"/>
    <mergeCell ref="A92:J92"/>
    <mergeCell ref="A93:J93"/>
    <mergeCell ref="A94:J94"/>
    <mergeCell ref="A95:J95"/>
    <mergeCell ref="A86:J86"/>
    <mergeCell ref="A87:J87"/>
    <mergeCell ref="A88:J88"/>
    <mergeCell ref="A89:J89"/>
    <mergeCell ref="A90:J90"/>
    <mergeCell ref="A79:V79"/>
    <mergeCell ref="A82:J82"/>
    <mergeCell ref="A83:J83"/>
    <mergeCell ref="A84:J84"/>
    <mergeCell ref="A85:J85"/>
    <mergeCell ref="A74:G74"/>
    <mergeCell ref="A75:V75"/>
    <mergeCell ref="A76:V76"/>
    <mergeCell ref="A77:V77"/>
    <mergeCell ref="A78:V78"/>
    <mergeCell ref="F3:G3"/>
    <mergeCell ref="I3:J3"/>
    <mergeCell ref="R3:S3"/>
    <mergeCell ref="U3:V3"/>
    <mergeCell ref="X3:Y3"/>
    <mergeCell ref="O3:P3"/>
    <mergeCell ref="L3:M3"/>
    <mergeCell ref="C59:E59"/>
    <mergeCell ref="C60:E60"/>
    <mergeCell ref="H60:S60"/>
    <mergeCell ref="C61:E61"/>
    <mergeCell ref="C62:E62"/>
    <mergeCell ref="C67:E67"/>
    <mergeCell ref="C68:E68"/>
    <mergeCell ref="C69:E69"/>
    <mergeCell ref="C70:E70"/>
    <mergeCell ref="C63:E63"/>
  </mergeCells>
  <phoneticPr fontId="5" type="noConversion"/>
  <pageMargins left="0.75" right="0.75" top="1" bottom="1" header="0.5" footer="0.5"/>
  <pageSetup paperSize="9"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L198"/>
  <sheetViews>
    <sheetView zoomScaleNormal="100" workbookViewId="0">
      <selection activeCell="E20" sqref="E20"/>
    </sheetView>
  </sheetViews>
  <sheetFormatPr defaultRowHeight="12.75"/>
  <cols>
    <col min="1" max="1" width="22.42578125" style="2" customWidth="1"/>
    <col min="2" max="2" width="17.42578125" style="8" customWidth="1"/>
    <col min="3" max="9" width="17.42578125" style="7" customWidth="1"/>
    <col min="10" max="26" width="12.5703125" style="7" customWidth="1"/>
    <col min="27" max="27" width="9.140625" style="7"/>
    <col min="28" max="28" width="15" style="7" customWidth="1"/>
    <col min="29" max="29" width="0" style="69" hidden="1" customWidth="1"/>
    <col min="30" max="30" width="0" style="7" hidden="1" customWidth="1"/>
    <col min="31" max="16384" width="9.140625" style="7"/>
  </cols>
  <sheetData>
    <row r="1" spans="1:38" s="20" customFormat="1" ht="21.75" customHeight="1">
      <c r="A1" s="18" t="s">
        <v>47</v>
      </c>
    </row>
    <row r="2" spans="1:38" s="20" customFormat="1" ht="21.75" customHeight="1">
      <c r="A2" s="18" t="s">
        <v>126</v>
      </c>
      <c r="D2"/>
      <c r="E2"/>
      <c r="F2"/>
      <c r="G2"/>
      <c r="H2"/>
      <c r="I2"/>
      <c r="J2"/>
      <c r="K2"/>
      <c r="L2"/>
      <c r="M2"/>
      <c r="N2"/>
      <c r="O2"/>
      <c r="P2"/>
      <c r="Q2"/>
      <c r="R2"/>
      <c r="S2"/>
      <c r="T2"/>
      <c r="U2"/>
      <c r="V2"/>
      <c r="W2"/>
      <c r="X2"/>
      <c r="Y2"/>
      <c r="Z2"/>
      <c r="AA2"/>
      <c r="AB2"/>
      <c r="AC2"/>
      <c r="AD2"/>
      <c r="AE2"/>
      <c r="AF2"/>
      <c r="AG2"/>
      <c r="AH2"/>
      <c r="AI2"/>
      <c r="AJ2"/>
      <c r="AK2"/>
      <c r="AL2"/>
    </row>
    <row r="3" spans="1:38" s="6" customFormat="1" ht="21.75" customHeight="1">
      <c r="A3" s="91"/>
      <c r="B3" s="91"/>
      <c r="C3" s="11"/>
      <c r="D3" s="11"/>
      <c r="E3" s="47"/>
      <c r="F3" s="266" t="s">
        <v>1</v>
      </c>
      <c r="G3" s="267"/>
      <c r="H3" s="92"/>
      <c r="I3" s="266" t="s">
        <v>1</v>
      </c>
      <c r="J3" s="267"/>
      <c r="K3" s="92"/>
      <c r="L3" s="266" t="s">
        <v>1</v>
      </c>
      <c r="M3" s="267"/>
      <c r="N3" s="92"/>
      <c r="O3" s="266" t="s">
        <v>1</v>
      </c>
      <c r="P3" s="267"/>
      <c r="Q3" s="92"/>
      <c r="R3" s="266" t="s">
        <v>1</v>
      </c>
      <c r="S3" s="267"/>
      <c r="T3" s="92"/>
      <c r="U3" s="266" t="s">
        <v>1</v>
      </c>
      <c r="V3" s="267"/>
      <c r="W3" s="92"/>
      <c r="X3" s="266" t="s">
        <v>1</v>
      </c>
      <c r="Y3" s="267"/>
      <c r="Z3" s="11"/>
      <c r="AA3" s="11"/>
      <c r="AB3" s="93"/>
    </row>
    <row r="4" spans="1:38" s="8" customFormat="1" ht="53.25" customHeight="1">
      <c r="A4" s="51" t="s">
        <v>4</v>
      </c>
      <c r="B4" s="264" t="s">
        <v>304</v>
      </c>
      <c r="C4" s="52" t="s">
        <v>2</v>
      </c>
      <c r="D4" s="101" t="s">
        <v>305</v>
      </c>
      <c r="E4" s="102" t="s">
        <v>306</v>
      </c>
      <c r="F4" s="103" t="s">
        <v>307</v>
      </c>
      <c r="G4" s="103" t="s">
        <v>308</v>
      </c>
      <c r="H4" s="102" t="s">
        <v>309</v>
      </c>
      <c r="I4" s="103" t="s">
        <v>310</v>
      </c>
      <c r="J4" s="103" t="s">
        <v>311</v>
      </c>
      <c r="K4" s="102" t="s">
        <v>309</v>
      </c>
      <c r="L4" s="103" t="s">
        <v>310</v>
      </c>
      <c r="M4" s="103" t="s">
        <v>311</v>
      </c>
      <c r="N4" s="102" t="s">
        <v>309</v>
      </c>
      <c r="O4" s="103" t="s">
        <v>310</v>
      </c>
      <c r="P4" s="103" t="s">
        <v>311</v>
      </c>
      <c r="Q4" s="102" t="s">
        <v>309</v>
      </c>
      <c r="R4" s="103" t="s">
        <v>310</v>
      </c>
      <c r="S4" s="103" t="s">
        <v>311</v>
      </c>
      <c r="T4" s="102" t="s">
        <v>309</v>
      </c>
      <c r="U4" s="103" t="s">
        <v>310</v>
      </c>
      <c r="V4" s="103" t="s">
        <v>311</v>
      </c>
      <c r="W4" s="102" t="s">
        <v>309</v>
      </c>
      <c r="X4" s="103" t="s">
        <v>310</v>
      </c>
      <c r="Y4" s="103" t="s">
        <v>311</v>
      </c>
      <c r="Z4" s="104" t="s">
        <v>312</v>
      </c>
      <c r="AA4" s="52" t="s">
        <v>3</v>
      </c>
      <c r="AB4" s="52" t="s">
        <v>313</v>
      </c>
      <c r="AC4" s="6" t="s">
        <v>314</v>
      </c>
      <c r="AD4" s="6"/>
    </row>
    <row r="5" spans="1:38" s="99" customFormat="1" ht="15" customHeight="1">
      <c r="A5" s="106" t="s">
        <v>5</v>
      </c>
      <c r="B5" s="99">
        <v>0</v>
      </c>
      <c r="C5" s="113" t="s">
        <v>44</v>
      </c>
      <c r="D5" s="302" t="s">
        <v>6</v>
      </c>
      <c r="E5" s="211" t="s">
        <v>6</v>
      </c>
      <c r="F5" s="212" t="s">
        <v>6</v>
      </c>
      <c r="G5" s="212" t="s">
        <v>6</v>
      </c>
      <c r="H5" s="99" t="s">
        <v>6</v>
      </c>
      <c r="I5" s="99" t="s">
        <v>6</v>
      </c>
      <c r="J5" s="99" t="s">
        <v>6</v>
      </c>
      <c r="K5" s="99" t="s">
        <v>6</v>
      </c>
      <c r="L5" s="99" t="s">
        <v>6</v>
      </c>
      <c r="M5" s="99" t="s">
        <v>6</v>
      </c>
      <c r="N5" s="99" t="s">
        <v>6</v>
      </c>
      <c r="O5" s="99" t="s">
        <v>6</v>
      </c>
      <c r="P5" s="99" t="s">
        <v>6</v>
      </c>
      <c r="Q5" s="99" t="s">
        <v>6</v>
      </c>
      <c r="R5" s="99" t="s">
        <v>6</v>
      </c>
      <c r="S5" s="99" t="s">
        <v>6</v>
      </c>
      <c r="T5" s="99" t="s">
        <v>6</v>
      </c>
      <c r="U5" s="99" t="s">
        <v>6</v>
      </c>
      <c r="V5" s="99" t="s">
        <v>6</v>
      </c>
      <c r="W5" s="99" t="s">
        <v>6</v>
      </c>
      <c r="X5" s="99" t="s">
        <v>6</v>
      </c>
      <c r="Y5" s="99" t="s">
        <v>6</v>
      </c>
      <c r="Z5" s="112" t="s">
        <v>6</v>
      </c>
      <c r="AA5" s="113" t="s">
        <v>6</v>
      </c>
      <c r="AB5" s="114" t="s">
        <v>6</v>
      </c>
      <c r="AC5" s="99" t="str">
        <f>IF(AA5="TY","A",IF(AA5="TY/TYs","AB",IF(AA5="TYs","B",IF(AA5="TC","C",IF(AA5="T","D",IF(AA5="TY/T","AD",IF(AA5="n.a.","N",IF(AA5="Z","Z",IF(AA5="-","",)))))))))</f>
        <v/>
      </c>
    </row>
    <row r="6" spans="1:38" s="99" customFormat="1" ht="15" customHeight="1">
      <c r="A6" s="106" t="s">
        <v>79</v>
      </c>
      <c r="B6" s="99">
        <v>1</v>
      </c>
      <c r="C6" s="99" t="s">
        <v>7</v>
      </c>
      <c r="D6" s="302" t="s">
        <v>6</v>
      </c>
      <c r="E6" s="232">
        <v>24.1</v>
      </c>
      <c r="F6" s="213">
        <v>0</v>
      </c>
      <c r="G6" s="213">
        <v>50820</v>
      </c>
      <c r="H6" s="99" t="s">
        <v>6</v>
      </c>
      <c r="I6" s="99" t="s">
        <v>6</v>
      </c>
      <c r="J6" s="99" t="s">
        <v>6</v>
      </c>
      <c r="K6" s="99" t="s">
        <v>6</v>
      </c>
      <c r="L6" s="99" t="s">
        <v>6</v>
      </c>
      <c r="M6" s="99" t="s">
        <v>6</v>
      </c>
      <c r="N6" s="99" t="s">
        <v>6</v>
      </c>
      <c r="O6" s="99" t="s">
        <v>6</v>
      </c>
      <c r="P6" s="99" t="s">
        <v>6</v>
      </c>
      <c r="Q6" s="99" t="s">
        <v>6</v>
      </c>
      <c r="R6" s="99" t="s">
        <v>6</v>
      </c>
      <c r="S6" s="99" t="s">
        <v>6</v>
      </c>
      <c r="T6" s="99" t="s">
        <v>6</v>
      </c>
      <c r="U6" s="99" t="s">
        <v>6</v>
      </c>
      <c r="V6" s="99" t="s">
        <v>6</v>
      </c>
      <c r="W6" s="99" t="s">
        <v>6</v>
      </c>
      <c r="X6" s="99" t="s">
        <v>6</v>
      </c>
      <c r="Y6" s="99" t="s">
        <v>6</v>
      </c>
      <c r="Z6" s="192">
        <v>12247.62</v>
      </c>
      <c r="AA6" s="99" t="s">
        <v>8</v>
      </c>
      <c r="AB6" s="119">
        <v>100</v>
      </c>
      <c r="AC6" s="99" t="str">
        <f t="shared" ref="AC6:AC52" si="0">IF(AA6="TY","A",IF(AA6="TY/TYs","AB",IF(AA6="TYs","B",IF(AA6="TC","C",IF(AA6="T","D",IF(AA6="TY/T","AD",IF(AA6="n.a.","N",IF(AA6="Z","Z",IF(AA6="-","",)))))))))</f>
        <v>A</v>
      </c>
    </row>
    <row r="7" spans="1:38" s="99" customFormat="1" ht="15" customHeight="1">
      <c r="A7" s="106" t="s">
        <v>80</v>
      </c>
      <c r="B7" s="99">
        <v>1</v>
      </c>
      <c r="C7" s="99" t="s">
        <v>8</v>
      </c>
      <c r="D7" s="304" t="s">
        <v>6</v>
      </c>
      <c r="E7" s="142">
        <v>19.649999999999999</v>
      </c>
      <c r="F7" s="123">
        <v>9349.59</v>
      </c>
      <c r="G7" s="123">
        <v>45664.62</v>
      </c>
      <c r="H7" s="142">
        <v>14.16</v>
      </c>
      <c r="I7" s="123">
        <v>45664.62</v>
      </c>
      <c r="J7" s="123">
        <v>67300.539999999994</v>
      </c>
      <c r="K7" s="111" t="s">
        <v>6</v>
      </c>
      <c r="L7" s="111" t="s">
        <v>6</v>
      </c>
      <c r="M7" s="111" t="s">
        <v>6</v>
      </c>
      <c r="N7" s="111" t="s">
        <v>6</v>
      </c>
      <c r="O7" s="111" t="s">
        <v>6</v>
      </c>
      <c r="P7" s="111" t="s">
        <v>6</v>
      </c>
      <c r="Q7" s="111" t="s">
        <v>6</v>
      </c>
      <c r="R7" s="99" t="s">
        <v>6</v>
      </c>
      <c r="S7" s="99" t="s">
        <v>6</v>
      </c>
      <c r="T7" s="99" t="s">
        <v>6</v>
      </c>
      <c r="U7" s="99" t="s">
        <v>6</v>
      </c>
      <c r="V7" s="99" t="s">
        <v>6</v>
      </c>
      <c r="W7" s="99" t="s">
        <v>6</v>
      </c>
      <c r="X7" s="99" t="s">
        <v>6</v>
      </c>
      <c r="Y7" s="99" t="s">
        <v>6</v>
      </c>
      <c r="Z7" s="215">
        <v>12036.744101999997</v>
      </c>
      <c r="AA7" s="99" t="s">
        <v>6</v>
      </c>
      <c r="AB7" s="99" t="s">
        <v>6</v>
      </c>
      <c r="AC7" s="99" t="str">
        <f t="shared" si="0"/>
        <v/>
      </c>
    </row>
    <row r="8" spans="1:38" s="99" customFormat="1" ht="15" customHeight="1">
      <c r="A8" s="106" t="s">
        <v>81</v>
      </c>
      <c r="B8" s="99">
        <v>1</v>
      </c>
      <c r="C8" s="99" t="s">
        <v>9</v>
      </c>
      <c r="D8" s="302" t="s">
        <v>6</v>
      </c>
      <c r="E8" s="142">
        <v>9.9</v>
      </c>
      <c r="F8" s="122">
        <v>3500</v>
      </c>
      <c r="G8" s="122">
        <v>41100</v>
      </c>
      <c r="H8" s="111" t="s">
        <v>6</v>
      </c>
      <c r="I8" s="111" t="s">
        <v>6</v>
      </c>
      <c r="J8" s="111" t="s">
        <v>6</v>
      </c>
      <c r="K8" s="111" t="s">
        <v>6</v>
      </c>
      <c r="L8" s="111" t="s">
        <v>6</v>
      </c>
      <c r="M8" s="111" t="s">
        <v>6</v>
      </c>
      <c r="N8" s="111" t="s">
        <v>6</v>
      </c>
      <c r="O8" s="111" t="s">
        <v>6</v>
      </c>
      <c r="P8" s="111" t="s">
        <v>6</v>
      </c>
      <c r="Q8" s="111" t="s">
        <v>6</v>
      </c>
      <c r="R8" s="99" t="s">
        <v>6</v>
      </c>
      <c r="S8" s="99" t="s">
        <v>6</v>
      </c>
      <c r="T8" s="99" t="s">
        <v>6</v>
      </c>
      <c r="U8" s="99" t="s">
        <v>6</v>
      </c>
      <c r="V8" s="99" t="s">
        <v>6</v>
      </c>
      <c r="W8" s="99" t="s">
        <v>6</v>
      </c>
      <c r="X8" s="99" t="s">
        <v>6</v>
      </c>
      <c r="Y8" s="99" t="s">
        <v>6</v>
      </c>
      <c r="Z8" s="192">
        <v>3722.4</v>
      </c>
      <c r="AA8" s="99" t="s">
        <v>29</v>
      </c>
      <c r="AB8" s="99">
        <v>50</v>
      </c>
      <c r="AC8" s="99" t="str">
        <f t="shared" si="0"/>
        <v>AB</v>
      </c>
    </row>
    <row r="9" spans="1:38" s="99" customFormat="1" ht="15" customHeight="1">
      <c r="A9" s="106" t="s">
        <v>78</v>
      </c>
      <c r="B9" s="99">
        <v>0</v>
      </c>
      <c r="C9" s="113" t="s">
        <v>44</v>
      </c>
      <c r="D9" s="302" t="s">
        <v>6</v>
      </c>
      <c r="E9" s="109" t="s">
        <v>6</v>
      </c>
      <c r="F9" s="123" t="s">
        <v>6</v>
      </c>
      <c r="G9" s="123" t="s">
        <v>6</v>
      </c>
      <c r="H9" s="111" t="s">
        <v>6</v>
      </c>
      <c r="I9" s="111" t="s">
        <v>6</v>
      </c>
      <c r="J9" s="111" t="s">
        <v>6</v>
      </c>
      <c r="K9" s="111" t="s">
        <v>6</v>
      </c>
      <c r="L9" s="111" t="s">
        <v>6</v>
      </c>
      <c r="M9" s="111" t="s">
        <v>6</v>
      </c>
      <c r="N9" s="111" t="s">
        <v>6</v>
      </c>
      <c r="O9" s="111" t="s">
        <v>6</v>
      </c>
      <c r="P9" s="111" t="s">
        <v>6</v>
      </c>
      <c r="Q9" s="111" t="s">
        <v>6</v>
      </c>
      <c r="R9" s="99" t="s">
        <v>6</v>
      </c>
      <c r="S9" s="99" t="s">
        <v>6</v>
      </c>
      <c r="T9" s="99" t="s">
        <v>6</v>
      </c>
      <c r="U9" s="99" t="s">
        <v>6</v>
      </c>
      <c r="V9" s="99" t="s">
        <v>6</v>
      </c>
      <c r="W9" s="99" t="s">
        <v>6</v>
      </c>
      <c r="X9" s="99" t="s">
        <v>6</v>
      </c>
      <c r="Y9" s="99" t="s">
        <v>6</v>
      </c>
      <c r="Z9" s="112" t="s">
        <v>6</v>
      </c>
      <c r="AA9" s="113" t="s">
        <v>6</v>
      </c>
      <c r="AB9" s="114" t="s">
        <v>6</v>
      </c>
      <c r="AC9" s="99" t="str">
        <f t="shared" si="0"/>
        <v/>
      </c>
    </row>
    <row r="10" spans="1:38" s="99" customFormat="1" ht="15" customHeight="1">
      <c r="A10" s="106" t="s">
        <v>10</v>
      </c>
      <c r="B10" s="99">
        <v>1</v>
      </c>
      <c r="C10" s="99" t="s">
        <v>45</v>
      </c>
      <c r="D10" s="304" t="s">
        <v>6</v>
      </c>
      <c r="E10" s="214">
        <v>19.395</v>
      </c>
      <c r="F10" s="122">
        <v>0</v>
      </c>
      <c r="G10" s="123">
        <v>486000</v>
      </c>
      <c r="H10" s="111" t="s">
        <v>6</v>
      </c>
      <c r="I10" s="111" t="s">
        <v>6</v>
      </c>
      <c r="J10" s="111" t="s">
        <v>6</v>
      </c>
      <c r="K10" s="111" t="s">
        <v>6</v>
      </c>
      <c r="L10" s="111" t="s">
        <v>6</v>
      </c>
      <c r="M10" s="111" t="s">
        <v>6</v>
      </c>
      <c r="N10" s="111" t="s">
        <v>6</v>
      </c>
      <c r="O10" s="111" t="s">
        <v>6</v>
      </c>
      <c r="P10" s="111" t="s">
        <v>6</v>
      </c>
      <c r="Q10" s="111" t="s">
        <v>6</v>
      </c>
      <c r="R10" s="99" t="s">
        <v>6</v>
      </c>
      <c r="S10" s="99" t="s">
        <v>6</v>
      </c>
      <c r="T10" s="99" t="s">
        <v>6</v>
      </c>
      <c r="U10" s="99" t="s">
        <v>6</v>
      </c>
      <c r="V10" s="99" t="s">
        <v>6</v>
      </c>
      <c r="W10" s="99" t="s">
        <v>6</v>
      </c>
      <c r="X10" s="99" t="s">
        <v>6</v>
      </c>
      <c r="Y10" s="99" t="s">
        <v>6</v>
      </c>
      <c r="Z10" s="126">
        <v>209466</v>
      </c>
      <c r="AA10" s="119" t="s">
        <v>8</v>
      </c>
      <c r="AC10" s="99" t="str">
        <f t="shared" si="0"/>
        <v>A</v>
      </c>
    </row>
    <row r="11" spans="1:38" s="99" customFormat="1" ht="15" customHeight="1">
      <c r="A11" s="106" t="s">
        <v>11</v>
      </c>
      <c r="B11" s="99">
        <v>1</v>
      </c>
      <c r="C11" s="161" t="s">
        <v>9</v>
      </c>
      <c r="D11" s="304">
        <v>1789</v>
      </c>
      <c r="E11" s="142" t="s">
        <v>6</v>
      </c>
      <c r="F11" s="122" t="s">
        <v>6</v>
      </c>
      <c r="G11" s="122" t="s">
        <v>6</v>
      </c>
      <c r="H11" s="111" t="s">
        <v>6</v>
      </c>
      <c r="I11" s="111" t="s">
        <v>6</v>
      </c>
      <c r="J11" s="111" t="s">
        <v>6</v>
      </c>
      <c r="K11" s="111" t="s">
        <v>6</v>
      </c>
      <c r="L11" s="111" t="s">
        <v>6</v>
      </c>
      <c r="M11" s="111" t="s">
        <v>6</v>
      </c>
      <c r="N11" s="111" t="s">
        <v>6</v>
      </c>
      <c r="O11" s="111" t="s">
        <v>6</v>
      </c>
      <c r="P11" s="111" t="s">
        <v>6</v>
      </c>
      <c r="Q11" s="111" t="s">
        <v>6</v>
      </c>
      <c r="R11" s="99" t="s">
        <v>6</v>
      </c>
      <c r="S11" s="99" t="s">
        <v>6</v>
      </c>
      <c r="T11" s="99" t="s">
        <v>6</v>
      </c>
      <c r="U11" s="99" t="s">
        <v>6</v>
      </c>
      <c r="V11" s="99" t="s">
        <v>6</v>
      </c>
      <c r="W11" s="99" t="s">
        <v>6</v>
      </c>
      <c r="X11" s="99" t="s">
        <v>6</v>
      </c>
      <c r="Y11" s="99" t="s">
        <v>6</v>
      </c>
      <c r="Z11" s="112" t="s">
        <v>6</v>
      </c>
      <c r="AA11" s="99" t="s">
        <v>8</v>
      </c>
      <c r="AB11" s="99">
        <v>100</v>
      </c>
      <c r="AC11" s="99" t="str">
        <f t="shared" si="0"/>
        <v>A</v>
      </c>
    </row>
    <row r="12" spans="1:38" s="99" customFormat="1" ht="15" customHeight="1">
      <c r="A12" s="106" t="s">
        <v>104</v>
      </c>
      <c r="B12" s="99">
        <v>1</v>
      </c>
      <c r="C12" s="99" t="s">
        <v>54</v>
      </c>
      <c r="D12" s="305">
        <v>231</v>
      </c>
      <c r="E12" s="142">
        <v>33</v>
      </c>
      <c r="F12" s="122">
        <v>700</v>
      </c>
      <c r="G12" s="122" t="s">
        <v>6</v>
      </c>
      <c r="H12" s="111" t="s">
        <v>6</v>
      </c>
      <c r="I12" s="111" t="s">
        <v>6</v>
      </c>
      <c r="J12" s="111" t="s">
        <v>6</v>
      </c>
      <c r="K12" s="111" t="s">
        <v>6</v>
      </c>
      <c r="L12" s="111" t="s">
        <v>6</v>
      </c>
      <c r="M12" s="111" t="s">
        <v>6</v>
      </c>
      <c r="N12" s="111" t="s">
        <v>6</v>
      </c>
      <c r="O12" s="111" t="s">
        <v>6</v>
      </c>
      <c r="P12" s="111" t="s">
        <v>6</v>
      </c>
      <c r="Q12" s="111" t="s">
        <v>6</v>
      </c>
      <c r="R12" s="99" t="s">
        <v>6</v>
      </c>
      <c r="S12" s="99" t="s">
        <v>6</v>
      </c>
      <c r="T12" s="99" t="s">
        <v>6</v>
      </c>
      <c r="U12" s="99" t="s">
        <v>6</v>
      </c>
      <c r="V12" s="99" t="s">
        <v>6</v>
      </c>
      <c r="W12" s="99" t="s">
        <v>6</v>
      </c>
      <c r="X12" s="99" t="s">
        <v>6</v>
      </c>
      <c r="Y12" s="99" t="s">
        <v>6</v>
      </c>
      <c r="Z12" s="126" t="s">
        <v>6</v>
      </c>
      <c r="AA12" s="219" t="s">
        <v>8</v>
      </c>
      <c r="AB12" s="219">
        <v>100</v>
      </c>
      <c r="AC12" s="99" t="str">
        <f t="shared" si="0"/>
        <v>A</v>
      </c>
    </row>
    <row r="13" spans="1:38" s="99" customFormat="1" ht="15" customHeight="1">
      <c r="A13" s="106" t="s">
        <v>104</v>
      </c>
      <c r="B13" s="99">
        <v>2</v>
      </c>
      <c r="C13" s="196" t="s">
        <v>9</v>
      </c>
      <c r="D13" s="305" t="s">
        <v>6</v>
      </c>
      <c r="E13" s="216">
        <v>33</v>
      </c>
      <c r="F13" s="122">
        <v>0</v>
      </c>
      <c r="G13" s="217">
        <v>484200</v>
      </c>
      <c r="H13" s="111" t="s">
        <v>6</v>
      </c>
      <c r="I13" s="111" t="s">
        <v>6</v>
      </c>
      <c r="J13" s="111" t="s">
        <v>6</v>
      </c>
      <c r="K13" s="111" t="s">
        <v>6</v>
      </c>
      <c r="L13" s="111" t="s">
        <v>6</v>
      </c>
      <c r="M13" s="111" t="s">
        <v>6</v>
      </c>
      <c r="N13" s="111" t="s">
        <v>6</v>
      </c>
      <c r="O13" s="111" t="s">
        <v>6</v>
      </c>
      <c r="P13" s="111" t="s">
        <v>6</v>
      </c>
      <c r="Q13" s="111" t="s">
        <v>6</v>
      </c>
      <c r="R13" s="99" t="s">
        <v>6</v>
      </c>
      <c r="S13" s="99" t="s">
        <v>6</v>
      </c>
      <c r="T13" s="99" t="s">
        <v>6</v>
      </c>
      <c r="U13" s="99" t="s">
        <v>6</v>
      </c>
      <c r="V13" s="99" t="s">
        <v>6</v>
      </c>
      <c r="W13" s="99" t="s">
        <v>6</v>
      </c>
      <c r="X13" s="99" t="s">
        <v>6</v>
      </c>
      <c r="Y13" s="99" t="s">
        <v>6</v>
      </c>
      <c r="Z13" s="218">
        <v>159786</v>
      </c>
      <c r="AA13" s="99" t="s">
        <v>8</v>
      </c>
      <c r="AB13" s="99">
        <v>100</v>
      </c>
      <c r="AC13" s="99" t="str">
        <f t="shared" si="0"/>
        <v>A</v>
      </c>
    </row>
    <row r="14" spans="1:38" s="99" customFormat="1" ht="15" customHeight="1">
      <c r="A14" s="106" t="s">
        <v>82</v>
      </c>
      <c r="B14" s="99">
        <v>1</v>
      </c>
      <c r="C14" s="99" t="s">
        <v>9</v>
      </c>
      <c r="D14" s="304" t="s">
        <v>6</v>
      </c>
      <c r="E14" s="142">
        <v>21.4</v>
      </c>
      <c r="F14" s="122" t="s">
        <v>6</v>
      </c>
      <c r="G14" s="122" t="s">
        <v>6</v>
      </c>
      <c r="H14" s="111" t="s">
        <v>6</v>
      </c>
      <c r="I14" s="111" t="s">
        <v>6</v>
      </c>
      <c r="J14" s="111" t="s">
        <v>6</v>
      </c>
      <c r="K14" s="111" t="s">
        <v>6</v>
      </c>
      <c r="L14" s="111" t="s">
        <v>6</v>
      </c>
      <c r="M14" s="111" t="s">
        <v>6</v>
      </c>
      <c r="N14" s="111" t="s">
        <v>6</v>
      </c>
      <c r="O14" s="111" t="s">
        <v>6</v>
      </c>
      <c r="P14" s="111" t="s">
        <v>6</v>
      </c>
      <c r="Q14" s="111" t="s">
        <v>6</v>
      </c>
      <c r="R14" s="99" t="s">
        <v>6</v>
      </c>
      <c r="S14" s="99" t="s">
        <v>6</v>
      </c>
      <c r="T14" s="99" t="s">
        <v>6</v>
      </c>
      <c r="U14" s="99" t="s">
        <v>6</v>
      </c>
      <c r="V14" s="99" t="s">
        <v>6</v>
      </c>
      <c r="W14" s="99" t="s">
        <v>6</v>
      </c>
      <c r="X14" s="99" t="s">
        <v>6</v>
      </c>
      <c r="Y14" s="99" t="s">
        <v>6</v>
      </c>
      <c r="Z14" s="126" t="s">
        <v>6</v>
      </c>
      <c r="AA14" s="99" t="s">
        <v>8</v>
      </c>
      <c r="AB14" s="99">
        <v>100</v>
      </c>
      <c r="AC14" s="99" t="str">
        <f t="shared" si="0"/>
        <v>A</v>
      </c>
    </row>
    <row r="15" spans="1:38" s="99" customFormat="1" ht="15" customHeight="1">
      <c r="A15" s="106" t="s">
        <v>82</v>
      </c>
      <c r="B15" s="99">
        <v>2</v>
      </c>
      <c r="C15" s="99" t="s">
        <v>31</v>
      </c>
      <c r="D15" s="304" t="s">
        <v>6</v>
      </c>
      <c r="E15" s="142">
        <v>1.5</v>
      </c>
      <c r="F15" s="122" t="s">
        <v>6</v>
      </c>
      <c r="G15" s="122" t="s">
        <v>6</v>
      </c>
      <c r="H15" s="111" t="s">
        <v>6</v>
      </c>
      <c r="I15" s="111" t="s">
        <v>6</v>
      </c>
      <c r="J15" s="111" t="s">
        <v>6</v>
      </c>
      <c r="K15" s="111" t="s">
        <v>6</v>
      </c>
      <c r="L15" s="111" t="s">
        <v>6</v>
      </c>
      <c r="M15" s="111" t="s">
        <v>6</v>
      </c>
      <c r="N15" s="111" t="s">
        <v>6</v>
      </c>
      <c r="O15" s="111" t="s">
        <v>6</v>
      </c>
      <c r="P15" s="111" t="s">
        <v>6</v>
      </c>
      <c r="Q15" s="111" t="s">
        <v>6</v>
      </c>
      <c r="R15" s="99" t="s">
        <v>6</v>
      </c>
      <c r="S15" s="99" t="s">
        <v>6</v>
      </c>
      <c r="T15" s="99" t="s">
        <v>6</v>
      </c>
      <c r="U15" s="99" t="s">
        <v>6</v>
      </c>
      <c r="V15" s="99" t="s">
        <v>6</v>
      </c>
      <c r="W15" s="99" t="s">
        <v>6</v>
      </c>
      <c r="X15" s="99" t="s">
        <v>6</v>
      </c>
      <c r="Y15" s="99" t="s">
        <v>6</v>
      </c>
      <c r="Z15" s="126" t="s">
        <v>6</v>
      </c>
      <c r="AA15" s="99" t="s">
        <v>6</v>
      </c>
      <c r="AB15" s="99" t="s">
        <v>6</v>
      </c>
      <c r="AC15" s="99" t="str">
        <f t="shared" si="0"/>
        <v/>
      </c>
    </row>
    <row r="16" spans="1:38" s="99" customFormat="1" ht="15" customHeight="1">
      <c r="A16" s="106" t="s">
        <v>95</v>
      </c>
      <c r="B16" s="99">
        <v>1</v>
      </c>
      <c r="C16" s="99" t="s">
        <v>9</v>
      </c>
      <c r="D16" s="304">
        <v>1276</v>
      </c>
      <c r="E16" s="142">
        <v>40.424999999999997</v>
      </c>
      <c r="F16" s="191">
        <v>0</v>
      </c>
      <c r="G16" s="191">
        <v>30192</v>
      </c>
      <c r="H16" s="142">
        <v>14.375</v>
      </c>
      <c r="I16" s="191">
        <v>30192</v>
      </c>
      <c r="J16" s="191">
        <v>90576</v>
      </c>
      <c r="K16" s="142">
        <v>14.375</v>
      </c>
      <c r="L16" s="191">
        <v>90576</v>
      </c>
      <c r="M16" s="191">
        <v>150960</v>
      </c>
      <c r="N16" s="142">
        <v>7.9749999999999996</v>
      </c>
      <c r="O16" s="122">
        <v>150960</v>
      </c>
      <c r="P16" s="122" t="s">
        <v>6</v>
      </c>
      <c r="Q16" s="111" t="s">
        <v>6</v>
      </c>
      <c r="R16" s="99" t="s">
        <v>6</v>
      </c>
      <c r="S16" s="99" t="s">
        <v>6</v>
      </c>
      <c r="T16" s="99" t="s">
        <v>6</v>
      </c>
      <c r="U16" s="99" t="s">
        <v>6</v>
      </c>
      <c r="V16" s="99" t="s">
        <v>6</v>
      </c>
      <c r="W16" s="99" t="s">
        <v>6</v>
      </c>
      <c r="X16" s="99" t="s">
        <v>6</v>
      </c>
      <c r="Y16" s="99" t="s">
        <v>6</v>
      </c>
      <c r="Z16" s="126" t="s">
        <v>6</v>
      </c>
      <c r="AA16" s="99" t="s">
        <v>6</v>
      </c>
      <c r="AB16" s="99" t="s">
        <v>6</v>
      </c>
      <c r="AC16" s="99" t="str">
        <f t="shared" si="0"/>
        <v/>
      </c>
    </row>
    <row r="17" spans="1:29" s="99" customFormat="1" ht="15" customHeight="1">
      <c r="A17" s="106" t="s">
        <v>95</v>
      </c>
      <c r="B17" s="99">
        <v>2</v>
      </c>
      <c r="C17" s="99" t="s">
        <v>9</v>
      </c>
      <c r="D17" s="304">
        <v>1248</v>
      </c>
      <c r="E17" s="142">
        <v>39.424999999999997</v>
      </c>
      <c r="F17" s="122">
        <v>0</v>
      </c>
      <c r="G17" s="122">
        <v>30192</v>
      </c>
      <c r="H17" s="142">
        <v>21.475000000000001</v>
      </c>
      <c r="I17" s="122">
        <v>30192</v>
      </c>
      <c r="J17" s="122">
        <v>90576</v>
      </c>
      <c r="K17" s="142">
        <v>14.375</v>
      </c>
      <c r="L17" s="122">
        <v>90576</v>
      </c>
      <c r="M17" s="122">
        <v>150960</v>
      </c>
      <c r="N17" s="142">
        <v>7.9749999999999996</v>
      </c>
      <c r="O17" s="122">
        <v>150960</v>
      </c>
      <c r="P17" s="122" t="s">
        <v>6</v>
      </c>
      <c r="Q17" s="111" t="s">
        <v>6</v>
      </c>
      <c r="R17" s="99" t="s">
        <v>6</v>
      </c>
      <c r="S17" s="99" t="s">
        <v>6</v>
      </c>
      <c r="T17" s="99" t="s">
        <v>6</v>
      </c>
      <c r="U17" s="99" t="s">
        <v>6</v>
      </c>
      <c r="V17" s="99" t="s">
        <v>6</v>
      </c>
      <c r="W17" s="99" t="s">
        <v>6</v>
      </c>
      <c r="X17" s="99" t="s">
        <v>6</v>
      </c>
      <c r="Y17" s="99" t="s">
        <v>6</v>
      </c>
      <c r="Z17" s="126" t="s">
        <v>6</v>
      </c>
      <c r="AA17" s="99" t="s">
        <v>6</v>
      </c>
      <c r="AB17" s="99" t="s">
        <v>6</v>
      </c>
      <c r="AC17" s="99" t="str">
        <f t="shared" si="0"/>
        <v/>
      </c>
    </row>
    <row r="18" spans="1:29" s="99" customFormat="1" ht="15" customHeight="1">
      <c r="A18" s="106" t="s">
        <v>84</v>
      </c>
      <c r="B18" s="99">
        <v>1</v>
      </c>
      <c r="C18" s="113" t="s">
        <v>44</v>
      </c>
      <c r="D18" s="302" t="s">
        <v>6</v>
      </c>
      <c r="E18" s="109" t="s">
        <v>6</v>
      </c>
      <c r="F18" s="123" t="s">
        <v>6</v>
      </c>
      <c r="G18" s="123" t="s">
        <v>6</v>
      </c>
      <c r="H18" s="111" t="s">
        <v>6</v>
      </c>
      <c r="I18" s="111" t="s">
        <v>6</v>
      </c>
      <c r="J18" s="111" t="s">
        <v>6</v>
      </c>
      <c r="K18" s="111" t="s">
        <v>6</v>
      </c>
      <c r="L18" s="111" t="s">
        <v>6</v>
      </c>
      <c r="M18" s="111" t="s">
        <v>6</v>
      </c>
      <c r="N18" s="111" t="s">
        <v>6</v>
      </c>
      <c r="O18" s="111" t="s">
        <v>6</v>
      </c>
      <c r="P18" s="111" t="s">
        <v>6</v>
      </c>
      <c r="Q18" s="111" t="s">
        <v>6</v>
      </c>
      <c r="R18" s="99" t="s">
        <v>6</v>
      </c>
      <c r="S18" s="99" t="s">
        <v>6</v>
      </c>
      <c r="T18" s="99" t="s">
        <v>6</v>
      </c>
      <c r="U18" s="99" t="s">
        <v>6</v>
      </c>
      <c r="V18" s="99" t="s">
        <v>6</v>
      </c>
      <c r="W18" s="99" t="s">
        <v>6</v>
      </c>
      <c r="X18" s="99" t="s">
        <v>6</v>
      </c>
      <c r="Y18" s="99" t="s">
        <v>6</v>
      </c>
      <c r="Z18" s="112" t="s">
        <v>6</v>
      </c>
      <c r="AA18" s="113" t="s">
        <v>6</v>
      </c>
      <c r="AB18" s="114" t="s">
        <v>6</v>
      </c>
      <c r="AC18" s="99" t="str">
        <f t="shared" si="0"/>
        <v/>
      </c>
    </row>
    <row r="19" spans="1:29" s="99" customFormat="1" ht="15" customHeight="1">
      <c r="A19" s="106" t="s">
        <v>13</v>
      </c>
      <c r="B19" s="99">
        <v>1</v>
      </c>
      <c r="C19" s="113" t="s">
        <v>44</v>
      </c>
      <c r="D19" s="304" t="s">
        <v>6</v>
      </c>
      <c r="E19" s="142" t="s">
        <v>6</v>
      </c>
      <c r="F19" s="122" t="s">
        <v>6</v>
      </c>
      <c r="G19" s="122" t="s">
        <v>6</v>
      </c>
      <c r="H19" s="111" t="s">
        <v>6</v>
      </c>
      <c r="I19" s="111" t="s">
        <v>6</v>
      </c>
      <c r="J19" s="111" t="s">
        <v>6</v>
      </c>
      <c r="K19" s="111" t="s">
        <v>6</v>
      </c>
      <c r="L19" s="111" t="s">
        <v>6</v>
      </c>
      <c r="M19" s="111" t="s">
        <v>6</v>
      </c>
      <c r="N19" s="111" t="s">
        <v>6</v>
      </c>
      <c r="O19" s="111" t="s">
        <v>6</v>
      </c>
      <c r="P19" s="111" t="s">
        <v>6</v>
      </c>
      <c r="Q19" s="111" t="s">
        <v>6</v>
      </c>
      <c r="R19" s="99" t="s">
        <v>6</v>
      </c>
      <c r="S19" s="99" t="s">
        <v>6</v>
      </c>
      <c r="T19" s="99" t="s">
        <v>6</v>
      </c>
      <c r="U19" s="99" t="s">
        <v>6</v>
      </c>
      <c r="V19" s="99" t="s">
        <v>6</v>
      </c>
      <c r="W19" s="99" t="s">
        <v>6</v>
      </c>
      <c r="X19" s="99" t="s">
        <v>6</v>
      </c>
      <c r="Y19" s="99" t="s">
        <v>6</v>
      </c>
      <c r="Z19" s="126" t="s">
        <v>6</v>
      </c>
      <c r="AA19" s="99" t="s">
        <v>6</v>
      </c>
      <c r="AB19" s="99" t="s">
        <v>6</v>
      </c>
      <c r="AC19" s="99" t="str">
        <f t="shared" si="0"/>
        <v/>
      </c>
    </row>
    <row r="20" spans="1:29" s="99" customFormat="1" ht="15" customHeight="1">
      <c r="A20" s="106" t="s">
        <v>14</v>
      </c>
      <c r="B20" s="99">
        <v>1</v>
      </c>
      <c r="C20" s="99" t="s">
        <v>8</v>
      </c>
      <c r="D20" s="302" t="s">
        <v>6</v>
      </c>
      <c r="E20" s="142">
        <v>29</v>
      </c>
      <c r="F20" s="123" t="s">
        <v>15</v>
      </c>
      <c r="G20" s="123" t="s">
        <v>15</v>
      </c>
      <c r="H20" s="111" t="s">
        <v>6</v>
      </c>
      <c r="I20" s="111" t="s">
        <v>6</v>
      </c>
      <c r="J20" s="111" t="s">
        <v>6</v>
      </c>
      <c r="K20" s="111" t="s">
        <v>6</v>
      </c>
      <c r="L20" s="111" t="s">
        <v>6</v>
      </c>
      <c r="M20" s="111" t="s">
        <v>6</v>
      </c>
      <c r="N20" s="111" t="s">
        <v>6</v>
      </c>
      <c r="O20" s="111" t="s">
        <v>6</v>
      </c>
      <c r="P20" s="111" t="s">
        <v>6</v>
      </c>
      <c r="Q20" s="111" t="s">
        <v>6</v>
      </c>
      <c r="R20" s="99" t="s">
        <v>6</v>
      </c>
      <c r="S20" s="99" t="s">
        <v>6</v>
      </c>
      <c r="T20" s="99" t="s">
        <v>6</v>
      </c>
      <c r="U20" s="99" t="s">
        <v>6</v>
      </c>
      <c r="V20" s="99" t="s">
        <v>6</v>
      </c>
      <c r="W20" s="99" t="s">
        <v>6</v>
      </c>
      <c r="X20" s="99" t="s">
        <v>6</v>
      </c>
      <c r="Y20" s="99" t="s">
        <v>6</v>
      </c>
      <c r="Z20" s="112" t="s">
        <v>6</v>
      </c>
      <c r="AA20" s="134" t="s">
        <v>8</v>
      </c>
      <c r="AB20" s="135">
        <v>100</v>
      </c>
      <c r="AC20" s="99" t="str">
        <f t="shared" si="0"/>
        <v>A</v>
      </c>
    </row>
    <row r="21" spans="1:29" s="99" customFormat="1" ht="15" customHeight="1">
      <c r="A21" s="106" t="s">
        <v>14</v>
      </c>
      <c r="B21" s="99">
        <v>2</v>
      </c>
      <c r="C21" s="99" t="s">
        <v>8</v>
      </c>
      <c r="D21" s="302" t="s">
        <v>6</v>
      </c>
      <c r="E21" s="142">
        <v>8.5</v>
      </c>
      <c r="F21" s="123">
        <v>0</v>
      </c>
      <c r="G21" s="191">
        <v>6000600</v>
      </c>
      <c r="H21" s="111" t="s">
        <v>6</v>
      </c>
      <c r="I21" s="111" t="s">
        <v>6</v>
      </c>
      <c r="J21" s="111" t="s">
        <v>6</v>
      </c>
      <c r="K21" s="111" t="s">
        <v>6</v>
      </c>
      <c r="L21" s="111" t="s">
        <v>6</v>
      </c>
      <c r="M21" s="111" t="s">
        <v>6</v>
      </c>
      <c r="N21" s="111" t="s">
        <v>6</v>
      </c>
      <c r="O21" s="111" t="s">
        <v>6</v>
      </c>
      <c r="P21" s="111" t="s">
        <v>6</v>
      </c>
      <c r="Q21" s="111" t="s">
        <v>6</v>
      </c>
      <c r="R21" s="99" t="s">
        <v>6</v>
      </c>
      <c r="S21" s="99" t="s">
        <v>6</v>
      </c>
      <c r="T21" s="99" t="s">
        <v>6</v>
      </c>
      <c r="U21" s="99" t="s">
        <v>6</v>
      </c>
      <c r="V21" s="99" t="s">
        <v>6</v>
      </c>
      <c r="W21" s="99" t="s">
        <v>6</v>
      </c>
      <c r="X21" s="99" t="s">
        <v>6</v>
      </c>
      <c r="Y21" s="99" t="s">
        <v>6</v>
      </c>
      <c r="Z21" s="215">
        <v>510051</v>
      </c>
      <c r="AA21" s="135" t="s">
        <v>6</v>
      </c>
      <c r="AB21" s="114" t="s">
        <v>6</v>
      </c>
      <c r="AC21" s="99" t="str">
        <f t="shared" si="0"/>
        <v/>
      </c>
    </row>
    <row r="22" spans="1:29" s="99" customFormat="1" ht="15" customHeight="1">
      <c r="A22" s="106" t="s">
        <v>14</v>
      </c>
      <c r="B22" s="99">
        <v>3</v>
      </c>
      <c r="C22" s="99" t="s">
        <v>8</v>
      </c>
      <c r="D22" s="302" t="s">
        <v>6</v>
      </c>
      <c r="E22" s="142">
        <v>8</v>
      </c>
      <c r="F22" s="123" t="s">
        <v>15</v>
      </c>
      <c r="G22" s="123" t="s">
        <v>15</v>
      </c>
      <c r="H22" s="111" t="s">
        <v>6</v>
      </c>
      <c r="I22" s="111" t="s">
        <v>6</v>
      </c>
      <c r="J22" s="111" t="s">
        <v>6</v>
      </c>
      <c r="K22" s="111" t="s">
        <v>6</v>
      </c>
      <c r="L22" s="111" t="s">
        <v>6</v>
      </c>
      <c r="M22" s="111" t="s">
        <v>6</v>
      </c>
      <c r="N22" s="111" t="s">
        <v>6</v>
      </c>
      <c r="O22" s="111" t="s">
        <v>6</v>
      </c>
      <c r="P22" s="111" t="s">
        <v>6</v>
      </c>
      <c r="Q22" s="111" t="s">
        <v>6</v>
      </c>
      <c r="R22" s="99" t="s">
        <v>6</v>
      </c>
      <c r="S22" s="99" t="s">
        <v>6</v>
      </c>
      <c r="T22" s="99" t="s">
        <v>6</v>
      </c>
      <c r="U22" s="99" t="s">
        <v>6</v>
      </c>
      <c r="V22" s="99" t="s">
        <v>6</v>
      </c>
      <c r="W22" s="99" t="s">
        <v>6</v>
      </c>
      <c r="X22" s="99" t="s">
        <v>6</v>
      </c>
      <c r="Y22" s="99" t="s">
        <v>6</v>
      </c>
      <c r="Z22" s="112" t="s">
        <v>6</v>
      </c>
      <c r="AA22" s="135" t="s">
        <v>6</v>
      </c>
      <c r="AB22" s="114" t="s">
        <v>6</v>
      </c>
      <c r="AC22" s="99" t="str">
        <f t="shared" si="0"/>
        <v/>
      </c>
    </row>
    <row r="23" spans="1:29" s="99" customFormat="1" ht="15" customHeight="1">
      <c r="A23" s="106" t="s">
        <v>16</v>
      </c>
      <c r="B23" s="99">
        <v>1</v>
      </c>
      <c r="C23" s="99" t="s">
        <v>9</v>
      </c>
      <c r="D23" s="304" t="s">
        <v>6</v>
      </c>
      <c r="E23" s="142">
        <v>5.73</v>
      </c>
      <c r="F23" s="122" t="s">
        <v>6</v>
      </c>
      <c r="G23" s="122" t="s">
        <v>6</v>
      </c>
      <c r="H23" s="111" t="s">
        <v>6</v>
      </c>
      <c r="I23" s="111" t="s">
        <v>6</v>
      </c>
      <c r="J23" s="111" t="s">
        <v>6</v>
      </c>
      <c r="K23" s="111" t="s">
        <v>6</v>
      </c>
      <c r="L23" s="111" t="s">
        <v>6</v>
      </c>
      <c r="M23" s="111" t="s">
        <v>6</v>
      </c>
      <c r="N23" s="111" t="s">
        <v>6</v>
      </c>
      <c r="O23" s="111" t="s">
        <v>6</v>
      </c>
      <c r="P23" s="111" t="s">
        <v>6</v>
      </c>
      <c r="Q23" s="111" t="s">
        <v>6</v>
      </c>
      <c r="R23" s="99" t="s">
        <v>6</v>
      </c>
      <c r="S23" s="99" t="s">
        <v>6</v>
      </c>
      <c r="T23" s="99" t="s">
        <v>6</v>
      </c>
      <c r="U23" s="99" t="s">
        <v>6</v>
      </c>
      <c r="V23" s="99" t="s">
        <v>6</v>
      </c>
      <c r="W23" s="99" t="s">
        <v>6</v>
      </c>
      <c r="X23" s="99" t="s">
        <v>6</v>
      </c>
      <c r="Y23" s="99" t="s">
        <v>6</v>
      </c>
      <c r="Z23" s="126" t="s">
        <v>6</v>
      </c>
      <c r="AA23" s="99" t="s">
        <v>6</v>
      </c>
      <c r="AB23" s="99">
        <v>100</v>
      </c>
      <c r="AC23" s="99" t="str">
        <f t="shared" si="0"/>
        <v/>
      </c>
    </row>
    <row r="24" spans="1:29" s="99" customFormat="1" ht="15" customHeight="1">
      <c r="A24" s="106" t="s">
        <v>17</v>
      </c>
      <c r="B24" s="99">
        <v>1</v>
      </c>
      <c r="C24" s="99" t="s">
        <v>18</v>
      </c>
      <c r="D24" s="302" t="s">
        <v>6</v>
      </c>
      <c r="E24" s="142">
        <v>5</v>
      </c>
      <c r="F24" s="122">
        <v>3174</v>
      </c>
      <c r="G24" s="123" t="s">
        <v>6</v>
      </c>
      <c r="H24" s="111" t="s">
        <v>6</v>
      </c>
      <c r="I24" s="111" t="s">
        <v>6</v>
      </c>
      <c r="J24" s="111" t="s">
        <v>6</v>
      </c>
      <c r="K24" s="111" t="s">
        <v>6</v>
      </c>
      <c r="L24" s="111" t="s">
        <v>6</v>
      </c>
      <c r="M24" s="111" t="s">
        <v>6</v>
      </c>
      <c r="N24" s="111" t="s">
        <v>6</v>
      </c>
      <c r="O24" s="111" t="s">
        <v>6</v>
      </c>
      <c r="P24" s="111" t="s">
        <v>6</v>
      </c>
      <c r="Q24" s="111" t="s">
        <v>6</v>
      </c>
      <c r="R24" s="99" t="s">
        <v>6</v>
      </c>
      <c r="S24" s="99" t="s">
        <v>6</v>
      </c>
      <c r="T24" s="99" t="s">
        <v>6</v>
      </c>
      <c r="U24" s="99" t="s">
        <v>6</v>
      </c>
      <c r="V24" s="99" t="s">
        <v>6</v>
      </c>
      <c r="W24" s="99" t="s">
        <v>6</v>
      </c>
      <c r="X24" s="99" t="s">
        <v>6</v>
      </c>
      <c r="Y24" s="99" t="s">
        <v>6</v>
      </c>
      <c r="Z24" s="112" t="s">
        <v>6</v>
      </c>
      <c r="AA24" s="113" t="s">
        <v>6</v>
      </c>
      <c r="AB24" s="114" t="s">
        <v>6</v>
      </c>
      <c r="AC24" s="99" t="str">
        <f t="shared" si="0"/>
        <v/>
      </c>
    </row>
    <row r="25" spans="1:29" s="99" customFormat="1" ht="15" customHeight="1">
      <c r="A25" s="106" t="s">
        <v>106</v>
      </c>
      <c r="B25" s="99">
        <v>1</v>
      </c>
      <c r="C25" s="99" t="s">
        <v>54</v>
      </c>
      <c r="D25" s="304" t="s">
        <v>6</v>
      </c>
      <c r="E25" s="222">
        <v>9.82</v>
      </c>
      <c r="F25" s="223">
        <v>0</v>
      </c>
      <c r="G25" s="122">
        <v>3482</v>
      </c>
      <c r="H25" s="222">
        <v>15.42</v>
      </c>
      <c r="I25" s="122">
        <v>3482</v>
      </c>
      <c r="J25" s="122">
        <v>34820</v>
      </c>
      <c r="K25" s="111" t="s">
        <v>6</v>
      </c>
      <c r="L25" s="111" t="s">
        <v>6</v>
      </c>
      <c r="M25" s="111" t="s">
        <v>6</v>
      </c>
      <c r="N25" s="111" t="s">
        <v>6</v>
      </c>
      <c r="O25" s="111" t="s">
        <v>6</v>
      </c>
      <c r="P25" s="111" t="s">
        <v>6</v>
      </c>
      <c r="Q25" s="111" t="s">
        <v>6</v>
      </c>
      <c r="R25" s="99" t="s">
        <v>6</v>
      </c>
      <c r="S25" s="99" t="s">
        <v>6</v>
      </c>
      <c r="T25" s="99" t="s">
        <v>6</v>
      </c>
      <c r="U25" s="99" t="s">
        <v>6</v>
      </c>
      <c r="V25" s="99" t="s">
        <v>6</v>
      </c>
      <c r="W25" s="99" t="s">
        <v>6</v>
      </c>
      <c r="X25" s="99" t="s">
        <v>6</v>
      </c>
      <c r="Y25" s="99" t="s">
        <v>6</v>
      </c>
      <c r="Z25" s="124">
        <v>5174.2519999999995</v>
      </c>
      <c r="AA25" s="99" t="s">
        <v>6</v>
      </c>
      <c r="AB25" s="99" t="s">
        <v>6</v>
      </c>
      <c r="AC25" s="99" t="str">
        <f t="shared" si="0"/>
        <v/>
      </c>
    </row>
    <row r="26" spans="1:29" s="99" customFormat="1" ht="15" customHeight="1">
      <c r="A26" s="106" t="s">
        <v>46</v>
      </c>
      <c r="B26" s="99">
        <v>1</v>
      </c>
      <c r="C26" s="140" t="s">
        <v>9</v>
      </c>
      <c r="D26" s="296">
        <v>2259</v>
      </c>
      <c r="E26" s="224">
        <v>17.2</v>
      </c>
      <c r="F26" s="139">
        <v>13133</v>
      </c>
      <c r="G26" s="139">
        <v>38641</v>
      </c>
      <c r="H26" s="224">
        <v>18.2</v>
      </c>
      <c r="I26" s="139">
        <v>38641</v>
      </c>
      <c r="J26" s="139">
        <v>64402</v>
      </c>
      <c r="K26" s="111" t="s">
        <v>6</v>
      </c>
      <c r="L26" s="111" t="s">
        <v>6</v>
      </c>
      <c r="M26" s="111" t="s">
        <v>6</v>
      </c>
      <c r="N26" s="111" t="s">
        <v>6</v>
      </c>
      <c r="O26" s="111" t="s">
        <v>6</v>
      </c>
      <c r="P26" s="111" t="s">
        <v>6</v>
      </c>
      <c r="Q26" s="111" t="s">
        <v>6</v>
      </c>
      <c r="R26" s="99" t="s">
        <v>6</v>
      </c>
      <c r="S26" s="99" t="s">
        <v>6</v>
      </c>
      <c r="T26" s="99" t="s">
        <v>6</v>
      </c>
      <c r="U26" s="99" t="s">
        <v>6</v>
      </c>
      <c r="V26" s="99" t="s">
        <v>6</v>
      </c>
      <c r="W26" s="99" t="s">
        <v>6</v>
      </c>
      <c r="X26" s="99" t="s">
        <v>6</v>
      </c>
      <c r="Y26" s="99" t="s">
        <v>6</v>
      </c>
      <c r="Z26" s="137">
        <v>11335</v>
      </c>
      <c r="AA26" s="140" t="s">
        <v>8</v>
      </c>
      <c r="AB26" s="140">
        <v>100</v>
      </c>
      <c r="AC26" s="99" t="str">
        <f t="shared" si="0"/>
        <v>A</v>
      </c>
    </row>
    <row r="27" spans="1:29" s="99" customFormat="1" ht="15" customHeight="1">
      <c r="A27" s="106" t="s">
        <v>19</v>
      </c>
      <c r="B27" s="99">
        <v>0</v>
      </c>
      <c r="C27" s="99" t="s">
        <v>44</v>
      </c>
      <c r="D27" s="304" t="s">
        <v>332</v>
      </c>
      <c r="E27" s="111" t="s">
        <v>332</v>
      </c>
      <c r="F27" s="111" t="s">
        <v>332</v>
      </c>
      <c r="G27" s="111" t="s">
        <v>332</v>
      </c>
      <c r="H27" s="111" t="s">
        <v>332</v>
      </c>
      <c r="I27" s="111" t="s">
        <v>332</v>
      </c>
      <c r="J27" s="111" t="s">
        <v>332</v>
      </c>
      <c r="K27" s="111" t="s">
        <v>332</v>
      </c>
      <c r="L27" s="111" t="s">
        <v>332</v>
      </c>
      <c r="M27" s="111" t="s">
        <v>332</v>
      </c>
      <c r="N27" s="111" t="s">
        <v>332</v>
      </c>
      <c r="O27" s="111" t="s">
        <v>332</v>
      </c>
      <c r="P27" s="111" t="s">
        <v>332</v>
      </c>
      <c r="Q27" s="111" t="s">
        <v>332</v>
      </c>
      <c r="R27" s="99" t="s">
        <v>332</v>
      </c>
      <c r="S27" s="99" t="s">
        <v>332</v>
      </c>
      <c r="T27" s="99" t="s">
        <v>332</v>
      </c>
      <c r="U27" s="99" t="s">
        <v>332</v>
      </c>
      <c r="V27" s="99" t="s">
        <v>332</v>
      </c>
      <c r="W27" s="99" t="s">
        <v>332</v>
      </c>
      <c r="X27" s="99" t="s">
        <v>332</v>
      </c>
      <c r="Y27" s="99" t="s">
        <v>332</v>
      </c>
      <c r="Z27" s="99" t="s">
        <v>332</v>
      </c>
      <c r="AA27" s="99" t="s">
        <v>332</v>
      </c>
      <c r="AB27" s="99" t="s">
        <v>332</v>
      </c>
      <c r="AC27" s="99" t="str">
        <f t="shared" si="0"/>
        <v>Z</v>
      </c>
    </row>
    <row r="28" spans="1:29" s="99" customFormat="1" ht="15" customHeight="1">
      <c r="A28" s="106" t="s">
        <v>20</v>
      </c>
      <c r="B28" s="99">
        <v>1</v>
      </c>
      <c r="C28" s="99" t="s">
        <v>8</v>
      </c>
      <c r="D28" s="302" t="s">
        <v>6</v>
      </c>
      <c r="E28" s="142">
        <v>8</v>
      </c>
      <c r="F28" s="123" t="s">
        <v>6</v>
      </c>
      <c r="G28" s="123" t="s">
        <v>6</v>
      </c>
      <c r="H28" s="111" t="s">
        <v>6</v>
      </c>
      <c r="I28" s="111" t="s">
        <v>6</v>
      </c>
      <c r="J28" s="111" t="s">
        <v>6</v>
      </c>
      <c r="K28" s="111" t="s">
        <v>6</v>
      </c>
      <c r="L28" s="111" t="s">
        <v>6</v>
      </c>
      <c r="M28" s="111" t="s">
        <v>6</v>
      </c>
      <c r="N28" s="111" t="s">
        <v>6</v>
      </c>
      <c r="O28" s="111" t="s">
        <v>6</v>
      </c>
      <c r="P28" s="111" t="s">
        <v>6</v>
      </c>
      <c r="Q28" s="111" t="s">
        <v>6</v>
      </c>
      <c r="R28" s="99" t="s">
        <v>6</v>
      </c>
      <c r="S28" s="99" t="s">
        <v>6</v>
      </c>
      <c r="T28" s="99" t="s">
        <v>6</v>
      </c>
      <c r="U28" s="99" t="s">
        <v>6</v>
      </c>
      <c r="V28" s="99" t="s">
        <v>6</v>
      </c>
      <c r="W28" s="99" t="s">
        <v>6</v>
      </c>
      <c r="X28" s="99" t="s">
        <v>6</v>
      </c>
      <c r="Y28" s="99" t="s">
        <v>6</v>
      </c>
      <c r="Z28" s="112" t="s">
        <v>6</v>
      </c>
      <c r="AA28" s="99" t="s">
        <v>8</v>
      </c>
      <c r="AB28" s="114">
        <v>100</v>
      </c>
      <c r="AC28" s="99" t="str">
        <f t="shared" si="0"/>
        <v>A</v>
      </c>
    </row>
    <row r="29" spans="1:29" s="144" customFormat="1" ht="15" customHeight="1">
      <c r="A29" s="106" t="s">
        <v>303</v>
      </c>
      <c r="B29" s="99">
        <v>1</v>
      </c>
      <c r="C29" s="99" t="s">
        <v>9</v>
      </c>
      <c r="D29" s="297">
        <v>572.79</v>
      </c>
      <c r="E29" s="169">
        <v>30.5</v>
      </c>
      <c r="F29" s="176">
        <v>1878</v>
      </c>
      <c r="G29" s="123" t="s">
        <v>6</v>
      </c>
      <c r="H29" s="111" t="s">
        <v>6</v>
      </c>
      <c r="I29" s="111" t="s">
        <v>6</v>
      </c>
      <c r="J29" s="111" t="s">
        <v>6</v>
      </c>
      <c r="K29" s="111" t="s">
        <v>6</v>
      </c>
      <c r="L29" s="111" t="s">
        <v>6</v>
      </c>
      <c r="M29" s="111" t="s">
        <v>6</v>
      </c>
      <c r="N29" s="111" t="s">
        <v>6</v>
      </c>
      <c r="O29" s="111" t="s">
        <v>6</v>
      </c>
      <c r="P29" s="111" t="s">
        <v>6</v>
      </c>
      <c r="Q29" s="111" t="s">
        <v>6</v>
      </c>
      <c r="R29" s="99" t="s">
        <v>6</v>
      </c>
      <c r="S29" s="99" t="s">
        <v>6</v>
      </c>
      <c r="T29" s="99" t="s">
        <v>6</v>
      </c>
      <c r="U29" s="99" t="s">
        <v>6</v>
      </c>
      <c r="V29" s="99" t="s">
        <v>6</v>
      </c>
      <c r="W29" s="99" t="s">
        <v>6</v>
      </c>
      <c r="X29" s="99" t="s">
        <v>6</v>
      </c>
      <c r="Y29" s="99" t="s">
        <v>6</v>
      </c>
      <c r="Z29" s="112" t="s">
        <v>6</v>
      </c>
      <c r="AA29" s="113" t="s">
        <v>8</v>
      </c>
      <c r="AB29" s="167">
        <v>100</v>
      </c>
      <c r="AC29" s="99" t="str">
        <f t="shared" si="0"/>
        <v>A</v>
      </c>
    </row>
    <row r="30" spans="1:29" s="99" customFormat="1" ht="15" customHeight="1">
      <c r="A30" s="106" t="s">
        <v>232</v>
      </c>
      <c r="B30" s="99">
        <v>1</v>
      </c>
      <c r="C30" s="99" t="s">
        <v>7</v>
      </c>
      <c r="D30" s="304" t="s">
        <v>32</v>
      </c>
      <c r="E30" s="142">
        <v>21.6</v>
      </c>
      <c r="F30" s="191" t="s">
        <v>235</v>
      </c>
      <c r="G30" s="191">
        <v>90205</v>
      </c>
      <c r="H30" s="111" t="s">
        <v>6</v>
      </c>
      <c r="I30" s="111" t="s">
        <v>6</v>
      </c>
      <c r="J30" s="111" t="s">
        <v>6</v>
      </c>
      <c r="K30" s="111" t="s">
        <v>6</v>
      </c>
      <c r="L30" s="111" t="s">
        <v>6</v>
      </c>
      <c r="M30" s="111" t="s">
        <v>6</v>
      </c>
      <c r="N30" s="111" t="s">
        <v>6</v>
      </c>
      <c r="O30" s="111" t="s">
        <v>6</v>
      </c>
      <c r="P30" s="111" t="s">
        <v>6</v>
      </c>
      <c r="Q30" s="111" t="s">
        <v>6</v>
      </c>
      <c r="R30" s="99" t="s">
        <v>6</v>
      </c>
      <c r="S30" s="99" t="s">
        <v>6</v>
      </c>
      <c r="T30" s="99" t="s">
        <v>6</v>
      </c>
      <c r="U30" s="99" t="s">
        <v>6</v>
      </c>
      <c r="V30" s="99" t="s">
        <v>6</v>
      </c>
      <c r="W30" s="99" t="s">
        <v>6</v>
      </c>
      <c r="X30" s="99" t="s">
        <v>6</v>
      </c>
      <c r="Y30" s="99" t="s">
        <v>6</v>
      </c>
      <c r="Z30" s="126">
        <v>19484.280000000002</v>
      </c>
      <c r="AA30" s="99" t="s">
        <v>8</v>
      </c>
      <c r="AB30" s="99">
        <v>100</v>
      </c>
      <c r="AC30" s="99" t="str">
        <f t="shared" si="0"/>
        <v>A</v>
      </c>
    </row>
    <row r="31" spans="1:29" s="99" customFormat="1" ht="15" customHeight="1">
      <c r="A31" s="106" t="s">
        <v>97</v>
      </c>
      <c r="B31" s="99">
        <v>2</v>
      </c>
      <c r="C31" s="99" t="s">
        <v>7</v>
      </c>
      <c r="D31" s="304" t="s">
        <v>32</v>
      </c>
      <c r="E31" s="142">
        <v>1</v>
      </c>
      <c r="F31" s="191">
        <v>0</v>
      </c>
      <c r="G31" s="122" t="s">
        <v>32</v>
      </c>
      <c r="H31" s="111" t="s">
        <v>6</v>
      </c>
      <c r="I31" s="111" t="s">
        <v>6</v>
      </c>
      <c r="J31" s="111" t="s">
        <v>6</v>
      </c>
      <c r="K31" s="111" t="s">
        <v>6</v>
      </c>
      <c r="L31" s="111" t="s">
        <v>6</v>
      </c>
      <c r="M31" s="111" t="s">
        <v>6</v>
      </c>
      <c r="N31" s="111" t="s">
        <v>6</v>
      </c>
      <c r="O31" s="111" t="s">
        <v>6</v>
      </c>
      <c r="P31" s="111" t="s">
        <v>6</v>
      </c>
      <c r="Q31" s="111" t="s">
        <v>6</v>
      </c>
      <c r="R31" s="99" t="s">
        <v>6</v>
      </c>
      <c r="S31" s="99" t="s">
        <v>6</v>
      </c>
      <c r="T31" s="99" t="s">
        <v>6</v>
      </c>
      <c r="U31" s="99" t="s">
        <v>6</v>
      </c>
      <c r="V31" s="99" t="s">
        <v>6</v>
      </c>
      <c r="W31" s="99" t="s">
        <v>6</v>
      </c>
      <c r="X31" s="99" t="s">
        <v>6</v>
      </c>
      <c r="Y31" s="99" t="s">
        <v>6</v>
      </c>
      <c r="Z31" s="126" t="s">
        <v>32</v>
      </c>
      <c r="AA31" s="99" t="s">
        <v>6</v>
      </c>
      <c r="AB31" s="99" t="s">
        <v>6</v>
      </c>
      <c r="AC31" s="99" t="str">
        <f t="shared" si="0"/>
        <v/>
      </c>
    </row>
    <row r="32" spans="1:29" s="99" customFormat="1" ht="15" customHeight="1">
      <c r="A32" s="106" t="s">
        <v>96</v>
      </c>
      <c r="B32" s="99">
        <v>1</v>
      </c>
      <c r="C32" s="113" t="s">
        <v>9</v>
      </c>
      <c r="D32" s="302">
        <v>3557.3264999999992</v>
      </c>
      <c r="E32" s="109" t="s">
        <v>6</v>
      </c>
      <c r="F32" s="123" t="s">
        <v>6</v>
      </c>
      <c r="G32" s="123" t="s">
        <v>6</v>
      </c>
      <c r="H32" s="111" t="s">
        <v>6</v>
      </c>
      <c r="I32" s="111" t="s">
        <v>6</v>
      </c>
      <c r="J32" s="111" t="s">
        <v>6</v>
      </c>
      <c r="K32" s="111" t="s">
        <v>6</v>
      </c>
      <c r="L32" s="111" t="s">
        <v>6</v>
      </c>
      <c r="M32" s="111" t="s">
        <v>6</v>
      </c>
      <c r="N32" s="111" t="s">
        <v>6</v>
      </c>
      <c r="O32" s="111" t="s">
        <v>6</v>
      </c>
      <c r="P32" s="111" t="s">
        <v>6</v>
      </c>
      <c r="Q32" s="111" t="s">
        <v>6</v>
      </c>
      <c r="R32" s="99" t="s">
        <v>6</v>
      </c>
      <c r="S32" s="99" t="s">
        <v>6</v>
      </c>
      <c r="T32" s="99" t="s">
        <v>6</v>
      </c>
      <c r="U32" s="99" t="s">
        <v>6</v>
      </c>
      <c r="V32" s="99" t="s">
        <v>6</v>
      </c>
      <c r="W32" s="99" t="s">
        <v>6</v>
      </c>
      <c r="X32" s="99" t="s">
        <v>6</v>
      </c>
      <c r="Y32" s="99" t="s">
        <v>6</v>
      </c>
      <c r="Z32" s="112" t="s">
        <v>6</v>
      </c>
      <c r="AA32" s="113" t="s">
        <v>6</v>
      </c>
      <c r="AB32" s="114" t="s">
        <v>6</v>
      </c>
      <c r="AC32" s="99" t="str">
        <f t="shared" si="0"/>
        <v/>
      </c>
    </row>
    <row r="33" spans="1:29" s="99" customFormat="1" ht="15" customHeight="1">
      <c r="A33" s="106" t="s">
        <v>96</v>
      </c>
      <c r="B33" s="99">
        <v>2</v>
      </c>
      <c r="C33" s="113" t="s">
        <v>9</v>
      </c>
      <c r="D33" s="302">
        <v>4457.9611638710403</v>
      </c>
      <c r="E33" s="109" t="s">
        <v>6</v>
      </c>
      <c r="F33" s="123" t="s">
        <v>6</v>
      </c>
      <c r="G33" s="123" t="s">
        <v>6</v>
      </c>
      <c r="H33" s="111" t="s">
        <v>6</v>
      </c>
      <c r="I33" s="111" t="s">
        <v>6</v>
      </c>
      <c r="J33" s="111" t="s">
        <v>6</v>
      </c>
      <c r="K33" s="111" t="s">
        <v>6</v>
      </c>
      <c r="L33" s="111" t="s">
        <v>6</v>
      </c>
      <c r="M33" s="111" t="s">
        <v>6</v>
      </c>
      <c r="N33" s="111" t="s">
        <v>6</v>
      </c>
      <c r="O33" s="111" t="s">
        <v>6</v>
      </c>
      <c r="P33" s="111" t="s">
        <v>6</v>
      </c>
      <c r="Q33" s="111" t="s">
        <v>6</v>
      </c>
      <c r="R33" s="99" t="s">
        <v>6</v>
      </c>
      <c r="S33" s="99" t="s">
        <v>6</v>
      </c>
      <c r="T33" s="99" t="s">
        <v>6</v>
      </c>
      <c r="U33" s="99" t="s">
        <v>6</v>
      </c>
      <c r="V33" s="99" t="s">
        <v>6</v>
      </c>
      <c r="W33" s="99" t="s">
        <v>6</v>
      </c>
      <c r="X33" s="99" t="s">
        <v>6</v>
      </c>
      <c r="Y33" s="99" t="s">
        <v>6</v>
      </c>
      <c r="Z33" s="112" t="s">
        <v>15</v>
      </c>
      <c r="AA33" s="113" t="s">
        <v>6</v>
      </c>
      <c r="AB33" s="114" t="s">
        <v>6</v>
      </c>
      <c r="AC33" s="99" t="str">
        <f t="shared" si="0"/>
        <v/>
      </c>
    </row>
    <row r="34" spans="1:29" s="99" customFormat="1" ht="15" customHeight="1">
      <c r="A34" s="106" t="s">
        <v>24</v>
      </c>
      <c r="B34" s="99">
        <v>1</v>
      </c>
      <c r="C34" s="99" t="s">
        <v>8</v>
      </c>
      <c r="D34" s="302" t="s">
        <v>6</v>
      </c>
      <c r="E34" s="142">
        <v>32.6</v>
      </c>
      <c r="F34" s="191">
        <v>0</v>
      </c>
      <c r="G34" s="191">
        <v>30357</v>
      </c>
      <c r="H34" s="111" t="s">
        <v>6</v>
      </c>
      <c r="I34" s="111" t="s">
        <v>6</v>
      </c>
      <c r="J34" s="111" t="s">
        <v>6</v>
      </c>
      <c r="K34" s="111" t="s">
        <v>6</v>
      </c>
      <c r="L34" s="111" t="s">
        <v>6</v>
      </c>
      <c r="M34" s="111" t="s">
        <v>6</v>
      </c>
      <c r="N34" s="111" t="s">
        <v>6</v>
      </c>
      <c r="O34" s="111" t="s">
        <v>6</v>
      </c>
      <c r="P34" s="111" t="s">
        <v>6</v>
      </c>
      <c r="Q34" s="111" t="s">
        <v>6</v>
      </c>
      <c r="R34" s="99" t="s">
        <v>6</v>
      </c>
      <c r="S34" s="99" t="s">
        <v>6</v>
      </c>
      <c r="T34" s="99" t="s">
        <v>6</v>
      </c>
      <c r="U34" s="99" t="s">
        <v>6</v>
      </c>
      <c r="V34" s="99" t="s">
        <v>6</v>
      </c>
      <c r="W34" s="99" t="s">
        <v>6</v>
      </c>
      <c r="X34" s="99" t="s">
        <v>6</v>
      </c>
      <c r="Y34" s="99" t="s">
        <v>6</v>
      </c>
      <c r="Z34" s="192">
        <v>9896.3820000000014</v>
      </c>
      <c r="AA34" s="113" t="s">
        <v>6</v>
      </c>
      <c r="AB34" s="113" t="s">
        <v>6</v>
      </c>
      <c r="AC34" s="99" t="str">
        <f t="shared" si="0"/>
        <v/>
      </c>
    </row>
    <row r="35" spans="1:29" s="99" customFormat="1" ht="15" customHeight="1">
      <c r="A35" s="106" t="s">
        <v>24</v>
      </c>
      <c r="B35" s="99">
        <v>2</v>
      </c>
      <c r="C35" s="99" t="s">
        <v>8</v>
      </c>
      <c r="D35" s="304">
        <v>361</v>
      </c>
      <c r="E35" s="109">
        <v>8.1999999999999993</v>
      </c>
      <c r="F35" s="147">
        <v>0</v>
      </c>
      <c r="G35" s="191">
        <v>21050</v>
      </c>
      <c r="H35" s="111" t="s">
        <v>6</v>
      </c>
      <c r="I35" s="111" t="s">
        <v>6</v>
      </c>
      <c r="J35" s="111" t="s">
        <v>6</v>
      </c>
      <c r="K35" s="111" t="s">
        <v>6</v>
      </c>
      <c r="L35" s="111" t="s">
        <v>6</v>
      </c>
      <c r="M35" s="111" t="s">
        <v>6</v>
      </c>
      <c r="N35" s="111" t="s">
        <v>6</v>
      </c>
      <c r="O35" s="111" t="s">
        <v>6</v>
      </c>
      <c r="P35" s="111" t="s">
        <v>6</v>
      </c>
      <c r="Q35" s="111" t="s">
        <v>6</v>
      </c>
      <c r="R35" s="99" t="s">
        <v>6</v>
      </c>
      <c r="S35" s="99" t="s">
        <v>6</v>
      </c>
      <c r="T35" s="99" t="s">
        <v>6</v>
      </c>
      <c r="U35" s="99" t="s">
        <v>6</v>
      </c>
      <c r="V35" s="99" t="s">
        <v>6</v>
      </c>
      <c r="W35" s="99" t="s">
        <v>6</v>
      </c>
      <c r="X35" s="99" t="s">
        <v>6</v>
      </c>
      <c r="Y35" s="99" t="s">
        <v>6</v>
      </c>
      <c r="Z35" s="192">
        <v>1726.0999999999997</v>
      </c>
      <c r="AA35" s="148" t="s">
        <v>6</v>
      </c>
      <c r="AB35" s="148" t="s">
        <v>6</v>
      </c>
      <c r="AC35" s="99" t="str">
        <f t="shared" si="0"/>
        <v/>
      </c>
    </row>
    <row r="36" spans="1:29" s="99" customFormat="1" ht="15" customHeight="1">
      <c r="A36" s="106" t="s">
        <v>25</v>
      </c>
      <c r="B36" s="99">
        <v>0</v>
      </c>
      <c r="C36" s="148" t="s">
        <v>44</v>
      </c>
      <c r="D36" s="302" t="s">
        <v>6</v>
      </c>
      <c r="E36" s="109" t="s">
        <v>6</v>
      </c>
      <c r="F36" s="147" t="s">
        <v>6</v>
      </c>
      <c r="G36" s="147" t="s">
        <v>6</v>
      </c>
      <c r="H36" s="111" t="s">
        <v>6</v>
      </c>
      <c r="I36" s="111" t="s">
        <v>6</v>
      </c>
      <c r="J36" s="111" t="s">
        <v>6</v>
      </c>
      <c r="K36" s="111" t="s">
        <v>6</v>
      </c>
      <c r="L36" s="111" t="s">
        <v>6</v>
      </c>
      <c r="M36" s="111" t="s">
        <v>6</v>
      </c>
      <c r="N36" s="111" t="s">
        <v>6</v>
      </c>
      <c r="O36" s="111" t="s">
        <v>6</v>
      </c>
      <c r="P36" s="111" t="s">
        <v>6</v>
      </c>
      <c r="Q36" s="111" t="s">
        <v>6</v>
      </c>
      <c r="R36" s="99" t="s">
        <v>6</v>
      </c>
      <c r="S36" s="99" t="s">
        <v>6</v>
      </c>
      <c r="T36" s="99" t="s">
        <v>6</v>
      </c>
      <c r="U36" s="99" t="s">
        <v>6</v>
      </c>
      <c r="V36" s="99" t="s">
        <v>6</v>
      </c>
      <c r="W36" s="99" t="s">
        <v>6</v>
      </c>
      <c r="X36" s="99" t="s">
        <v>6</v>
      </c>
      <c r="Y36" s="99" t="s">
        <v>6</v>
      </c>
      <c r="Z36" s="112" t="s">
        <v>6</v>
      </c>
      <c r="AA36" s="148" t="s">
        <v>6</v>
      </c>
      <c r="AB36" s="148" t="s">
        <v>6</v>
      </c>
      <c r="AC36" s="99" t="str">
        <f t="shared" si="0"/>
        <v/>
      </c>
    </row>
    <row r="37" spans="1:29" s="99" customFormat="1" ht="15" customHeight="1">
      <c r="A37" s="106" t="s">
        <v>93</v>
      </c>
      <c r="B37" s="99">
        <v>1</v>
      </c>
      <c r="C37" s="99" t="s">
        <v>9</v>
      </c>
      <c r="D37" s="304" t="s">
        <v>6</v>
      </c>
      <c r="E37" s="142">
        <v>10.7</v>
      </c>
      <c r="F37" s="191">
        <v>29600</v>
      </c>
      <c r="G37" s="191" t="s">
        <v>32</v>
      </c>
      <c r="H37" s="111" t="s">
        <v>6</v>
      </c>
      <c r="I37" s="111" t="s">
        <v>6</v>
      </c>
      <c r="J37" s="111" t="s">
        <v>6</v>
      </c>
      <c r="K37" s="111" t="s">
        <v>6</v>
      </c>
      <c r="L37" s="111" t="s">
        <v>6</v>
      </c>
      <c r="M37" s="111" t="s">
        <v>6</v>
      </c>
      <c r="N37" s="111" t="s">
        <v>6</v>
      </c>
      <c r="O37" s="111" t="s">
        <v>6</v>
      </c>
      <c r="P37" s="111" t="s">
        <v>6</v>
      </c>
      <c r="Q37" s="111" t="s">
        <v>6</v>
      </c>
      <c r="R37" s="99" t="s">
        <v>6</v>
      </c>
      <c r="S37" s="99" t="s">
        <v>6</v>
      </c>
      <c r="T37" s="99" t="s">
        <v>6</v>
      </c>
      <c r="U37" s="99" t="s">
        <v>6</v>
      </c>
      <c r="V37" s="99" t="s">
        <v>6</v>
      </c>
      <c r="W37" s="99" t="s">
        <v>6</v>
      </c>
      <c r="X37" s="99" t="s">
        <v>6</v>
      </c>
      <c r="Y37" s="99" t="s">
        <v>6</v>
      </c>
      <c r="Z37" s="126" t="s">
        <v>6</v>
      </c>
      <c r="AA37" s="99" t="s">
        <v>6</v>
      </c>
      <c r="AB37" s="99" t="s">
        <v>6</v>
      </c>
      <c r="AC37" s="99" t="str">
        <f t="shared" si="0"/>
        <v/>
      </c>
    </row>
    <row r="38" spans="1:29" s="99" customFormat="1" ht="15" customHeight="1">
      <c r="A38" s="106" t="s">
        <v>26</v>
      </c>
      <c r="B38" s="99">
        <v>1</v>
      </c>
      <c r="C38" s="99" t="s">
        <v>66</v>
      </c>
      <c r="D38" s="304" t="s">
        <v>6</v>
      </c>
      <c r="E38" s="142">
        <v>34.440000000000005</v>
      </c>
      <c r="F38" s="122">
        <v>1415</v>
      </c>
      <c r="G38" s="122">
        <v>72690</v>
      </c>
      <c r="H38" s="111" t="s">
        <v>6</v>
      </c>
      <c r="I38" s="111" t="s">
        <v>6</v>
      </c>
      <c r="J38" s="111" t="s">
        <v>6</v>
      </c>
      <c r="K38" s="111" t="s">
        <v>6</v>
      </c>
      <c r="L38" s="111" t="s">
        <v>6</v>
      </c>
      <c r="M38" s="111" t="s">
        <v>6</v>
      </c>
      <c r="N38" s="111" t="s">
        <v>6</v>
      </c>
      <c r="O38" s="111" t="s">
        <v>6</v>
      </c>
      <c r="P38" s="111" t="s">
        <v>6</v>
      </c>
      <c r="Q38" s="111" t="s">
        <v>6</v>
      </c>
      <c r="R38" s="99" t="s">
        <v>6</v>
      </c>
      <c r="S38" s="99" t="s">
        <v>6</v>
      </c>
      <c r="T38" s="99" t="s">
        <v>6</v>
      </c>
      <c r="U38" s="99" t="s">
        <v>6</v>
      </c>
      <c r="V38" s="99" t="s">
        <v>6</v>
      </c>
      <c r="W38" s="99" t="s">
        <v>6</v>
      </c>
      <c r="X38" s="99" t="s">
        <v>6</v>
      </c>
      <c r="Y38" s="99" t="s">
        <v>6</v>
      </c>
      <c r="Z38" s="126">
        <f>(E38/100)*G38</f>
        <v>25034.436000000002</v>
      </c>
      <c r="AA38" s="99" t="s">
        <v>67</v>
      </c>
      <c r="AB38" s="99" t="s">
        <v>70</v>
      </c>
      <c r="AC38" s="99" t="str">
        <f t="shared" si="0"/>
        <v>AD</v>
      </c>
    </row>
    <row r="39" spans="1:29" s="99" customFormat="1" ht="15" customHeight="1">
      <c r="A39" s="106" t="s">
        <v>27</v>
      </c>
      <c r="B39" s="99">
        <v>1</v>
      </c>
      <c r="C39" s="196" t="s">
        <v>54</v>
      </c>
      <c r="D39" s="302" t="s">
        <v>6</v>
      </c>
      <c r="E39" s="142">
        <v>25.4</v>
      </c>
      <c r="F39" s="191" t="s">
        <v>36</v>
      </c>
      <c r="G39" s="123">
        <v>4176.12</v>
      </c>
      <c r="H39" s="111" t="s">
        <v>6</v>
      </c>
      <c r="I39" s="111" t="s">
        <v>6</v>
      </c>
      <c r="J39" s="111" t="s">
        <v>6</v>
      </c>
      <c r="K39" s="111" t="s">
        <v>6</v>
      </c>
      <c r="L39" s="111" t="s">
        <v>6</v>
      </c>
      <c r="M39" s="111" t="s">
        <v>6</v>
      </c>
      <c r="N39" s="111" t="s">
        <v>6</v>
      </c>
      <c r="O39" s="111" t="s">
        <v>6</v>
      </c>
      <c r="P39" s="111" t="s">
        <v>6</v>
      </c>
      <c r="Q39" s="111" t="s">
        <v>6</v>
      </c>
      <c r="R39" s="99" t="s">
        <v>6</v>
      </c>
      <c r="S39" s="99" t="s">
        <v>6</v>
      </c>
      <c r="T39" s="99" t="s">
        <v>6</v>
      </c>
      <c r="U39" s="99" t="s">
        <v>6</v>
      </c>
      <c r="V39" s="99" t="s">
        <v>6</v>
      </c>
      <c r="W39" s="99" t="s">
        <v>6</v>
      </c>
      <c r="X39" s="99" t="s">
        <v>6</v>
      </c>
      <c r="Y39" s="99" t="s">
        <v>6</v>
      </c>
      <c r="Z39" s="192">
        <v>1060.7344799999998</v>
      </c>
      <c r="AA39" s="99" t="s">
        <v>8</v>
      </c>
      <c r="AB39" s="119">
        <v>100</v>
      </c>
      <c r="AC39" s="99" t="str">
        <f t="shared" si="0"/>
        <v>A</v>
      </c>
    </row>
    <row r="40" spans="1:29" s="99" customFormat="1" ht="15" customHeight="1">
      <c r="A40" s="106" t="s">
        <v>85</v>
      </c>
      <c r="B40" s="99">
        <v>1</v>
      </c>
      <c r="C40" s="99" t="s">
        <v>54</v>
      </c>
      <c r="D40" s="296" t="s">
        <v>6</v>
      </c>
      <c r="E40" s="142">
        <v>28.75</v>
      </c>
      <c r="F40" s="191">
        <v>6600</v>
      </c>
      <c r="G40" s="191">
        <v>45285</v>
      </c>
      <c r="H40" s="111" t="s">
        <v>6</v>
      </c>
      <c r="I40" s="111" t="s">
        <v>6</v>
      </c>
      <c r="J40" s="111" t="s">
        <v>6</v>
      </c>
      <c r="K40" s="111" t="s">
        <v>6</v>
      </c>
      <c r="L40" s="111" t="s">
        <v>6</v>
      </c>
      <c r="M40" s="111" t="s">
        <v>6</v>
      </c>
      <c r="N40" s="111" t="s">
        <v>6</v>
      </c>
      <c r="O40" s="111" t="s">
        <v>6</v>
      </c>
      <c r="P40" s="111" t="s">
        <v>6</v>
      </c>
      <c r="Q40" s="111" t="s">
        <v>6</v>
      </c>
      <c r="R40" s="99" t="s">
        <v>6</v>
      </c>
      <c r="S40" s="99" t="s">
        <v>6</v>
      </c>
      <c r="T40" s="99" t="s">
        <v>6</v>
      </c>
      <c r="U40" s="99" t="s">
        <v>6</v>
      </c>
      <c r="V40" s="99" t="s">
        <v>6</v>
      </c>
      <c r="W40" s="99" t="s">
        <v>6</v>
      </c>
      <c r="X40" s="99" t="s">
        <v>6</v>
      </c>
      <c r="Y40" s="99" t="s">
        <v>6</v>
      </c>
      <c r="Z40" s="215">
        <v>13019.4375</v>
      </c>
      <c r="AA40" s="140" t="s">
        <v>8</v>
      </c>
      <c r="AB40" s="140">
        <v>100</v>
      </c>
      <c r="AC40" s="99" t="str">
        <f t="shared" si="0"/>
        <v>A</v>
      </c>
    </row>
    <row r="41" spans="1:29" s="99" customFormat="1" ht="15" customHeight="1">
      <c r="A41" s="106" t="s">
        <v>85</v>
      </c>
      <c r="B41" s="99">
        <v>2</v>
      </c>
      <c r="C41" s="99" t="s">
        <v>54</v>
      </c>
      <c r="D41" s="296" t="s">
        <v>6</v>
      </c>
      <c r="E41" s="142">
        <v>4.4000000000000004</v>
      </c>
      <c r="F41" s="191">
        <v>6600</v>
      </c>
      <c r="G41" s="191">
        <v>22642.5</v>
      </c>
      <c r="H41" s="111" t="s">
        <v>6</v>
      </c>
      <c r="I41" s="111" t="s">
        <v>6</v>
      </c>
      <c r="J41" s="111" t="s">
        <v>6</v>
      </c>
      <c r="K41" s="111" t="s">
        <v>6</v>
      </c>
      <c r="L41" s="111" t="s">
        <v>6</v>
      </c>
      <c r="M41" s="111" t="s">
        <v>6</v>
      </c>
      <c r="N41" s="111" t="s">
        <v>6</v>
      </c>
      <c r="O41" s="111" t="s">
        <v>6</v>
      </c>
      <c r="P41" s="111" t="s">
        <v>6</v>
      </c>
      <c r="Q41" s="111" t="s">
        <v>6</v>
      </c>
      <c r="R41" s="99" t="s">
        <v>6</v>
      </c>
      <c r="S41" s="99" t="s">
        <v>6</v>
      </c>
      <c r="T41" s="99" t="s">
        <v>6</v>
      </c>
      <c r="U41" s="99" t="s">
        <v>6</v>
      </c>
      <c r="V41" s="99" t="s">
        <v>6</v>
      </c>
      <c r="W41" s="99" t="s">
        <v>6</v>
      </c>
      <c r="X41" s="99" t="s">
        <v>6</v>
      </c>
      <c r="Y41" s="99" t="s">
        <v>6</v>
      </c>
      <c r="Z41" s="215">
        <v>996.2700000000001</v>
      </c>
      <c r="AA41" s="140" t="s">
        <v>8</v>
      </c>
      <c r="AB41" s="140">
        <v>100</v>
      </c>
      <c r="AC41" s="99" t="str">
        <f t="shared" si="0"/>
        <v>A</v>
      </c>
    </row>
    <row r="42" spans="1:29" s="99" customFormat="1" ht="15" customHeight="1">
      <c r="A42" s="106" t="s">
        <v>85</v>
      </c>
      <c r="B42" s="99">
        <v>3</v>
      </c>
      <c r="C42" s="99" t="s">
        <v>54</v>
      </c>
      <c r="D42" s="296" t="s">
        <v>6</v>
      </c>
      <c r="E42" s="142">
        <v>14</v>
      </c>
      <c r="F42" s="191">
        <v>6500</v>
      </c>
      <c r="G42" s="191">
        <v>43095</v>
      </c>
      <c r="H42" s="111" t="s">
        <v>6</v>
      </c>
      <c r="I42" s="111" t="s">
        <v>6</v>
      </c>
      <c r="J42" s="111" t="s">
        <v>6</v>
      </c>
      <c r="K42" s="111" t="s">
        <v>6</v>
      </c>
      <c r="L42" s="111" t="s">
        <v>6</v>
      </c>
      <c r="M42" s="111" t="s">
        <v>6</v>
      </c>
      <c r="N42" s="111" t="s">
        <v>6</v>
      </c>
      <c r="O42" s="111" t="s">
        <v>6</v>
      </c>
      <c r="P42" s="111" t="s">
        <v>6</v>
      </c>
      <c r="Q42" s="111" t="s">
        <v>6</v>
      </c>
      <c r="R42" s="99" t="s">
        <v>6</v>
      </c>
      <c r="S42" s="99" t="s">
        <v>6</v>
      </c>
      <c r="T42" s="99" t="s">
        <v>6</v>
      </c>
      <c r="U42" s="99" t="s">
        <v>6</v>
      </c>
      <c r="V42" s="99" t="s">
        <v>6</v>
      </c>
      <c r="W42" s="99" t="s">
        <v>6</v>
      </c>
      <c r="X42" s="99" t="s">
        <v>6</v>
      </c>
      <c r="Y42" s="99" t="s">
        <v>6</v>
      </c>
      <c r="Z42" s="215">
        <v>6033.3</v>
      </c>
      <c r="AA42" s="140" t="s">
        <v>8</v>
      </c>
      <c r="AB42" s="140">
        <v>100</v>
      </c>
      <c r="AC42" s="99" t="str">
        <f t="shared" si="0"/>
        <v>A</v>
      </c>
    </row>
    <row r="43" spans="1:29" s="99" customFormat="1" ht="15" customHeight="1">
      <c r="A43" s="106" t="s">
        <v>107</v>
      </c>
      <c r="B43" s="99">
        <v>1</v>
      </c>
      <c r="C43" s="99" t="s">
        <v>54</v>
      </c>
      <c r="D43" s="304">
        <v>187.30178601235187</v>
      </c>
      <c r="E43" s="142">
        <v>38.200000000000003</v>
      </c>
      <c r="F43" s="122">
        <v>490.31881155065935</v>
      </c>
      <c r="G43" s="122">
        <v>2662.7176297946926</v>
      </c>
      <c r="H43" s="111" t="s">
        <v>6</v>
      </c>
      <c r="I43" s="111" t="s">
        <v>6</v>
      </c>
      <c r="J43" s="111" t="s">
        <v>6</v>
      </c>
      <c r="K43" s="111" t="s">
        <v>6</v>
      </c>
      <c r="L43" s="111" t="s">
        <v>6</v>
      </c>
      <c r="M43" s="111" t="s">
        <v>6</v>
      </c>
      <c r="N43" s="111" t="s">
        <v>6</v>
      </c>
      <c r="O43" s="111" t="s">
        <v>6</v>
      </c>
      <c r="P43" s="111" t="s">
        <v>6</v>
      </c>
      <c r="Q43" s="111" t="s">
        <v>6</v>
      </c>
      <c r="R43" s="99" t="s">
        <v>6</v>
      </c>
      <c r="S43" s="99" t="s">
        <v>6</v>
      </c>
      <c r="T43" s="99" t="s">
        <v>6</v>
      </c>
      <c r="U43" s="99" t="s">
        <v>6</v>
      </c>
      <c r="V43" s="99" t="s">
        <v>6</v>
      </c>
      <c r="W43" s="99" t="s">
        <v>6</v>
      </c>
      <c r="X43" s="99" t="s">
        <v>6</v>
      </c>
      <c r="Y43" s="99" t="s">
        <v>6</v>
      </c>
      <c r="Z43" s="126">
        <v>1017.1581345815727</v>
      </c>
      <c r="AA43" s="99" t="s">
        <v>8</v>
      </c>
      <c r="AB43" s="99">
        <v>100</v>
      </c>
      <c r="AC43" s="99" t="str">
        <f t="shared" si="0"/>
        <v>A</v>
      </c>
    </row>
    <row r="44" spans="1:29" s="99" customFormat="1" ht="15" customHeight="1">
      <c r="A44" s="106" t="s">
        <v>107</v>
      </c>
      <c r="B44" s="99">
        <v>2</v>
      </c>
      <c r="C44" s="99" t="s">
        <v>54</v>
      </c>
      <c r="D44" s="304">
        <v>195.43148055416458</v>
      </c>
      <c r="E44" s="142">
        <v>38.200000000000003</v>
      </c>
      <c r="F44" s="122">
        <v>511.60073443498584</v>
      </c>
      <c r="G44" s="122">
        <v>2726.0991487230849</v>
      </c>
      <c r="H44" s="111" t="s">
        <v>6</v>
      </c>
      <c r="I44" s="111" t="s">
        <v>6</v>
      </c>
      <c r="J44" s="111" t="s">
        <v>6</v>
      </c>
      <c r="K44" s="111" t="s">
        <v>6</v>
      </c>
      <c r="L44" s="111" t="s">
        <v>6</v>
      </c>
      <c r="M44" s="111" t="s">
        <v>6</v>
      </c>
      <c r="N44" s="111" t="s">
        <v>6</v>
      </c>
      <c r="O44" s="111" t="s">
        <v>6</v>
      </c>
      <c r="P44" s="111" t="s">
        <v>6</v>
      </c>
      <c r="Q44" s="111" t="s">
        <v>6</v>
      </c>
      <c r="R44" s="99" t="s">
        <v>6</v>
      </c>
      <c r="S44" s="99" t="s">
        <v>6</v>
      </c>
      <c r="T44" s="99" t="s">
        <v>6</v>
      </c>
      <c r="U44" s="99" t="s">
        <v>6</v>
      </c>
      <c r="V44" s="99" t="s">
        <v>6</v>
      </c>
      <c r="W44" s="99" t="s">
        <v>6</v>
      </c>
      <c r="X44" s="99" t="s">
        <v>6</v>
      </c>
      <c r="Y44" s="99" t="s">
        <v>6</v>
      </c>
      <c r="Z44" s="126">
        <v>1041.3698748122185</v>
      </c>
      <c r="AA44" s="99" t="s">
        <v>6</v>
      </c>
      <c r="AB44" s="99" t="s">
        <v>6</v>
      </c>
      <c r="AC44" s="99" t="str">
        <f t="shared" si="0"/>
        <v/>
      </c>
    </row>
    <row r="45" spans="1:29" s="99" customFormat="1" ht="15" customHeight="1">
      <c r="A45" s="106" t="s">
        <v>94</v>
      </c>
      <c r="B45" s="99">
        <v>1</v>
      </c>
      <c r="C45" s="99" t="s">
        <v>9</v>
      </c>
      <c r="D45" s="302" t="s">
        <v>6</v>
      </c>
      <c r="E45" s="142">
        <v>29.8</v>
      </c>
      <c r="F45" s="223" t="s">
        <v>50</v>
      </c>
      <c r="G45" s="223">
        <v>33760.800000000003</v>
      </c>
      <c r="H45" s="111" t="s">
        <v>6</v>
      </c>
      <c r="I45" s="111" t="s">
        <v>6</v>
      </c>
      <c r="J45" s="111" t="s">
        <v>6</v>
      </c>
      <c r="K45" s="111" t="s">
        <v>6</v>
      </c>
      <c r="L45" s="111" t="s">
        <v>6</v>
      </c>
      <c r="M45" s="111" t="s">
        <v>6</v>
      </c>
      <c r="N45" s="111" t="s">
        <v>6</v>
      </c>
      <c r="O45" s="111" t="s">
        <v>6</v>
      </c>
      <c r="P45" s="111" t="s">
        <v>6</v>
      </c>
      <c r="Q45" s="111" t="s">
        <v>6</v>
      </c>
      <c r="R45" s="99" t="s">
        <v>6</v>
      </c>
      <c r="S45" s="99" t="s">
        <v>6</v>
      </c>
      <c r="T45" s="99" t="s">
        <v>6</v>
      </c>
      <c r="U45" s="99" t="s">
        <v>6</v>
      </c>
      <c r="V45" s="99" t="s">
        <v>6</v>
      </c>
      <c r="W45" s="99" t="s">
        <v>6</v>
      </c>
      <c r="X45" s="99" t="s">
        <v>6</v>
      </c>
      <c r="Y45" s="99" t="s">
        <v>6</v>
      </c>
      <c r="Z45" s="215">
        <v>10060.718400000002</v>
      </c>
      <c r="AA45" s="99" t="s">
        <v>8</v>
      </c>
      <c r="AB45" s="99">
        <v>100</v>
      </c>
      <c r="AC45" s="99" t="str">
        <f t="shared" si="0"/>
        <v>A</v>
      </c>
    </row>
    <row r="46" spans="1:29" s="99" customFormat="1" ht="15" customHeight="1">
      <c r="A46" s="106" t="s">
        <v>28</v>
      </c>
      <c r="B46" s="99">
        <v>1</v>
      </c>
      <c r="C46" s="99" t="s">
        <v>9</v>
      </c>
      <c r="D46" s="304" t="s">
        <v>6</v>
      </c>
      <c r="E46" s="142">
        <v>30.89</v>
      </c>
      <c r="F46" s="122" t="s">
        <v>56</v>
      </c>
      <c r="G46" s="122" t="s">
        <v>6</v>
      </c>
      <c r="H46" s="111" t="s">
        <v>6</v>
      </c>
      <c r="I46" s="111" t="s">
        <v>6</v>
      </c>
      <c r="J46" s="111" t="s">
        <v>6</v>
      </c>
      <c r="K46" s="111" t="s">
        <v>6</v>
      </c>
      <c r="L46" s="111" t="s">
        <v>6</v>
      </c>
      <c r="M46" s="111" t="s">
        <v>6</v>
      </c>
      <c r="N46" s="111" t="s">
        <v>6</v>
      </c>
      <c r="O46" s="111" t="s">
        <v>6</v>
      </c>
      <c r="P46" s="111" t="s">
        <v>6</v>
      </c>
      <c r="Q46" s="111" t="s">
        <v>6</v>
      </c>
      <c r="R46" s="99" t="s">
        <v>6</v>
      </c>
      <c r="S46" s="99" t="s">
        <v>6</v>
      </c>
      <c r="T46" s="99" t="s">
        <v>6</v>
      </c>
      <c r="U46" s="99" t="s">
        <v>6</v>
      </c>
      <c r="V46" s="99" t="s">
        <v>6</v>
      </c>
      <c r="W46" s="99" t="s">
        <v>6</v>
      </c>
      <c r="X46" s="99" t="s">
        <v>6</v>
      </c>
      <c r="Y46" s="99" t="s">
        <v>6</v>
      </c>
      <c r="Z46" s="126" t="s">
        <v>6</v>
      </c>
      <c r="AA46" s="99" t="s">
        <v>29</v>
      </c>
      <c r="AB46" s="99">
        <v>100</v>
      </c>
      <c r="AC46" s="99" t="str">
        <f t="shared" si="0"/>
        <v>AB</v>
      </c>
    </row>
    <row r="47" spans="1:29" s="99" customFormat="1" ht="15" customHeight="1">
      <c r="A47" s="106" t="s">
        <v>30</v>
      </c>
      <c r="B47" s="99">
        <v>1</v>
      </c>
      <c r="C47" s="99" t="s">
        <v>9</v>
      </c>
      <c r="D47" s="302" t="s">
        <v>6</v>
      </c>
      <c r="E47" s="142">
        <v>9.5</v>
      </c>
      <c r="F47" s="122" t="s">
        <v>6</v>
      </c>
      <c r="G47" s="122" t="s">
        <v>6</v>
      </c>
      <c r="H47" s="111" t="s">
        <v>6</v>
      </c>
      <c r="I47" s="111" t="s">
        <v>6</v>
      </c>
      <c r="J47" s="111" t="s">
        <v>6</v>
      </c>
      <c r="K47" s="111" t="s">
        <v>6</v>
      </c>
      <c r="L47" s="111" t="s">
        <v>6</v>
      </c>
      <c r="M47" s="111" t="s">
        <v>6</v>
      </c>
      <c r="N47" s="111" t="s">
        <v>6</v>
      </c>
      <c r="O47" s="111" t="s">
        <v>6</v>
      </c>
      <c r="P47" s="111" t="s">
        <v>6</v>
      </c>
      <c r="Q47" s="111" t="s">
        <v>6</v>
      </c>
      <c r="R47" s="99" t="s">
        <v>6</v>
      </c>
      <c r="S47" s="99" t="s">
        <v>6</v>
      </c>
      <c r="T47" s="99" t="s">
        <v>6</v>
      </c>
      <c r="U47" s="99" t="s">
        <v>6</v>
      </c>
      <c r="V47" s="99" t="s">
        <v>6</v>
      </c>
      <c r="W47" s="99" t="s">
        <v>6</v>
      </c>
      <c r="X47" s="99" t="s">
        <v>6</v>
      </c>
      <c r="Y47" s="99" t="s">
        <v>6</v>
      </c>
      <c r="Z47" s="112" t="s">
        <v>6</v>
      </c>
      <c r="AA47" s="99" t="s">
        <v>31</v>
      </c>
      <c r="AB47" s="119">
        <v>100</v>
      </c>
      <c r="AC47" s="99" t="str">
        <f t="shared" si="0"/>
        <v>B</v>
      </c>
    </row>
    <row r="48" spans="1:29" s="99" customFormat="1" ht="15" customHeight="1">
      <c r="A48" s="106" t="s">
        <v>86</v>
      </c>
      <c r="B48" s="99">
        <v>1</v>
      </c>
      <c r="C48" s="111" t="s">
        <v>9</v>
      </c>
      <c r="D48" s="294" t="s">
        <v>6</v>
      </c>
      <c r="E48" s="109" t="s">
        <v>6</v>
      </c>
      <c r="F48" s="123">
        <v>325.2</v>
      </c>
      <c r="G48" s="123">
        <v>1499.9</v>
      </c>
      <c r="H48" s="111" t="s">
        <v>6</v>
      </c>
      <c r="I48" s="111" t="s">
        <v>6</v>
      </c>
      <c r="J48" s="111" t="s">
        <v>6</v>
      </c>
      <c r="K48" s="111" t="s">
        <v>6</v>
      </c>
      <c r="L48" s="111" t="s">
        <v>6</v>
      </c>
      <c r="M48" s="111" t="s">
        <v>6</v>
      </c>
      <c r="N48" s="111" t="s">
        <v>6</v>
      </c>
      <c r="O48" s="111" t="s">
        <v>6</v>
      </c>
      <c r="P48" s="111" t="s">
        <v>6</v>
      </c>
      <c r="Q48" s="111" t="s">
        <v>6</v>
      </c>
      <c r="R48" s="99" t="s">
        <v>6</v>
      </c>
      <c r="S48" s="99" t="s">
        <v>6</v>
      </c>
      <c r="T48" s="99" t="s">
        <v>6</v>
      </c>
      <c r="U48" s="99" t="s">
        <v>6</v>
      </c>
      <c r="V48" s="99" t="s">
        <v>6</v>
      </c>
      <c r="W48" s="99" t="s">
        <v>6</v>
      </c>
      <c r="X48" s="99" t="s">
        <v>6</v>
      </c>
      <c r="Y48" s="99" t="s">
        <v>6</v>
      </c>
      <c r="Z48" s="108" t="s">
        <v>6</v>
      </c>
      <c r="AA48" s="145" t="s">
        <v>6</v>
      </c>
      <c r="AB48" s="150" t="s">
        <v>6</v>
      </c>
      <c r="AC48" s="99" t="str">
        <f t="shared" si="0"/>
        <v/>
      </c>
    </row>
    <row r="49" spans="1:30" s="99" customFormat="1" ht="15" customHeight="1">
      <c r="A49" s="106" t="s">
        <v>86</v>
      </c>
      <c r="B49" s="99">
        <v>2</v>
      </c>
      <c r="C49" s="111" t="s">
        <v>9</v>
      </c>
      <c r="D49" s="295" t="s">
        <v>6</v>
      </c>
      <c r="E49" s="142" t="s">
        <v>6</v>
      </c>
      <c r="F49" s="122">
        <v>130.4</v>
      </c>
      <c r="G49" s="122">
        <v>733</v>
      </c>
      <c r="H49" s="111" t="s">
        <v>6</v>
      </c>
      <c r="I49" s="111" t="s">
        <v>6</v>
      </c>
      <c r="J49" s="111" t="s">
        <v>6</v>
      </c>
      <c r="K49" s="111" t="s">
        <v>6</v>
      </c>
      <c r="L49" s="111" t="s">
        <v>6</v>
      </c>
      <c r="M49" s="111" t="s">
        <v>6</v>
      </c>
      <c r="N49" s="111" t="s">
        <v>6</v>
      </c>
      <c r="O49" s="111" t="s">
        <v>6</v>
      </c>
      <c r="P49" s="111" t="s">
        <v>6</v>
      </c>
      <c r="Q49" s="111" t="s">
        <v>6</v>
      </c>
      <c r="R49" s="99" t="s">
        <v>6</v>
      </c>
      <c r="S49" s="99" t="s">
        <v>6</v>
      </c>
      <c r="T49" s="99" t="s">
        <v>6</v>
      </c>
      <c r="U49" s="99" t="s">
        <v>6</v>
      </c>
      <c r="V49" s="99" t="s">
        <v>6</v>
      </c>
      <c r="W49" s="99" t="s">
        <v>6</v>
      </c>
      <c r="X49" s="99" t="s">
        <v>6</v>
      </c>
      <c r="Y49" s="99" t="s">
        <v>6</v>
      </c>
      <c r="Z49" s="124" t="s">
        <v>6</v>
      </c>
      <c r="AA49" s="111" t="s">
        <v>6</v>
      </c>
      <c r="AB49" s="111" t="s">
        <v>6</v>
      </c>
      <c r="AC49" s="99" t="str">
        <f t="shared" si="0"/>
        <v/>
      </c>
    </row>
    <row r="50" spans="1:30" s="99" customFormat="1" ht="15" customHeight="1">
      <c r="A50" s="106" t="s">
        <v>87</v>
      </c>
      <c r="B50" s="99">
        <v>1</v>
      </c>
      <c r="C50" s="99" t="s">
        <v>9</v>
      </c>
      <c r="D50" s="215" t="s">
        <v>6</v>
      </c>
      <c r="E50" s="142">
        <v>8</v>
      </c>
      <c r="F50" s="122">
        <v>4895</v>
      </c>
      <c r="G50" s="122">
        <v>32760</v>
      </c>
      <c r="H50" s="142">
        <v>1</v>
      </c>
      <c r="I50" s="122">
        <v>32760</v>
      </c>
      <c r="J50" s="147" t="s">
        <v>6</v>
      </c>
      <c r="K50" s="111" t="s">
        <v>6</v>
      </c>
      <c r="L50" s="111" t="s">
        <v>6</v>
      </c>
      <c r="M50" s="111" t="s">
        <v>6</v>
      </c>
      <c r="N50" s="111" t="s">
        <v>6</v>
      </c>
      <c r="O50" s="111" t="s">
        <v>6</v>
      </c>
      <c r="P50" s="111" t="s">
        <v>6</v>
      </c>
      <c r="Q50" s="111" t="s">
        <v>6</v>
      </c>
      <c r="R50" s="99" t="s">
        <v>6</v>
      </c>
      <c r="S50" s="99" t="s">
        <v>6</v>
      </c>
      <c r="T50" s="99" t="s">
        <v>6</v>
      </c>
      <c r="U50" s="99" t="s">
        <v>6</v>
      </c>
      <c r="V50" s="99" t="s">
        <v>6</v>
      </c>
      <c r="W50" s="99" t="s">
        <v>6</v>
      </c>
      <c r="X50" s="99" t="s">
        <v>6</v>
      </c>
      <c r="Y50" s="99" t="s">
        <v>6</v>
      </c>
      <c r="Z50" s="192" t="s">
        <v>6</v>
      </c>
      <c r="AA50" s="99" t="s">
        <v>44</v>
      </c>
      <c r="AB50" s="99" t="s">
        <v>44</v>
      </c>
      <c r="AC50" s="99" t="str">
        <f t="shared" si="0"/>
        <v>N</v>
      </c>
    </row>
    <row r="51" spans="1:30" s="99" customFormat="1" ht="15" customHeight="1">
      <c r="A51" s="106" t="s">
        <v>87</v>
      </c>
      <c r="B51" s="99">
        <v>2</v>
      </c>
      <c r="C51" s="99" t="s">
        <v>9</v>
      </c>
      <c r="D51" s="126">
        <v>2.1</v>
      </c>
      <c r="E51" s="214" t="s">
        <v>6</v>
      </c>
      <c r="F51" s="122">
        <v>4345</v>
      </c>
      <c r="G51" s="123" t="s">
        <v>6</v>
      </c>
      <c r="H51" s="111" t="s">
        <v>6</v>
      </c>
      <c r="I51" s="111" t="s">
        <v>6</v>
      </c>
      <c r="J51" s="111" t="s">
        <v>6</v>
      </c>
      <c r="K51" s="111" t="s">
        <v>6</v>
      </c>
      <c r="L51" s="111" t="s">
        <v>6</v>
      </c>
      <c r="M51" s="111" t="s">
        <v>6</v>
      </c>
      <c r="N51" s="111" t="s">
        <v>6</v>
      </c>
      <c r="O51" s="111" t="s">
        <v>6</v>
      </c>
      <c r="P51" s="111" t="s">
        <v>6</v>
      </c>
      <c r="Q51" s="111" t="s">
        <v>6</v>
      </c>
      <c r="R51" s="99" t="s">
        <v>6</v>
      </c>
      <c r="S51" s="99" t="s">
        <v>6</v>
      </c>
      <c r="T51" s="99" t="s">
        <v>6</v>
      </c>
      <c r="U51" s="99" t="s">
        <v>6</v>
      </c>
      <c r="V51" s="99" t="s">
        <v>6</v>
      </c>
      <c r="W51" s="99" t="s">
        <v>6</v>
      </c>
      <c r="X51" s="99" t="s">
        <v>6</v>
      </c>
      <c r="Y51" s="99" t="s">
        <v>6</v>
      </c>
      <c r="Z51" s="112" t="s">
        <v>6</v>
      </c>
      <c r="AA51" s="113" t="s">
        <v>6</v>
      </c>
      <c r="AB51" s="114" t="s">
        <v>6</v>
      </c>
      <c r="AC51" s="99" t="str">
        <f t="shared" si="0"/>
        <v/>
      </c>
    </row>
    <row r="52" spans="1:30" s="99" customFormat="1" ht="15" customHeight="1">
      <c r="A52" s="106" t="s">
        <v>33</v>
      </c>
      <c r="B52" s="99">
        <v>1</v>
      </c>
      <c r="C52" s="99" t="s">
        <v>9</v>
      </c>
      <c r="D52" s="126" t="s">
        <v>6</v>
      </c>
      <c r="E52" s="142">
        <v>15.3</v>
      </c>
      <c r="F52" s="122">
        <v>0</v>
      </c>
      <c r="G52" s="122">
        <v>90000</v>
      </c>
      <c r="H52" s="142">
        <v>2.9</v>
      </c>
      <c r="I52" s="122">
        <v>90000</v>
      </c>
      <c r="J52" s="122" t="s">
        <v>6</v>
      </c>
      <c r="K52" s="111" t="s">
        <v>6</v>
      </c>
      <c r="L52" s="111" t="s">
        <v>6</v>
      </c>
      <c r="M52" s="111" t="s">
        <v>6</v>
      </c>
      <c r="N52" s="111" t="s">
        <v>6</v>
      </c>
      <c r="O52" s="111" t="s">
        <v>6</v>
      </c>
      <c r="P52" s="111" t="s">
        <v>6</v>
      </c>
      <c r="Q52" s="111" t="s">
        <v>6</v>
      </c>
      <c r="R52" s="99" t="s">
        <v>6</v>
      </c>
      <c r="S52" s="99" t="s">
        <v>6</v>
      </c>
      <c r="T52" s="99" t="s">
        <v>6</v>
      </c>
      <c r="U52" s="99" t="s">
        <v>6</v>
      </c>
      <c r="V52" s="99" t="s">
        <v>6</v>
      </c>
      <c r="W52" s="99" t="s">
        <v>6</v>
      </c>
      <c r="X52" s="99" t="s">
        <v>6</v>
      </c>
      <c r="Y52" s="99" t="s">
        <v>6</v>
      </c>
      <c r="Z52" s="126" t="s">
        <v>6</v>
      </c>
      <c r="AA52" s="99" t="s">
        <v>8</v>
      </c>
      <c r="AB52" s="119">
        <v>50</v>
      </c>
      <c r="AC52" s="99" t="str">
        <f t="shared" si="0"/>
        <v>A</v>
      </c>
    </row>
    <row r="53" spans="1:30" s="99" customFormat="1" ht="13.5" thickBot="1">
      <c r="A53" s="153"/>
      <c r="B53" s="153"/>
      <c r="C53" s="205"/>
      <c r="D53" s="227"/>
      <c r="E53" s="227"/>
      <c r="F53" s="228"/>
      <c r="G53" s="228"/>
      <c r="H53" s="156"/>
      <c r="I53" s="153"/>
      <c r="J53" s="156"/>
      <c r="K53" s="156"/>
      <c r="L53" s="156"/>
      <c r="M53" s="156"/>
      <c r="N53" s="156"/>
      <c r="O53" s="156"/>
      <c r="P53" s="156"/>
      <c r="Q53" s="156"/>
      <c r="R53" s="156"/>
      <c r="S53" s="156"/>
      <c r="T53" s="156"/>
      <c r="U53" s="156"/>
      <c r="V53" s="156"/>
      <c r="W53" s="156"/>
      <c r="X53" s="156"/>
      <c r="Y53" s="156"/>
      <c r="Z53" s="156"/>
      <c r="AA53" s="156"/>
      <c r="AB53" s="156"/>
      <c r="AC53" s="156"/>
      <c r="AD53" s="156"/>
    </row>
    <row r="54" spans="1:30" s="99" customFormat="1">
      <c r="A54" s="106"/>
      <c r="B54" s="106"/>
      <c r="C54" s="106"/>
      <c r="D54" s="157"/>
      <c r="E54" s="157"/>
      <c r="I54" s="106"/>
      <c r="AC54" s="111">
        <f>COUNTIF(AC5:AC53,"Ts")</f>
        <v>0</v>
      </c>
    </row>
    <row r="55" spans="1:30">
      <c r="A55" s="26" t="s">
        <v>135</v>
      </c>
      <c r="B55" s="17"/>
      <c r="C55" s="17"/>
      <c r="D55" s="23"/>
      <c r="E55" s="23"/>
      <c r="F55" s="17"/>
      <c r="G55" s="17"/>
      <c r="H55" s="15"/>
    </row>
    <row r="56" spans="1:30">
      <c r="A56" s="27" t="s">
        <v>136</v>
      </c>
      <c r="B56" s="15"/>
      <c r="C56" s="17"/>
      <c r="D56" s="23"/>
      <c r="E56" s="23"/>
      <c r="F56" s="17"/>
      <c r="G56" s="17"/>
      <c r="H56" s="15"/>
    </row>
    <row r="57" spans="1:30">
      <c r="A57" s="27" t="s">
        <v>137</v>
      </c>
      <c r="B57" s="15"/>
      <c r="C57" s="17"/>
      <c r="D57" s="24"/>
      <c r="E57" s="24"/>
      <c r="H57" s="8"/>
      <c r="I57" s="17"/>
    </row>
    <row r="58" spans="1:30">
      <c r="A58" s="27"/>
      <c r="B58" s="14"/>
      <c r="C58" s="33"/>
      <c r="D58" s="24"/>
      <c r="E58" s="28"/>
      <c r="F58" s="9"/>
      <c r="G58" s="9"/>
      <c r="H58" s="10"/>
      <c r="I58" s="12"/>
      <c r="J58" s="9"/>
      <c r="K58" s="9"/>
      <c r="L58" s="9"/>
      <c r="M58" s="9"/>
      <c r="N58" s="9"/>
      <c r="O58" s="9"/>
      <c r="P58" s="9"/>
      <c r="Q58" s="9"/>
      <c r="R58" s="9"/>
      <c r="S58" s="9"/>
      <c r="T58" s="9"/>
    </row>
    <row r="59" spans="1:30">
      <c r="A59" s="37" t="s">
        <v>2</v>
      </c>
      <c r="B59" s="34" t="s">
        <v>142</v>
      </c>
      <c r="C59" s="288" t="s">
        <v>143</v>
      </c>
      <c r="D59" s="288"/>
      <c r="E59" s="289"/>
      <c r="F59" s="9"/>
      <c r="G59" s="9"/>
      <c r="H59" s="10"/>
      <c r="I59" s="12"/>
      <c r="J59" s="9"/>
      <c r="K59" s="9"/>
      <c r="L59" s="9"/>
      <c r="M59" s="9"/>
      <c r="N59" s="9"/>
      <c r="O59" s="9"/>
      <c r="P59" s="9"/>
      <c r="Q59" s="9"/>
      <c r="R59" s="9"/>
      <c r="S59" s="9"/>
      <c r="T59" s="9"/>
    </row>
    <row r="60" spans="1:30">
      <c r="A60" s="31"/>
      <c r="B60" s="35" t="s">
        <v>18</v>
      </c>
      <c r="C60" s="284" t="s">
        <v>144</v>
      </c>
      <c r="D60" s="284"/>
      <c r="E60" s="285"/>
      <c r="F60" s="29"/>
      <c r="G60" s="43"/>
      <c r="H60" s="290"/>
      <c r="I60" s="290"/>
      <c r="J60" s="290"/>
      <c r="K60" s="290"/>
      <c r="L60" s="290"/>
      <c r="M60" s="290"/>
      <c r="N60" s="290"/>
      <c r="O60" s="290"/>
      <c r="P60" s="290"/>
      <c r="Q60" s="290"/>
      <c r="R60" s="290"/>
      <c r="S60" s="290"/>
      <c r="T60" s="9"/>
    </row>
    <row r="61" spans="1:30">
      <c r="A61" s="31"/>
      <c r="B61" s="35" t="s">
        <v>145</v>
      </c>
      <c r="C61" s="284" t="s">
        <v>146</v>
      </c>
      <c r="D61" s="284"/>
      <c r="E61" s="285"/>
      <c r="H61" s="8"/>
    </row>
    <row r="62" spans="1:30">
      <c r="A62" s="31"/>
      <c r="B62" s="35" t="s">
        <v>147</v>
      </c>
      <c r="C62" s="284" t="s">
        <v>148</v>
      </c>
      <c r="D62" s="284"/>
      <c r="E62" s="285"/>
      <c r="H62" s="8"/>
    </row>
    <row r="63" spans="1:30">
      <c r="A63" s="31"/>
      <c r="B63" s="35" t="s">
        <v>149</v>
      </c>
      <c r="C63" s="284" t="s">
        <v>150</v>
      </c>
      <c r="D63" s="284"/>
      <c r="E63" s="285"/>
      <c r="H63" s="8"/>
    </row>
    <row r="64" spans="1:30">
      <c r="A64" s="31"/>
      <c r="B64" s="35" t="s">
        <v>151</v>
      </c>
      <c r="C64" s="284" t="s">
        <v>152</v>
      </c>
      <c r="D64" s="284"/>
      <c r="E64" s="285"/>
      <c r="H64" s="8"/>
    </row>
    <row r="65" spans="1:33" ht="12.75" customHeight="1">
      <c r="A65" s="60"/>
      <c r="B65" s="61" t="s">
        <v>153</v>
      </c>
      <c r="C65" s="67" t="s">
        <v>154</v>
      </c>
      <c r="D65" s="67"/>
      <c r="E65" s="68"/>
      <c r="F65" s="16"/>
      <c r="G65" s="16"/>
      <c r="H65" s="16"/>
      <c r="I65" s="16"/>
    </row>
    <row r="66" spans="1:33">
      <c r="A66" s="16"/>
      <c r="B66" s="33" t="s">
        <v>183</v>
      </c>
      <c r="C66" s="33" t="s">
        <v>184</v>
      </c>
      <c r="D66" s="45"/>
      <c r="E66" s="45"/>
      <c r="F66" s="16"/>
      <c r="G66" s="16"/>
      <c r="H66" s="16"/>
      <c r="I66" s="16"/>
    </row>
    <row r="67" spans="1:33" ht="12.75" customHeight="1">
      <c r="A67" s="58" t="s">
        <v>163</v>
      </c>
      <c r="B67" s="59" t="s">
        <v>155</v>
      </c>
      <c r="C67" s="271" t="s">
        <v>156</v>
      </c>
      <c r="D67" s="271"/>
      <c r="E67" s="272"/>
      <c r="F67" s="16"/>
      <c r="G67" s="16"/>
      <c r="H67" s="16"/>
      <c r="I67" s="16"/>
    </row>
    <row r="68" spans="1:33" ht="12.75" customHeight="1">
      <c r="A68" s="56"/>
      <c r="B68" s="57" t="s">
        <v>157</v>
      </c>
      <c r="C68" s="275" t="s">
        <v>158</v>
      </c>
      <c r="D68" s="275"/>
      <c r="E68" s="276"/>
      <c r="F68" s="16"/>
      <c r="G68" s="16"/>
      <c r="H68" s="16"/>
      <c r="I68" s="16"/>
    </row>
    <row r="69" spans="1:33" ht="12.75" customHeight="1">
      <c r="A69" s="56"/>
      <c r="B69" s="57" t="s">
        <v>159</v>
      </c>
      <c r="C69" s="275" t="s">
        <v>160</v>
      </c>
      <c r="D69" s="275"/>
      <c r="E69" s="276"/>
      <c r="F69" s="16"/>
      <c r="G69" s="16"/>
      <c r="H69" s="16"/>
      <c r="I69" s="16"/>
    </row>
    <row r="70" spans="1:33" ht="12.75" customHeight="1">
      <c r="A70" s="60"/>
      <c r="B70" s="61" t="s">
        <v>161</v>
      </c>
      <c r="C70" s="278" t="s">
        <v>162</v>
      </c>
      <c r="D70" s="278"/>
      <c r="E70" s="279"/>
      <c r="F70" s="16"/>
      <c r="G70" s="16"/>
      <c r="H70" s="16"/>
      <c r="I70" s="16"/>
    </row>
    <row r="71" spans="1:33">
      <c r="A71" s="16"/>
      <c r="B71" s="16"/>
      <c r="C71" s="16"/>
      <c r="D71" s="45"/>
      <c r="E71" s="45"/>
      <c r="F71" s="16"/>
      <c r="G71" s="16"/>
      <c r="H71" s="16"/>
      <c r="I71" s="16"/>
    </row>
    <row r="72" spans="1:33" s="69" customFormat="1">
      <c r="A72" s="26" t="s">
        <v>138</v>
      </c>
    </row>
    <row r="73" spans="1:33">
      <c r="A73" s="16"/>
      <c r="B73" s="16"/>
      <c r="C73" s="16"/>
      <c r="D73" s="71"/>
      <c r="E73" s="45"/>
      <c r="F73" s="16"/>
      <c r="G73" s="16"/>
      <c r="H73" s="16"/>
      <c r="I73" s="16"/>
    </row>
    <row r="74" spans="1:33" s="69" customFormat="1" ht="58.5" customHeight="1">
      <c r="A74" s="280" t="s">
        <v>331</v>
      </c>
      <c r="B74" s="280"/>
      <c r="C74" s="280"/>
      <c r="D74" s="280"/>
      <c r="E74" s="280"/>
      <c r="F74" s="280"/>
      <c r="G74" s="280"/>
      <c r="H74" s="89"/>
      <c r="I74" s="89"/>
    </row>
    <row r="75" spans="1:33" s="41" customFormat="1" ht="22.5" customHeight="1">
      <c r="A75" s="280" t="s">
        <v>328</v>
      </c>
      <c r="B75" s="280"/>
      <c r="C75" s="280"/>
      <c r="D75" s="280"/>
      <c r="E75" s="280"/>
      <c r="F75" s="280"/>
      <c r="G75" s="280"/>
      <c r="H75" s="280"/>
      <c r="I75" s="280"/>
      <c r="J75" s="280"/>
      <c r="K75" s="280"/>
      <c r="L75" s="280"/>
      <c r="M75" s="280"/>
      <c r="N75" s="280"/>
      <c r="O75" s="280"/>
      <c r="P75" s="280"/>
      <c r="Q75" s="280"/>
      <c r="R75" s="280"/>
      <c r="S75" s="280"/>
      <c r="T75" s="280"/>
      <c r="U75" s="280"/>
      <c r="V75" s="280"/>
      <c r="W75" s="64"/>
      <c r="X75" s="64"/>
      <c r="Y75" s="64"/>
      <c r="Z75" s="64"/>
      <c r="AA75" s="64"/>
      <c r="AB75" s="64"/>
      <c r="AC75" s="64"/>
      <c r="AD75" s="64"/>
      <c r="AE75" s="64"/>
      <c r="AF75" s="64"/>
      <c r="AG75" s="64"/>
    </row>
    <row r="76" spans="1:33" s="41" customFormat="1" ht="35.25" customHeight="1">
      <c r="A76" s="280" t="s">
        <v>362</v>
      </c>
      <c r="B76" s="280"/>
      <c r="C76" s="280"/>
      <c r="D76" s="280"/>
      <c r="E76" s="280"/>
      <c r="F76" s="280"/>
      <c r="G76" s="280"/>
      <c r="H76" s="280"/>
      <c r="I76" s="280"/>
      <c r="J76" s="280"/>
      <c r="K76" s="280"/>
      <c r="L76" s="280"/>
      <c r="M76" s="280"/>
      <c r="N76" s="280"/>
      <c r="O76" s="280"/>
      <c r="P76" s="280"/>
      <c r="Q76" s="280"/>
      <c r="R76" s="280"/>
      <c r="S76" s="280"/>
      <c r="T76" s="280"/>
      <c r="U76" s="280"/>
      <c r="V76" s="280"/>
      <c r="W76" s="64"/>
      <c r="X76" s="64"/>
      <c r="Y76" s="64"/>
      <c r="Z76" s="64"/>
      <c r="AA76" s="64"/>
      <c r="AB76" s="64"/>
      <c r="AC76" s="64"/>
      <c r="AD76" s="64"/>
      <c r="AE76" s="64"/>
      <c r="AF76" s="64"/>
      <c r="AG76" s="64"/>
    </row>
    <row r="77" spans="1:33" s="41" customFormat="1" ht="37.5" customHeight="1">
      <c r="A77" s="280" t="s">
        <v>363</v>
      </c>
      <c r="B77" s="280"/>
      <c r="C77" s="280"/>
      <c r="D77" s="280"/>
      <c r="E77" s="280"/>
      <c r="F77" s="280"/>
      <c r="G77" s="280"/>
      <c r="H77" s="280"/>
      <c r="I77" s="280"/>
      <c r="J77" s="280"/>
      <c r="K77" s="280"/>
      <c r="L77" s="280"/>
      <c r="M77" s="280"/>
      <c r="N77" s="280"/>
      <c r="O77" s="280"/>
      <c r="P77" s="280"/>
      <c r="Q77" s="280"/>
      <c r="R77" s="280"/>
      <c r="S77" s="280"/>
      <c r="T77" s="280"/>
      <c r="U77" s="280"/>
      <c r="V77" s="280"/>
      <c r="W77" s="64"/>
      <c r="X77" s="64"/>
      <c r="Y77" s="64"/>
      <c r="Z77" s="64"/>
      <c r="AA77" s="64"/>
      <c r="AB77" s="64"/>
      <c r="AC77" s="64"/>
      <c r="AD77" s="64"/>
      <c r="AE77" s="64"/>
      <c r="AF77" s="64"/>
      <c r="AG77" s="64"/>
    </row>
    <row r="78" spans="1:33" s="41" customFormat="1" ht="93" customHeight="1">
      <c r="A78" s="280" t="s">
        <v>364</v>
      </c>
      <c r="B78" s="280"/>
      <c r="C78" s="280"/>
      <c r="D78" s="280"/>
      <c r="E78" s="280"/>
      <c r="F78" s="280"/>
      <c r="G78" s="280"/>
      <c r="H78" s="280"/>
      <c r="I78" s="280"/>
      <c r="J78" s="280"/>
      <c r="K78" s="280"/>
      <c r="L78" s="280"/>
      <c r="M78" s="280"/>
      <c r="N78" s="280"/>
      <c r="O78" s="280"/>
      <c r="P78" s="280"/>
      <c r="Q78" s="280"/>
      <c r="R78" s="280"/>
      <c r="S78" s="280"/>
      <c r="T78" s="280"/>
      <c r="U78" s="280"/>
      <c r="V78" s="280"/>
      <c r="W78" s="64"/>
      <c r="X78" s="64"/>
      <c r="Y78" s="64"/>
      <c r="Z78" s="64"/>
      <c r="AA78" s="64"/>
      <c r="AB78" s="64"/>
      <c r="AC78" s="64"/>
      <c r="AD78" s="64"/>
      <c r="AE78" s="64"/>
      <c r="AF78" s="64"/>
      <c r="AG78" s="64"/>
    </row>
    <row r="79" spans="1:33" s="41" customFormat="1" ht="22.5" customHeight="1">
      <c r="A79" s="280" t="s">
        <v>365</v>
      </c>
      <c r="B79" s="280"/>
      <c r="C79" s="280"/>
      <c r="D79" s="280"/>
      <c r="E79" s="280"/>
      <c r="F79" s="280"/>
      <c r="G79" s="280"/>
      <c r="H79" s="280"/>
      <c r="I79" s="280"/>
      <c r="J79" s="280"/>
      <c r="K79" s="280"/>
      <c r="L79" s="280"/>
      <c r="M79" s="280"/>
      <c r="N79" s="280"/>
      <c r="O79" s="280"/>
      <c r="P79" s="280"/>
      <c r="Q79" s="280"/>
      <c r="R79" s="280"/>
      <c r="S79" s="280"/>
      <c r="T79" s="280"/>
      <c r="U79" s="280"/>
      <c r="V79" s="280"/>
      <c r="W79" s="64"/>
      <c r="X79" s="64"/>
      <c r="Y79" s="64"/>
      <c r="Z79" s="64"/>
      <c r="AA79" s="64"/>
      <c r="AB79" s="64"/>
      <c r="AC79" s="64"/>
      <c r="AD79" s="64"/>
      <c r="AE79" s="64"/>
      <c r="AF79" s="64"/>
      <c r="AG79" s="64"/>
    </row>
    <row r="80" spans="1:33" s="41" customFormat="1" ht="22.5" customHeight="1">
      <c r="A80" s="257"/>
      <c r="B80" s="262"/>
      <c r="C80" s="257"/>
      <c r="D80" s="257"/>
      <c r="E80" s="257"/>
      <c r="F80" s="257"/>
      <c r="G80" s="257"/>
      <c r="H80" s="257"/>
      <c r="I80" s="257"/>
      <c r="J80" s="257"/>
      <c r="K80" s="257"/>
      <c r="L80" s="257"/>
      <c r="M80" s="257"/>
      <c r="N80" s="257"/>
      <c r="O80" s="257"/>
      <c r="P80" s="257"/>
      <c r="Q80" s="257"/>
      <c r="R80" s="257"/>
      <c r="S80" s="257"/>
      <c r="T80" s="257"/>
      <c r="U80" s="257"/>
      <c r="V80" s="257"/>
      <c r="W80" s="64"/>
      <c r="X80" s="64"/>
      <c r="Y80" s="64"/>
      <c r="Z80" s="64"/>
      <c r="AA80" s="64"/>
      <c r="AB80" s="64"/>
      <c r="AC80" s="64"/>
      <c r="AD80" s="64"/>
      <c r="AE80" s="64"/>
      <c r="AF80" s="64"/>
      <c r="AG80" s="64"/>
    </row>
    <row r="81" spans="1:10" ht="21.75" customHeight="1">
      <c r="A81" s="63" t="s">
        <v>139</v>
      </c>
      <c r="B81" s="63"/>
      <c r="C81" s="63"/>
      <c r="D81" s="63"/>
      <c r="E81" s="63"/>
      <c r="F81" s="63"/>
      <c r="G81" s="63"/>
      <c r="H81" s="63"/>
      <c r="I81" s="63"/>
    </row>
    <row r="82" spans="1:10" ht="30.75" customHeight="1">
      <c r="A82" s="281" t="s">
        <v>258</v>
      </c>
      <c r="B82" s="281"/>
      <c r="C82" s="281"/>
      <c r="D82" s="281"/>
      <c r="E82" s="281"/>
      <c r="F82" s="281"/>
      <c r="G82" s="281"/>
      <c r="H82" s="281"/>
      <c r="I82" s="281"/>
      <c r="J82" s="281"/>
    </row>
    <row r="83" spans="1:10" ht="21.75" customHeight="1">
      <c r="A83" s="281" t="s">
        <v>259</v>
      </c>
      <c r="B83" s="281"/>
      <c r="C83" s="281"/>
      <c r="D83" s="281"/>
      <c r="E83" s="281"/>
      <c r="F83" s="281"/>
      <c r="G83" s="281"/>
      <c r="H83" s="281"/>
      <c r="I83" s="281"/>
      <c r="J83" s="281"/>
    </row>
    <row r="84" spans="1:10" ht="21.75" customHeight="1">
      <c r="A84" s="281" t="s">
        <v>164</v>
      </c>
      <c r="B84" s="281"/>
      <c r="C84" s="281"/>
      <c r="D84" s="281"/>
      <c r="E84" s="281"/>
      <c r="F84" s="281"/>
      <c r="G84" s="281"/>
      <c r="H84" s="281"/>
      <c r="I84" s="281"/>
      <c r="J84" s="281"/>
    </row>
    <row r="85" spans="1:10" ht="21.75" customHeight="1">
      <c r="A85" s="281" t="s">
        <v>196</v>
      </c>
      <c r="B85" s="281"/>
      <c r="C85" s="281"/>
      <c r="D85" s="281"/>
      <c r="E85" s="281"/>
      <c r="F85" s="281"/>
      <c r="G85" s="281"/>
      <c r="H85" s="281"/>
      <c r="I85" s="281"/>
      <c r="J85" s="281"/>
    </row>
    <row r="86" spans="1:10" ht="21.75" customHeight="1">
      <c r="A86" s="281" t="s">
        <v>197</v>
      </c>
      <c r="B86" s="281"/>
      <c r="C86" s="281"/>
      <c r="D86" s="281"/>
      <c r="E86" s="281"/>
      <c r="F86" s="281"/>
      <c r="G86" s="281"/>
      <c r="H86" s="281"/>
      <c r="I86" s="281"/>
      <c r="J86" s="281"/>
    </row>
    <row r="87" spans="1:10" ht="21.75" customHeight="1">
      <c r="A87" s="281" t="s">
        <v>167</v>
      </c>
      <c r="B87" s="281"/>
      <c r="C87" s="281"/>
      <c r="D87" s="281"/>
      <c r="E87" s="281"/>
      <c r="F87" s="281"/>
      <c r="G87" s="281"/>
      <c r="H87" s="281"/>
      <c r="I87" s="281"/>
      <c r="J87" s="281"/>
    </row>
    <row r="88" spans="1:10" ht="21.75" customHeight="1">
      <c r="A88" s="281" t="s">
        <v>248</v>
      </c>
      <c r="B88" s="281"/>
      <c r="C88" s="281"/>
      <c r="D88" s="281"/>
      <c r="E88" s="281"/>
      <c r="F88" s="281"/>
      <c r="G88" s="281"/>
      <c r="H88" s="281"/>
      <c r="I88" s="281"/>
      <c r="J88" s="281"/>
    </row>
    <row r="89" spans="1:10" ht="32.25" customHeight="1">
      <c r="A89" s="281" t="s">
        <v>229</v>
      </c>
      <c r="B89" s="281"/>
      <c r="C89" s="281"/>
      <c r="D89" s="281"/>
      <c r="E89" s="281"/>
      <c r="F89" s="281"/>
      <c r="G89" s="281"/>
      <c r="H89" s="281"/>
      <c r="I89" s="281"/>
      <c r="J89" s="281"/>
    </row>
    <row r="90" spans="1:10" ht="32.25" customHeight="1">
      <c r="A90" s="281" t="s">
        <v>199</v>
      </c>
      <c r="B90" s="281"/>
      <c r="C90" s="281"/>
      <c r="D90" s="281"/>
      <c r="E90" s="281"/>
      <c r="F90" s="281"/>
      <c r="G90" s="281"/>
      <c r="H90" s="281"/>
      <c r="I90" s="281"/>
      <c r="J90" s="281"/>
    </row>
    <row r="91" spans="1:10" ht="21.75" customHeight="1">
      <c r="A91" s="281" t="s">
        <v>200</v>
      </c>
      <c r="B91" s="281"/>
      <c r="C91" s="281"/>
      <c r="D91" s="281"/>
      <c r="E91" s="281"/>
      <c r="F91" s="281"/>
      <c r="G91" s="281"/>
      <c r="H91" s="281"/>
      <c r="I91" s="281"/>
      <c r="J91" s="281"/>
    </row>
    <row r="92" spans="1:10" ht="33" customHeight="1">
      <c r="A92" s="281" t="s">
        <v>201</v>
      </c>
      <c r="B92" s="281"/>
      <c r="C92" s="281"/>
      <c r="D92" s="281"/>
      <c r="E92" s="281"/>
      <c r="F92" s="281"/>
      <c r="G92" s="281"/>
      <c r="H92" s="281"/>
      <c r="I92" s="281"/>
      <c r="J92" s="281"/>
    </row>
    <row r="93" spans="1:10" ht="51" customHeight="1">
      <c r="A93" s="281" t="s">
        <v>249</v>
      </c>
      <c r="B93" s="281"/>
      <c r="C93" s="281"/>
      <c r="D93" s="281"/>
      <c r="E93" s="281"/>
      <c r="F93" s="281"/>
      <c r="G93" s="281"/>
      <c r="H93" s="281"/>
      <c r="I93" s="281"/>
      <c r="J93" s="281"/>
    </row>
    <row r="94" spans="1:10" ht="21.75" customHeight="1">
      <c r="A94" s="281" t="s">
        <v>177</v>
      </c>
      <c r="B94" s="281"/>
      <c r="C94" s="281"/>
      <c r="D94" s="281"/>
      <c r="E94" s="281"/>
      <c r="F94" s="281"/>
      <c r="G94" s="281"/>
      <c r="H94" s="281"/>
      <c r="I94" s="281"/>
      <c r="J94" s="281"/>
    </row>
    <row r="95" spans="1:10" ht="21.75" customHeight="1">
      <c r="A95" s="281" t="s">
        <v>179</v>
      </c>
      <c r="B95" s="281"/>
      <c r="C95" s="281"/>
      <c r="D95" s="281"/>
      <c r="E95" s="281"/>
      <c r="F95" s="281"/>
      <c r="G95" s="281"/>
      <c r="H95" s="281"/>
      <c r="I95" s="281"/>
      <c r="J95" s="281"/>
    </row>
    <row r="96" spans="1:10" ht="21.75" customHeight="1">
      <c r="A96" s="281" t="s">
        <v>208</v>
      </c>
      <c r="B96" s="281"/>
      <c r="C96" s="281"/>
      <c r="D96" s="281"/>
      <c r="E96" s="281"/>
      <c r="F96" s="281"/>
      <c r="G96" s="281"/>
      <c r="H96" s="281"/>
      <c r="I96" s="281"/>
      <c r="J96" s="281"/>
    </row>
    <row r="97" spans="1:10" ht="21.75" customHeight="1">
      <c r="A97" s="258"/>
      <c r="B97" s="263"/>
      <c r="C97" s="258"/>
      <c r="D97" s="258"/>
      <c r="E97" s="258"/>
      <c r="F97" s="258"/>
      <c r="G97" s="258"/>
      <c r="H97" s="258"/>
      <c r="I97" s="258"/>
      <c r="J97" s="258"/>
    </row>
    <row r="98" spans="1:10" ht="21.75" customHeight="1">
      <c r="A98" s="281" t="s">
        <v>181</v>
      </c>
      <c r="B98" s="281"/>
      <c r="C98" s="281"/>
      <c r="D98" s="281"/>
      <c r="E98" s="281"/>
      <c r="F98" s="281"/>
      <c r="G98" s="281"/>
      <c r="H98" s="281"/>
      <c r="I98" s="281"/>
      <c r="J98" s="281"/>
    </row>
    <row r="99" spans="1:10" ht="58.5" customHeight="1">
      <c r="A99" s="280" t="s">
        <v>141</v>
      </c>
      <c r="B99" s="280"/>
      <c r="C99" s="280"/>
      <c r="D99" s="280"/>
      <c r="E99" s="280"/>
      <c r="F99" s="280"/>
      <c r="G99" s="280"/>
      <c r="H99" s="280"/>
      <c r="I99" s="280"/>
      <c r="J99" s="280"/>
    </row>
    <row r="100" spans="1:10">
      <c r="A100" s="281"/>
      <c r="B100" s="281"/>
      <c r="C100" s="281"/>
      <c r="D100" s="281"/>
      <c r="E100" s="281"/>
      <c r="F100" s="281"/>
      <c r="G100" s="281"/>
      <c r="H100" s="281"/>
      <c r="I100" s="281"/>
      <c r="J100" s="281"/>
    </row>
    <row r="101" spans="1:10">
      <c r="A101" s="3"/>
      <c r="B101" s="3"/>
      <c r="C101" s="3"/>
      <c r="D101" s="3"/>
      <c r="E101" s="3"/>
      <c r="F101" s="3"/>
      <c r="G101" s="3"/>
      <c r="H101" s="3"/>
    </row>
    <row r="102" spans="1:10">
      <c r="A102" s="3"/>
      <c r="B102" s="3"/>
      <c r="C102" s="3"/>
      <c r="D102" s="3"/>
      <c r="E102" s="3"/>
      <c r="F102" s="3"/>
      <c r="G102" s="3"/>
      <c r="H102" s="3"/>
    </row>
    <row r="103" spans="1:10">
      <c r="A103" s="3"/>
      <c r="B103" s="3"/>
      <c r="C103" s="3"/>
      <c r="D103" s="3"/>
      <c r="E103" s="3"/>
      <c r="F103" s="3"/>
      <c r="G103" s="3"/>
      <c r="H103" s="3"/>
    </row>
    <row r="104" spans="1:10">
      <c r="A104" s="3"/>
      <c r="B104" s="3"/>
      <c r="C104" s="3"/>
      <c r="D104" s="3"/>
      <c r="E104" s="3"/>
      <c r="F104" s="3"/>
      <c r="G104" s="3"/>
      <c r="H104" s="3"/>
    </row>
    <row r="105" spans="1:10">
      <c r="A105" s="3"/>
      <c r="B105" s="3"/>
      <c r="C105" s="3"/>
      <c r="D105" s="3"/>
      <c r="E105" s="3"/>
      <c r="F105" s="3"/>
      <c r="G105" s="3"/>
      <c r="H105" s="3"/>
    </row>
    <row r="106" spans="1:10">
      <c r="A106" s="3"/>
      <c r="B106" s="3"/>
      <c r="C106" s="3"/>
      <c r="D106" s="3"/>
      <c r="E106" s="3"/>
      <c r="F106" s="3"/>
      <c r="G106" s="3"/>
      <c r="H106" s="3"/>
    </row>
    <row r="107" spans="1:10">
      <c r="A107" s="3"/>
      <c r="B107" s="3"/>
      <c r="C107" s="3"/>
      <c r="D107" s="3"/>
      <c r="E107" s="3"/>
      <c r="F107" s="3"/>
      <c r="G107" s="3"/>
      <c r="H107" s="3"/>
    </row>
    <row r="108" spans="1:10">
      <c r="A108" s="3"/>
      <c r="B108" s="3"/>
      <c r="C108" s="3"/>
      <c r="D108" s="3"/>
      <c r="E108" s="3"/>
      <c r="F108" s="3"/>
      <c r="G108" s="3"/>
      <c r="H108" s="3"/>
    </row>
    <row r="109" spans="1:10">
      <c r="A109" s="3"/>
      <c r="B109" s="3"/>
      <c r="C109" s="3"/>
      <c r="D109" s="3"/>
      <c r="E109" s="3"/>
      <c r="F109" s="3"/>
      <c r="G109" s="3"/>
      <c r="H109" s="3"/>
    </row>
    <row r="110" spans="1:10">
      <c r="A110" s="3"/>
      <c r="B110" s="3"/>
      <c r="C110" s="3"/>
      <c r="D110" s="3"/>
      <c r="E110" s="3"/>
      <c r="F110" s="3"/>
      <c r="G110" s="3"/>
      <c r="H110" s="3"/>
    </row>
    <row r="111" spans="1:10">
      <c r="A111" s="3"/>
      <c r="B111" s="3"/>
      <c r="C111" s="3"/>
      <c r="D111" s="3"/>
      <c r="E111" s="3"/>
      <c r="F111" s="3"/>
      <c r="G111" s="3"/>
      <c r="H111" s="3"/>
    </row>
    <row r="112" spans="1:10">
      <c r="A112" s="3"/>
      <c r="B112" s="3"/>
      <c r="C112" s="3"/>
      <c r="D112" s="3"/>
      <c r="E112" s="3"/>
      <c r="F112" s="3"/>
      <c r="G112" s="3"/>
      <c r="H112" s="3"/>
    </row>
    <row r="113" spans="1:8">
      <c r="A113" s="3"/>
      <c r="B113" s="3"/>
      <c r="C113" s="3"/>
      <c r="D113" s="3"/>
      <c r="E113" s="3"/>
      <c r="F113" s="3"/>
      <c r="G113" s="3"/>
      <c r="H113" s="3"/>
    </row>
    <row r="114" spans="1:8">
      <c r="A114" s="3"/>
      <c r="B114" s="3"/>
      <c r="C114" s="3"/>
      <c r="D114" s="3"/>
      <c r="E114" s="3"/>
      <c r="F114" s="3"/>
      <c r="G114" s="3"/>
      <c r="H114" s="3"/>
    </row>
    <row r="115" spans="1:8">
      <c r="A115" s="3"/>
      <c r="B115" s="3"/>
      <c r="C115" s="3"/>
      <c r="D115" s="3"/>
      <c r="E115" s="3"/>
      <c r="F115" s="3"/>
      <c r="G115" s="3"/>
      <c r="H115" s="3"/>
    </row>
    <row r="116" spans="1:8">
      <c r="A116" s="3"/>
      <c r="B116" s="3"/>
      <c r="C116" s="3"/>
      <c r="D116" s="3"/>
      <c r="E116" s="3"/>
      <c r="F116" s="3"/>
      <c r="G116" s="3"/>
      <c r="H116" s="3"/>
    </row>
    <row r="117" spans="1:8">
      <c r="A117" s="3"/>
      <c r="B117" s="3"/>
      <c r="C117" s="3"/>
      <c r="D117" s="3"/>
      <c r="E117" s="3"/>
      <c r="F117" s="3"/>
      <c r="G117" s="3"/>
      <c r="H117" s="3"/>
    </row>
    <row r="118" spans="1:8">
      <c r="A118" s="3"/>
      <c r="B118" s="3"/>
      <c r="C118" s="3"/>
      <c r="D118" s="3"/>
      <c r="E118" s="3"/>
      <c r="F118" s="3"/>
      <c r="G118" s="3"/>
      <c r="H118" s="3"/>
    </row>
    <row r="119" spans="1:8">
      <c r="A119" s="3"/>
      <c r="B119" s="3"/>
      <c r="C119" s="3"/>
      <c r="D119" s="3"/>
      <c r="E119" s="3"/>
      <c r="F119" s="3"/>
      <c r="G119" s="3"/>
      <c r="H119" s="3"/>
    </row>
    <row r="120" spans="1:8">
      <c r="A120" s="3"/>
      <c r="B120" s="3"/>
      <c r="C120" s="3"/>
      <c r="D120" s="3"/>
      <c r="E120" s="3"/>
      <c r="F120" s="3"/>
      <c r="G120" s="3"/>
      <c r="H120" s="3"/>
    </row>
    <row r="121" spans="1:8">
      <c r="A121" s="3"/>
      <c r="B121" s="3"/>
      <c r="C121" s="3"/>
      <c r="D121" s="3"/>
      <c r="E121" s="3"/>
      <c r="F121" s="3"/>
      <c r="G121" s="3"/>
      <c r="H121" s="3"/>
    </row>
    <row r="122" spans="1:8">
      <c r="A122" s="3"/>
      <c r="B122" s="3"/>
      <c r="C122" s="3"/>
      <c r="D122" s="3"/>
      <c r="E122" s="3"/>
      <c r="F122" s="3"/>
      <c r="G122" s="3"/>
      <c r="H122" s="3"/>
    </row>
    <row r="123" spans="1:8">
      <c r="A123" s="3"/>
      <c r="B123" s="3"/>
      <c r="C123" s="3"/>
      <c r="D123" s="3"/>
      <c r="E123" s="3"/>
      <c r="F123" s="3"/>
      <c r="G123" s="3"/>
      <c r="H123" s="3"/>
    </row>
    <row r="124" spans="1:8">
      <c r="A124" s="3"/>
      <c r="B124" s="3"/>
      <c r="C124" s="3"/>
      <c r="D124" s="3"/>
      <c r="E124" s="3"/>
      <c r="F124" s="3"/>
      <c r="G124" s="3"/>
      <c r="H124" s="3"/>
    </row>
    <row r="125" spans="1:8">
      <c r="A125" s="3"/>
      <c r="B125" s="3"/>
      <c r="C125" s="3"/>
      <c r="D125" s="3"/>
      <c r="E125" s="3"/>
      <c r="F125" s="3"/>
      <c r="G125" s="3"/>
      <c r="H125" s="3"/>
    </row>
    <row r="126" spans="1:8">
      <c r="A126" s="3"/>
      <c r="B126" s="3"/>
      <c r="C126" s="3"/>
      <c r="D126" s="3"/>
      <c r="E126" s="3"/>
      <c r="F126" s="3"/>
      <c r="G126" s="3"/>
      <c r="H126" s="3"/>
    </row>
    <row r="127" spans="1:8">
      <c r="A127" s="3"/>
      <c r="B127" s="3"/>
      <c r="C127" s="3"/>
      <c r="D127" s="3"/>
      <c r="E127" s="3"/>
      <c r="F127" s="3"/>
      <c r="G127" s="3"/>
      <c r="H127" s="3"/>
    </row>
    <row r="128" spans="1:8">
      <c r="A128" s="3"/>
      <c r="B128" s="3"/>
      <c r="C128" s="3"/>
      <c r="D128" s="3"/>
      <c r="E128" s="3"/>
      <c r="F128" s="3"/>
      <c r="G128" s="3"/>
      <c r="H128" s="3"/>
    </row>
    <row r="129" spans="1:8">
      <c r="A129" s="3"/>
      <c r="B129" s="3"/>
      <c r="C129" s="3"/>
      <c r="D129" s="3"/>
      <c r="E129" s="3"/>
      <c r="F129" s="3"/>
      <c r="G129" s="3"/>
      <c r="H129" s="3"/>
    </row>
    <row r="130" spans="1:8">
      <c r="A130" s="3"/>
      <c r="B130" s="3"/>
      <c r="C130" s="3"/>
      <c r="D130" s="3"/>
      <c r="E130" s="3"/>
      <c r="F130" s="3"/>
      <c r="G130" s="3"/>
      <c r="H130" s="3"/>
    </row>
    <row r="131" spans="1:8">
      <c r="A131" s="3"/>
      <c r="B131" s="3"/>
      <c r="C131" s="3"/>
      <c r="D131" s="3"/>
      <c r="E131" s="3"/>
      <c r="F131" s="3"/>
      <c r="G131" s="3"/>
      <c r="H131" s="3"/>
    </row>
    <row r="132" spans="1:8">
      <c r="A132" s="3"/>
      <c r="B132" s="3"/>
      <c r="C132" s="3"/>
      <c r="D132" s="3"/>
      <c r="E132" s="3"/>
      <c r="F132" s="3"/>
      <c r="G132" s="3"/>
      <c r="H132" s="3"/>
    </row>
    <row r="133" spans="1:8">
      <c r="A133" s="3"/>
      <c r="B133" s="3"/>
      <c r="C133" s="3"/>
      <c r="D133" s="3"/>
      <c r="E133" s="3"/>
      <c r="F133" s="3"/>
      <c r="G133" s="3"/>
      <c r="H133" s="3"/>
    </row>
    <row r="134" spans="1:8">
      <c r="A134" s="3"/>
      <c r="B134" s="3"/>
      <c r="C134" s="3"/>
      <c r="D134" s="3"/>
      <c r="E134" s="3"/>
      <c r="F134" s="3"/>
      <c r="G134" s="3"/>
      <c r="H134" s="3"/>
    </row>
    <row r="135" spans="1:8">
      <c r="A135" s="3"/>
      <c r="B135" s="3"/>
      <c r="C135" s="3"/>
      <c r="D135" s="3"/>
      <c r="E135" s="3"/>
      <c r="F135" s="3"/>
      <c r="G135" s="3"/>
      <c r="H135" s="3"/>
    </row>
    <row r="136" spans="1:8">
      <c r="A136" s="3"/>
      <c r="B136" s="3"/>
      <c r="C136" s="3"/>
      <c r="D136" s="3"/>
      <c r="E136" s="3"/>
      <c r="F136" s="3"/>
      <c r="G136" s="3"/>
      <c r="H136" s="3"/>
    </row>
    <row r="137" spans="1:8">
      <c r="A137" s="3"/>
      <c r="B137" s="3"/>
      <c r="C137" s="3"/>
      <c r="D137" s="3"/>
      <c r="E137" s="3"/>
      <c r="F137" s="3"/>
      <c r="G137" s="3"/>
      <c r="H137" s="3"/>
    </row>
    <row r="138" spans="1:8">
      <c r="A138" s="3"/>
      <c r="B138" s="3"/>
      <c r="C138" s="3"/>
      <c r="D138" s="3"/>
      <c r="E138" s="3"/>
      <c r="F138" s="3"/>
      <c r="G138" s="3"/>
      <c r="H138" s="3"/>
    </row>
    <row r="139" spans="1:8">
      <c r="A139" s="3"/>
      <c r="B139" s="3"/>
      <c r="C139" s="3"/>
      <c r="D139" s="3"/>
      <c r="E139" s="3"/>
      <c r="F139" s="3"/>
      <c r="G139" s="3"/>
      <c r="H139" s="3"/>
    </row>
    <row r="140" spans="1:8">
      <c r="A140" s="3"/>
      <c r="B140" s="3"/>
      <c r="C140" s="3"/>
      <c r="D140" s="3"/>
      <c r="E140" s="3"/>
      <c r="F140" s="3"/>
      <c r="G140" s="3"/>
      <c r="H140" s="3"/>
    </row>
    <row r="141" spans="1:8">
      <c r="A141" s="3"/>
      <c r="B141" s="3"/>
      <c r="C141" s="3"/>
      <c r="D141" s="3"/>
      <c r="E141" s="3"/>
      <c r="F141" s="3"/>
      <c r="G141" s="3"/>
      <c r="H141" s="3"/>
    </row>
    <row r="142" spans="1:8">
      <c r="A142" s="3"/>
      <c r="B142" s="3"/>
      <c r="C142" s="3"/>
      <c r="D142" s="3"/>
      <c r="E142" s="3"/>
      <c r="F142" s="3"/>
      <c r="G142" s="3"/>
      <c r="H142" s="3"/>
    </row>
    <row r="143" spans="1:8">
      <c r="A143" s="3"/>
      <c r="B143" s="3"/>
      <c r="C143" s="3"/>
      <c r="D143" s="3"/>
      <c r="E143" s="3"/>
      <c r="F143" s="3"/>
      <c r="G143" s="3"/>
      <c r="H143" s="3"/>
    </row>
    <row r="144" spans="1:8">
      <c r="A144" s="3"/>
      <c r="B144" s="3"/>
      <c r="C144" s="3"/>
      <c r="D144" s="3"/>
      <c r="E144" s="3"/>
      <c r="F144" s="3"/>
      <c r="G144" s="3"/>
      <c r="H144" s="3"/>
    </row>
    <row r="145" spans="1:8">
      <c r="A145" s="3"/>
      <c r="B145" s="3"/>
      <c r="C145" s="3"/>
      <c r="D145" s="3"/>
      <c r="E145" s="3"/>
      <c r="F145" s="3"/>
      <c r="G145" s="3"/>
      <c r="H145" s="3"/>
    </row>
    <row r="146" spans="1:8">
      <c r="A146" s="3"/>
      <c r="B146" s="3"/>
      <c r="C146" s="3"/>
      <c r="D146" s="3"/>
      <c r="E146" s="3"/>
      <c r="F146" s="3"/>
      <c r="G146" s="3"/>
      <c r="H146" s="3"/>
    </row>
    <row r="147" spans="1:8">
      <c r="A147" s="3"/>
      <c r="B147" s="3"/>
      <c r="C147" s="3"/>
      <c r="D147" s="3"/>
      <c r="E147" s="3"/>
      <c r="F147" s="3"/>
      <c r="G147" s="3"/>
      <c r="H147" s="3"/>
    </row>
    <row r="148" spans="1:8">
      <c r="A148" s="3"/>
      <c r="B148" s="3"/>
      <c r="C148" s="3"/>
      <c r="D148" s="3"/>
      <c r="E148" s="3"/>
      <c r="F148" s="3"/>
      <c r="G148" s="3"/>
      <c r="H148" s="3"/>
    </row>
    <row r="149" spans="1:8">
      <c r="A149" s="3"/>
      <c r="B149" s="3"/>
      <c r="C149" s="3"/>
      <c r="D149" s="3"/>
      <c r="E149" s="3"/>
      <c r="F149" s="3"/>
      <c r="G149" s="3"/>
      <c r="H149" s="3"/>
    </row>
    <row r="150" spans="1:8">
      <c r="A150" s="3"/>
      <c r="B150" s="3"/>
      <c r="C150" s="3"/>
      <c r="D150" s="3"/>
      <c r="E150" s="3"/>
      <c r="F150" s="3"/>
      <c r="G150" s="3"/>
      <c r="H150" s="3"/>
    </row>
    <row r="151" spans="1:8">
      <c r="A151" s="3"/>
      <c r="B151" s="3"/>
      <c r="C151" s="3"/>
      <c r="D151" s="3"/>
      <c r="E151" s="3"/>
      <c r="F151" s="3"/>
      <c r="G151" s="3"/>
      <c r="H151" s="3"/>
    </row>
    <row r="152" spans="1:8">
      <c r="A152" s="3"/>
      <c r="B152" s="3"/>
      <c r="C152" s="3"/>
      <c r="D152" s="3"/>
      <c r="E152" s="3"/>
      <c r="F152" s="3"/>
      <c r="G152" s="3"/>
      <c r="H152" s="3"/>
    </row>
    <row r="153" spans="1:8">
      <c r="A153" s="3"/>
      <c r="B153" s="3"/>
      <c r="C153" s="3"/>
      <c r="D153" s="3"/>
      <c r="E153" s="3"/>
      <c r="F153" s="3"/>
      <c r="G153" s="3"/>
      <c r="H153" s="3"/>
    </row>
    <row r="154" spans="1:8">
      <c r="A154" s="3"/>
      <c r="B154" s="3"/>
      <c r="C154" s="3"/>
      <c r="D154" s="3"/>
      <c r="E154" s="3"/>
      <c r="F154" s="3"/>
      <c r="G154" s="3"/>
      <c r="H154" s="3"/>
    </row>
    <row r="155" spans="1:8">
      <c r="A155" s="3"/>
      <c r="B155" s="3"/>
      <c r="C155" s="3"/>
      <c r="D155" s="3"/>
      <c r="E155" s="3"/>
      <c r="F155" s="3"/>
      <c r="G155" s="3"/>
      <c r="H155" s="3"/>
    </row>
    <row r="156" spans="1:8">
      <c r="A156" s="3"/>
      <c r="B156" s="3"/>
      <c r="C156" s="3"/>
      <c r="D156" s="3"/>
      <c r="E156" s="3"/>
      <c r="F156" s="3"/>
      <c r="G156" s="3"/>
      <c r="H156" s="3"/>
    </row>
    <row r="157" spans="1:8">
      <c r="A157" s="3"/>
      <c r="B157" s="3"/>
      <c r="C157" s="3"/>
      <c r="D157" s="3"/>
      <c r="E157" s="3"/>
      <c r="F157" s="3"/>
      <c r="G157" s="3"/>
      <c r="H157" s="3"/>
    </row>
    <row r="158" spans="1:8">
      <c r="A158" s="3"/>
      <c r="B158" s="3"/>
      <c r="C158" s="3"/>
      <c r="D158" s="3"/>
      <c r="E158" s="3"/>
      <c r="F158" s="3"/>
      <c r="G158" s="3"/>
      <c r="H158" s="3"/>
    </row>
    <row r="159" spans="1:8">
      <c r="A159" s="3"/>
      <c r="B159" s="3"/>
      <c r="C159" s="3"/>
      <c r="D159" s="3"/>
      <c r="E159" s="3"/>
      <c r="F159" s="3"/>
      <c r="G159" s="3"/>
      <c r="H159" s="3"/>
    </row>
    <row r="160" spans="1:8">
      <c r="A160" s="3"/>
      <c r="B160" s="3"/>
      <c r="C160" s="3"/>
      <c r="D160" s="3"/>
      <c r="E160" s="3"/>
      <c r="F160" s="3"/>
      <c r="G160" s="3"/>
      <c r="H160" s="3"/>
    </row>
    <row r="161" spans="1:8">
      <c r="A161" s="3"/>
      <c r="B161" s="3"/>
      <c r="C161" s="3"/>
      <c r="D161" s="3"/>
      <c r="E161" s="3"/>
      <c r="F161" s="3"/>
      <c r="G161" s="3"/>
      <c r="H161" s="3"/>
    </row>
    <row r="162" spans="1:8">
      <c r="A162" s="3"/>
      <c r="B162" s="3"/>
      <c r="C162" s="3"/>
      <c r="D162" s="3"/>
      <c r="E162" s="3"/>
      <c r="F162" s="3"/>
      <c r="G162" s="3"/>
      <c r="H162" s="3"/>
    </row>
    <row r="163" spans="1:8">
      <c r="A163" s="3"/>
      <c r="B163" s="3"/>
      <c r="C163" s="3"/>
      <c r="D163" s="3"/>
      <c r="E163" s="3"/>
      <c r="F163" s="3"/>
      <c r="G163" s="3"/>
      <c r="H163" s="3"/>
    </row>
    <row r="164" spans="1:8">
      <c r="A164" s="3"/>
      <c r="B164" s="3"/>
      <c r="C164" s="3"/>
      <c r="D164" s="3"/>
      <c r="E164" s="3"/>
      <c r="F164" s="3"/>
      <c r="G164" s="3"/>
      <c r="H164" s="3"/>
    </row>
    <row r="165" spans="1:8">
      <c r="A165" s="3"/>
      <c r="B165" s="3"/>
      <c r="C165" s="3"/>
      <c r="D165" s="3"/>
      <c r="E165" s="3"/>
      <c r="F165" s="3"/>
      <c r="G165" s="3"/>
      <c r="H165" s="3"/>
    </row>
    <row r="166" spans="1:8">
      <c r="A166" s="3"/>
      <c r="B166" s="3"/>
      <c r="C166" s="3"/>
      <c r="D166" s="3"/>
      <c r="E166" s="3"/>
      <c r="F166" s="3"/>
      <c r="G166" s="3"/>
      <c r="H166" s="3"/>
    </row>
    <row r="167" spans="1:8">
      <c r="A167" s="3"/>
      <c r="B167" s="3"/>
      <c r="C167" s="3"/>
      <c r="D167" s="3"/>
      <c r="E167" s="3"/>
      <c r="F167" s="3"/>
      <c r="G167" s="3"/>
      <c r="H167" s="3"/>
    </row>
    <row r="168" spans="1:8">
      <c r="A168" s="3"/>
      <c r="B168" s="3"/>
      <c r="C168" s="3"/>
      <c r="D168" s="3"/>
      <c r="E168" s="3"/>
      <c r="F168" s="3"/>
      <c r="G168" s="3"/>
      <c r="H168" s="3"/>
    </row>
    <row r="169" spans="1:8">
      <c r="A169" s="3"/>
      <c r="B169" s="3"/>
      <c r="C169" s="3"/>
      <c r="D169" s="3"/>
      <c r="E169" s="3"/>
      <c r="F169" s="3"/>
      <c r="G169" s="3"/>
      <c r="H169" s="3"/>
    </row>
    <row r="170" spans="1:8">
      <c r="A170" s="3"/>
      <c r="B170" s="3"/>
      <c r="C170" s="3"/>
      <c r="D170" s="3"/>
      <c r="E170" s="3"/>
      <c r="F170" s="3"/>
      <c r="G170" s="3"/>
      <c r="H170" s="3"/>
    </row>
    <row r="171" spans="1:8">
      <c r="A171" s="3"/>
      <c r="B171" s="3"/>
      <c r="C171" s="3"/>
      <c r="D171" s="3"/>
      <c r="E171" s="3"/>
      <c r="F171" s="3"/>
      <c r="G171" s="3"/>
      <c r="H171" s="3"/>
    </row>
    <row r="172" spans="1:8">
      <c r="A172" s="3"/>
      <c r="B172" s="3"/>
      <c r="C172" s="3"/>
      <c r="D172" s="3"/>
      <c r="E172" s="3"/>
      <c r="F172" s="3"/>
      <c r="G172" s="3"/>
      <c r="H172" s="3"/>
    </row>
    <row r="173" spans="1:8">
      <c r="A173" s="3"/>
      <c r="B173" s="3"/>
      <c r="C173" s="3"/>
      <c r="D173" s="3"/>
      <c r="E173" s="3"/>
      <c r="F173" s="3"/>
      <c r="G173" s="3"/>
      <c r="H173" s="3"/>
    </row>
    <row r="174" spans="1:8">
      <c r="A174" s="3"/>
      <c r="B174" s="3"/>
      <c r="C174" s="3"/>
      <c r="D174" s="3"/>
      <c r="E174" s="3"/>
      <c r="F174" s="3"/>
      <c r="G174" s="3"/>
      <c r="H174" s="3"/>
    </row>
    <row r="175" spans="1:8">
      <c r="A175" s="3"/>
      <c r="B175" s="3"/>
      <c r="C175" s="3"/>
      <c r="D175" s="3"/>
      <c r="E175" s="3"/>
      <c r="F175" s="3"/>
      <c r="G175" s="3"/>
      <c r="H175" s="3"/>
    </row>
    <row r="176" spans="1:8">
      <c r="A176" s="3"/>
      <c r="B176" s="3"/>
      <c r="C176" s="3"/>
      <c r="D176" s="3"/>
      <c r="E176" s="3"/>
      <c r="F176" s="3"/>
      <c r="G176" s="3"/>
      <c r="H176" s="3"/>
    </row>
    <row r="177" spans="1:8">
      <c r="A177" s="3"/>
      <c r="B177" s="3"/>
      <c r="C177" s="3"/>
      <c r="D177" s="3"/>
      <c r="E177" s="3"/>
      <c r="F177" s="3"/>
      <c r="G177" s="3"/>
      <c r="H177" s="3"/>
    </row>
    <row r="178" spans="1:8">
      <c r="A178" s="3"/>
      <c r="B178" s="3"/>
      <c r="C178" s="3"/>
      <c r="D178" s="3"/>
      <c r="E178" s="3"/>
      <c r="F178" s="3"/>
      <c r="G178" s="3"/>
      <c r="H178" s="3"/>
    </row>
    <row r="179" spans="1:8">
      <c r="A179" s="3"/>
      <c r="B179" s="3"/>
      <c r="C179" s="3"/>
      <c r="D179" s="3"/>
      <c r="E179" s="3"/>
      <c r="F179" s="3"/>
      <c r="G179" s="3"/>
      <c r="H179" s="3"/>
    </row>
    <row r="180" spans="1:8">
      <c r="A180" s="3"/>
      <c r="B180" s="3"/>
      <c r="C180" s="3"/>
      <c r="D180" s="3"/>
      <c r="E180" s="3"/>
      <c r="F180" s="3"/>
      <c r="G180" s="3"/>
      <c r="H180" s="3"/>
    </row>
    <row r="181" spans="1:8">
      <c r="A181" s="3"/>
      <c r="B181" s="3"/>
      <c r="C181" s="3"/>
      <c r="D181" s="3"/>
      <c r="E181" s="3"/>
      <c r="F181" s="3"/>
      <c r="G181" s="3"/>
      <c r="H181" s="3"/>
    </row>
    <row r="182" spans="1:8">
      <c r="A182" s="3"/>
      <c r="B182" s="3"/>
      <c r="C182" s="3"/>
      <c r="D182" s="3"/>
      <c r="E182" s="3"/>
      <c r="F182" s="3"/>
      <c r="G182" s="3"/>
      <c r="H182" s="3"/>
    </row>
    <row r="183" spans="1:8">
      <c r="A183" s="3"/>
      <c r="B183" s="3"/>
      <c r="C183" s="3"/>
      <c r="D183" s="3"/>
      <c r="E183" s="3"/>
      <c r="F183" s="3"/>
      <c r="G183" s="3"/>
      <c r="H183" s="3"/>
    </row>
    <row r="184" spans="1:8">
      <c r="A184" s="3"/>
      <c r="B184" s="3"/>
      <c r="C184" s="3"/>
      <c r="D184" s="3"/>
      <c r="E184" s="3"/>
      <c r="F184" s="3"/>
      <c r="G184" s="3"/>
      <c r="H184" s="3"/>
    </row>
    <row r="185" spans="1:8">
      <c r="A185" s="3"/>
      <c r="B185" s="3"/>
      <c r="C185" s="3"/>
      <c r="D185" s="3"/>
      <c r="E185" s="3"/>
      <c r="F185" s="3"/>
      <c r="G185" s="3"/>
      <c r="H185" s="3"/>
    </row>
    <row r="186" spans="1:8">
      <c r="A186" s="3"/>
      <c r="B186" s="3"/>
      <c r="C186" s="3"/>
      <c r="D186" s="3"/>
      <c r="E186" s="3"/>
      <c r="F186" s="3"/>
      <c r="G186" s="3"/>
      <c r="H186" s="3"/>
    </row>
    <row r="187" spans="1:8">
      <c r="A187" s="3"/>
      <c r="B187" s="3"/>
      <c r="C187" s="3"/>
      <c r="D187" s="3"/>
      <c r="E187" s="3"/>
      <c r="F187" s="3"/>
      <c r="G187" s="3"/>
      <c r="H187" s="3"/>
    </row>
    <row r="188" spans="1:8">
      <c r="A188" s="3"/>
      <c r="B188" s="3"/>
      <c r="C188" s="3"/>
      <c r="D188" s="3"/>
      <c r="E188" s="3"/>
      <c r="F188" s="3"/>
      <c r="G188" s="3"/>
      <c r="H188" s="3"/>
    </row>
    <row r="189" spans="1:8">
      <c r="A189" s="3"/>
      <c r="B189" s="3"/>
      <c r="C189" s="3"/>
      <c r="D189" s="3"/>
      <c r="E189" s="3"/>
      <c r="F189" s="3"/>
      <c r="G189" s="3"/>
      <c r="H189" s="3"/>
    </row>
    <row r="190" spans="1:8">
      <c r="A190" s="3"/>
      <c r="B190" s="3"/>
      <c r="C190" s="3"/>
      <c r="D190" s="3"/>
      <c r="E190" s="3"/>
      <c r="F190" s="3"/>
      <c r="G190" s="3"/>
      <c r="H190" s="3"/>
    </row>
    <row r="191" spans="1:8">
      <c r="A191" s="3"/>
      <c r="B191" s="3"/>
      <c r="C191" s="3"/>
      <c r="D191" s="3"/>
      <c r="E191" s="3"/>
      <c r="F191" s="3"/>
      <c r="G191" s="3"/>
      <c r="H191" s="3"/>
    </row>
    <row r="192" spans="1:8">
      <c r="A192" s="3"/>
      <c r="B192" s="3"/>
      <c r="C192" s="3"/>
      <c r="D192" s="3"/>
      <c r="E192" s="3"/>
      <c r="F192" s="3"/>
      <c r="G192" s="3"/>
      <c r="H192" s="3"/>
    </row>
    <row r="193" spans="1:8">
      <c r="A193" s="3"/>
      <c r="B193" s="3"/>
      <c r="C193" s="3"/>
      <c r="D193" s="3"/>
      <c r="E193" s="3"/>
      <c r="F193" s="3"/>
      <c r="G193" s="3"/>
      <c r="H193" s="3"/>
    </row>
    <row r="194" spans="1:8">
      <c r="A194" s="3"/>
      <c r="B194" s="3"/>
      <c r="C194" s="3"/>
      <c r="D194" s="3"/>
      <c r="E194" s="3"/>
      <c r="F194" s="3"/>
      <c r="G194" s="3"/>
      <c r="H194" s="3"/>
    </row>
    <row r="195" spans="1:8">
      <c r="A195" s="3"/>
      <c r="B195" s="3"/>
      <c r="C195" s="3"/>
      <c r="D195" s="3"/>
      <c r="E195" s="3"/>
      <c r="F195" s="3"/>
      <c r="G195" s="3"/>
      <c r="H195" s="3"/>
    </row>
    <row r="196" spans="1:8">
      <c r="A196" s="3"/>
      <c r="B196" s="3"/>
      <c r="C196" s="3"/>
      <c r="D196" s="3"/>
      <c r="E196" s="3"/>
      <c r="F196" s="3"/>
      <c r="G196" s="3"/>
      <c r="H196" s="3"/>
    </row>
    <row r="197" spans="1:8">
      <c r="A197" s="3"/>
      <c r="B197" s="3"/>
      <c r="C197" s="3"/>
      <c r="D197" s="3"/>
      <c r="E197" s="3"/>
      <c r="F197" s="3"/>
      <c r="G197" s="3"/>
      <c r="H197" s="3"/>
    </row>
    <row r="198" spans="1:8">
      <c r="A198" s="3"/>
      <c r="B198" s="3"/>
      <c r="C198" s="3"/>
      <c r="D198" s="3"/>
      <c r="E198" s="3"/>
      <c r="F198" s="3"/>
      <c r="G198" s="3"/>
      <c r="H198" s="3"/>
    </row>
  </sheetData>
  <mergeCells count="42">
    <mergeCell ref="A96:J96"/>
    <mergeCell ref="A98:J98"/>
    <mergeCell ref="A99:J99"/>
    <mergeCell ref="A100:J100"/>
    <mergeCell ref="A91:J91"/>
    <mergeCell ref="A92:J92"/>
    <mergeCell ref="A93:J93"/>
    <mergeCell ref="A94:J94"/>
    <mergeCell ref="A95:J95"/>
    <mergeCell ref="A86:J86"/>
    <mergeCell ref="A87:J87"/>
    <mergeCell ref="A88:J88"/>
    <mergeCell ref="A89:J89"/>
    <mergeCell ref="A90:J90"/>
    <mergeCell ref="A79:V79"/>
    <mergeCell ref="A82:J82"/>
    <mergeCell ref="A83:J83"/>
    <mergeCell ref="A84:J84"/>
    <mergeCell ref="A85:J85"/>
    <mergeCell ref="A74:G74"/>
    <mergeCell ref="A75:V75"/>
    <mergeCell ref="A76:V76"/>
    <mergeCell ref="A77:V77"/>
    <mergeCell ref="A78:V78"/>
    <mergeCell ref="F3:G3"/>
    <mergeCell ref="I3:J3"/>
    <mergeCell ref="R3:S3"/>
    <mergeCell ref="U3:V3"/>
    <mergeCell ref="X3:Y3"/>
    <mergeCell ref="O3:P3"/>
    <mergeCell ref="L3:M3"/>
    <mergeCell ref="C59:E59"/>
    <mergeCell ref="C60:E60"/>
    <mergeCell ref="H60:S60"/>
    <mergeCell ref="C61:E61"/>
    <mergeCell ref="C62:E62"/>
    <mergeCell ref="C67:E67"/>
    <mergeCell ref="C68:E68"/>
    <mergeCell ref="C69:E69"/>
    <mergeCell ref="C70:E70"/>
    <mergeCell ref="C63:E63"/>
    <mergeCell ref="C64:E64"/>
  </mergeCells>
  <phoneticPr fontId="5" type="noConversion"/>
  <pageMargins left="0.75" right="0.75" top="1" bottom="1" header="0.5" footer="0.5"/>
  <pageSetup paperSize="9"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L199"/>
  <sheetViews>
    <sheetView zoomScaleNormal="100" workbookViewId="0">
      <selection activeCell="E20" sqref="E20"/>
    </sheetView>
  </sheetViews>
  <sheetFormatPr defaultRowHeight="12.75"/>
  <cols>
    <col min="1" max="1" width="22.42578125" style="2" customWidth="1"/>
    <col min="2" max="2" width="17.42578125" style="8" customWidth="1"/>
    <col min="3" max="9" width="17.42578125" style="7" customWidth="1"/>
    <col min="10" max="26" width="12.5703125" style="7" customWidth="1"/>
    <col min="27" max="27" width="9.140625" style="7"/>
    <col min="28" max="28" width="15" style="7" customWidth="1"/>
    <col min="29" max="29" width="0" style="69" hidden="1" customWidth="1"/>
    <col min="30" max="30" width="0" style="7" hidden="1" customWidth="1"/>
    <col min="31" max="16384" width="9.140625" style="7"/>
  </cols>
  <sheetData>
    <row r="1" spans="1:38" s="20" customFormat="1" ht="21.75" customHeight="1">
      <c r="A1" s="18" t="s">
        <v>48</v>
      </c>
    </row>
    <row r="2" spans="1:38" s="20" customFormat="1" ht="21.75" customHeight="1">
      <c r="A2" s="18" t="s">
        <v>126</v>
      </c>
      <c r="D2"/>
      <c r="E2"/>
      <c r="F2"/>
      <c r="G2"/>
      <c r="H2"/>
      <c r="I2"/>
      <c r="J2"/>
      <c r="K2"/>
      <c r="L2"/>
      <c r="M2"/>
      <c r="N2"/>
      <c r="O2"/>
      <c r="P2"/>
      <c r="Q2"/>
      <c r="R2"/>
      <c r="S2"/>
      <c r="T2"/>
      <c r="U2"/>
      <c r="V2"/>
      <c r="W2"/>
      <c r="X2"/>
      <c r="Y2"/>
      <c r="Z2"/>
      <c r="AA2"/>
      <c r="AB2"/>
      <c r="AC2"/>
      <c r="AD2"/>
      <c r="AE2"/>
      <c r="AF2"/>
      <c r="AG2"/>
      <c r="AH2"/>
      <c r="AI2"/>
      <c r="AJ2"/>
      <c r="AK2"/>
      <c r="AL2"/>
    </row>
    <row r="3" spans="1:38" s="6" customFormat="1" ht="21.75" customHeight="1">
      <c r="A3" s="91"/>
      <c r="B3" s="91"/>
      <c r="C3" s="11"/>
      <c r="D3" s="11"/>
      <c r="E3" s="47"/>
      <c r="F3" s="266" t="s">
        <v>1</v>
      </c>
      <c r="G3" s="267"/>
      <c r="H3" s="92"/>
      <c r="I3" s="266" t="s">
        <v>1</v>
      </c>
      <c r="J3" s="267"/>
      <c r="K3" s="92"/>
      <c r="L3" s="266" t="s">
        <v>1</v>
      </c>
      <c r="M3" s="267"/>
      <c r="N3" s="92"/>
      <c r="O3" s="266" t="s">
        <v>1</v>
      </c>
      <c r="P3" s="267"/>
      <c r="Q3" s="92"/>
      <c r="R3" s="266" t="s">
        <v>1</v>
      </c>
      <c r="S3" s="267"/>
      <c r="T3" s="92"/>
      <c r="U3" s="266" t="s">
        <v>1</v>
      </c>
      <c r="V3" s="267"/>
      <c r="W3" s="92"/>
      <c r="X3" s="266" t="s">
        <v>1</v>
      </c>
      <c r="Y3" s="267"/>
      <c r="Z3" s="11"/>
      <c r="AA3" s="11"/>
      <c r="AB3" s="93"/>
    </row>
    <row r="4" spans="1:38" s="8" customFormat="1" ht="53.25" customHeight="1">
      <c r="A4" s="51" t="s">
        <v>4</v>
      </c>
      <c r="B4" s="264" t="s">
        <v>304</v>
      </c>
      <c r="C4" s="52" t="s">
        <v>2</v>
      </c>
      <c r="D4" s="101" t="s">
        <v>305</v>
      </c>
      <c r="E4" s="102" t="s">
        <v>306</v>
      </c>
      <c r="F4" s="103" t="s">
        <v>307</v>
      </c>
      <c r="G4" s="103" t="s">
        <v>308</v>
      </c>
      <c r="H4" s="102" t="s">
        <v>309</v>
      </c>
      <c r="I4" s="103" t="s">
        <v>310</v>
      </c>
      <c r="J4" s="103" t="s">
        <v>311</v>
      </c>
      <c r="K4" s="102" t="s">
        <v>309</v>
      </c>
      <c r="L4" s="103" t="s">
        <v>310</v>
      </c>
      <c r="M4" s="103" t="s">
        <v>311</v>
      </c>
      <c r="N4" s="102" t="s">
        <v>309</v>
      </c>
      <c r="O4" s="103" t="s">
        <v>310</v>
      </c>
      <c r="P4" s="103" t="s">
        <v>311</v>
      </c>
      <c r="Q4" s="102" t="s">
        <v>309</v>
      </c>
      <c r="R4" s="103" t="s">
        <v>310</v>
      </c>
      <c r="S4" s="103" t="s">
        <v>311</v>
      </c>
      <c r="T4" s="102" t="s">
        <v>309</v>
      </c>
      <c r="U4" s="103" t="s">
        <v>310</v>
      </c>
      <c r="V4" s="103" t="s">
        <v>311</v>
      </c>
      <c r="W4" s="102" t="s">
        <v>309</v>
      </c>
      <c r="X4" s="103" t="s">
        <v>310</v>
      </c>
      <c r="Y4" s="103" t="s">
        <v>311</v>
      </c>
      <c r="Z4" s="104" t="s">
        <v>312</v>
      </c>
      <c r="AA4" s="52" t="s">
        <v>3</v>
      </c>
      <c r="AB4" s="52" t="s">
        <v>313</v>
      </c>
      <c r="AC4" s="6" t="s">
        <v>314</v>
      </c>
      <c r="AD4" s="6"/>
    </row>
    <row r="5" spans="1:38" s="99" customFormat="1" ht="15" customHeight="1">
      <c r="A5" s="106" t="s">
        <v>5</v>
      </c>
      <c r="B5" s="99">
        <v>0</v>
      </c>
      <c r="C5" s="113" t="s">
        <v>44</v>
      </c>
      <c r="D5" s="302" t="s">
        <v>6</v>
      </c>
      <c r="E5" s="211" t="s">
        <v>6</v>
      </c>
      <c r="F5" s="212" t="s">
        <v>6</v>
      </c>
      <c r="G5" s="212" t="s">
        <v>6</v>
      </c>
      <c r="H5" s="99" t="s">
        <v>6</v>
      </c>
      <c r="I5" s="99" t="s">
        <v>6</v>
      </c>
      <c r="J5" s="99" t="s">
        <v>6</v>
      </c>
      <c r="K5" s="99" t="s">
        <v>6</v>
      </c>
      <c r="L5" s="99" t="s">
        <v>6</v>
      </c>
      <c r="M5" s="99" t="s">
        <v>6</v>
      </c>
      <c r="N5" s="99" t="s">
        <v>6</v>
      </c>
      <c r="O5" s="99" t="s">
        <v>6</v>
      </c>
      <c r="P5" s="99" t="s">
        <v>6</v>
      </c>
      <c r="Q5" s="99" t="s">
        <v>6</v>
      </c>
      <c r="R5" s="99" t="s">
        <v>6</v>
      </c>
      <c r="S5" s="99" t="s">
        <v>6</v>
      </c>
      <c r="T5" s="99" t="s">
        <v>6</v>
      </c>
      <c r="U5" s="99" t="s">
        <v>6</v>
      </c>
      <c r="V5" s="99" t="s">
        <v>6</v>
      </c>
      <c r="W5" s="99" t="s">
        <v>6</v>
      </c>
      <c r="X5" s="99" t="s">
        <v>6</v>
      </c>
      <c r="Y5" s="99" t="s">
        <v>6</v>
      </c>
      <c r="Z5" s="112" t="s">
        <v>6</v>
      </c>
      <c r="AA5" s="113" t="s">
        <v>6</v>
      </c>
      <c r="AB5" s="114" t="s">
        <v>6</v>
      </c>
      <c r="AC5" s="99" t="str">
        <f>IF(AA5="TY","A",IF(AA5="TY/TYs","AB",IF(AA5="TYs","B",IF(AA5="TC","C",IF(AA5="T","D",IF(AA5="TY/T","AD",IF(AA5="n.a.","N",IF(AA5="Z","Z",IF(AA5="-","",)))))))))</f>
        <v/>
      </c>
    </row>
    <row r="6" spans="1:38" s="99" customFormat="1" ht="15" customHeight="1">
      <c r="A6" s="106" t="s">
        <v>79</v>
      </c>
      <c r="B6" s="99">
        <v>1</v>
      </c>
      <c r="C6" s="99" t="s">
        <v>7</v>
      </c>
      <c r="D6" s="294" t="s">
        <v>6</v>
      </c>
      <c r="E6" s="229">
        <v>24</v>
      </c>
      <c r="F6" s="191">
        <v>0</v>
      </c>
      <c r="G6" s="191">
        <v>48300</v>
      </c>
      <c r="H6" s="111" t="s">
        <v>6</v>
      </c>
      <c r="I6" s="111" t="s">
        <v>6</v>
      </c>
      <c r="J6" s="111" t="s">
        <v>6</v>
      </c>
      <c r="K6" s="111" t="s">
        <v>6</v>
      </c>
      <c r="L6" s="111" t="s">
        <v>6</v>
      </c>
      <c r="M6" s="111" t="s">
        <v>6</v>
      </c>
      <c r="N6" s="111" t="s">
        <v>6</v>
      </c>
      <c r="O6" s="111" t="s">
        <v>6</v>
      </c>
      <c r="P6" s="111" t="s">
        <v>6</v>
      </c>
      <c r="Q6" s="99" t="s">
        <v>6</v>
      </c>
      <c r="R6" s="99" t="s">
        <v>6</v>
      </c>
      <c r="S6" s="99" t="s">
        <v>6</v>
      </c>
      <c r="T6" s="99" t="s">
        <v>6</v>
      </c>
      <c r="U6" s="99" t="s">
        <v>6</v>
      </c>
      <c r="V6" s="99" t="s">
        <v>6</v>
      </c>
      <c r="W6" s="99" t="s">
        <v>6</v>
      </c>
      <c r="X6" s="99" t="s">
        <v>6</v>
      </c>
      <c r="Y6" s="99" t="s">
        <v>6</v>
      </c>
      <c r="Z6" s="192">
        <v>11592</v>
      </c>
      <c r="AA6" s="99" t="s">
        <v>8</v>
      </c>
      <c r="AB6" s="119">
        <v>100</v>
      </c>
      <c r="AC6" s="99" t="str">
        <f t="shared" ref="AC6:AC51" si="0">IF(AA6="TY","A",IF(AA6="TY/TYs","AB",IF(AA6="TYs","B",IF(AA6="TC","C",IF(AA6="T","D",IF(AA6="TY/T","AD",IF(AA6="n.a.","N",IF(AA6="Z","Z",IF(AA6="-","",)))))))))</f>
        <v>A</v>
      </c>
    </row>
    <row r="7" spans="1:38" s="99" customFormat="1" ht="15" customHeight="1">
      <c r="A7" s="106" t="s">
        <v>80</v>
      </c>
      <c r="B7" s="99">
        <v>1</v>
      </c>
      <c r="C7" s="99" t="s">
        <v>8</v>
      </c>
      <c r="D7" s="295" t="s">
        <v>6</v>
      </c>
      <c r="E7" s="142">
        <v>19.649999999999999</v>
      </c>
      <c r="F7" s="123">
        <v>9067.99</v>
      </c>
      <c r="G7" s="123">
        <v>44289.23</v>
      </c>
      <c r="H7" s="142">
        <v>14.16</v>
      </c>
      <c r="I7" s="123">
        <v>44289.23</v>
      </c>
      <c r="J7" s="123">
        <v>65273.48</v>
      </c>
      <c r="K7" s="111" t="s">
        <v>6</v>
      </c>
      <c r="L7" s="111" t="s">
        <v>6</v>
      </c>
      <c r="M7" s="111" t="s">
        <v>6</v>
      </c>
      <c r="N7" s="111" t="s">
        <v>6</v>
      </c>
      <c r="O7" s="111" t="s">
        <v>6</v>
      </c>
      <c r="P7" s="111" t="s">
        <v>6</v>
      </c>
      <c r="Q7" s="99" t="s">
        <v>6</v>
      </c>
      <c r="R7" s="99" t="s">
        <v>6</v>
      </c>
      <c r="S7" s="99" t="s">
        <v>6</v>
      </c>
      <c r="T7" s="99" t="s">
        <v>6</v>
      </c>
      <c r="U7" s="99" t="s">
        <v>6</v>
      </c>
      <c r="V7" s="99" t="s">
        <v>6</v>
      </c>
      <c r="W7" s="99" t="s">
        <v>6</v>
      </c>
      <c r="X7" s="99" t="s">
        <v>6</v>
      </c>
      <c r="Y7" s="99" t="s">
        <v>6</v>
      </c>
      <c r="Z7" s="215">
        <v>11674.203495000002</v>
      </c>
      <c r="AA7" s="99" t="s">
        <v>6</v>
      </c>
      <c r="AB7" s="99" t="s">
        <v>6</v>
      </c>
      <c r="AC7" s="99" t="str">
        <f t="shared" si="0"/>
        <v/>
      </c>
    </row>
    <row r="8" spans="1:38" s="99" customFormat="1" ht="15" customHeight="1">
      <c r="A8" s="106" t="s">
        <v>81</v>
      </c>
      <c r="B8" s="99">
        <v>1</v>
      </c>
      <c r="C8" s="99" t="s">
        <v>9</v>
      </c>
      <c r="D8" s="294" t="s">
        <v>6</v>
      </c>
      <c r="E8" s="142">
        <v>9.9</v>
      </c>
      <c r="F8" s="122">
        <v>3500</v>
      </c>
      <c r="G8" s="122">
        <v>40500</v>
      </c>
      <c r="H8" s="111" t="s">
        <v>6</v>
      </c>
      <c r="I8" s="111" t="s">
        <v>6</v>
      </c>
      <c r="J8" s="111" t="s">
        <v>6</v>
      </c>
      <c r="K8" s="111" t="s">
        <v>6</v>
      </c>
      <c r="L8" s="111" t="s">
        <v>6</v>
      </c>
      <c r="M8" s="111" t="s">
        <v>6</v>
      </c>
      <c r="N8" s="111" t="s">
        <v>6</v>
      </c>
      <c r="O8" s="111" t="s">
        <v>6</v>
      </c>
      <c r="P8" s="111" t="s">
        <v>6</v>
      </c>
      <c r="Q8" s="99" t="s">
        <v>6</v>
      </c>
      <c r="R8" s="99" t="s">
        <v>6</v>
      </c>
      <c r="S8" s="99" t="s">
        <v>6</v>
      </c>
      <c r="T8" s="99" t="s">
        <v>6</v>
      </c>
      <c r="U8" s="99" t="s">
        <v>6</v>
      </c>
      <c r="V8" s="99" t="s">
        <v>6</v>
      </c>
      <c r="W8" s="99" t="s">
        <v>6</v>
      </c>
      <c r="X8" s="99" t="s">
        <v>6</v>
      </c>
      <c r="Y8" s="99" t="s">
        <v>6</v>
      </c>
      <c r="Z8" s="192">
        <v>3663</v>
      </c>
      <c r="AA8" s="99" t="s">
        <v>29</v>
      </c>
      <c r="AB8" s="99">
        <v>50</v>
      </c>
      <c r="AC8" s="99" t="str">
        <f t="shared" si="0"/>
        <v>AB</v>
      </c>
    </row>
    <row r="9" spans="1:38" s="99" customFormat="1" ht="15" customHeight="1">
      <c r="A9" s="106" t="s">
        <v>78</v>
      </c>
      <c r="B9" s="99">
        <v>0</v>
      </c>
      <c r="C9" s="113" t="s">
        <v>44</v>
      </c>
      <c r="D9" s="294" t="s">
        <v>6</v>
      </c>
      <c r="E9" s="109" t="s">
        <v>6</v>
      </c>
      <c r="F9" s="123" t="s">
        <v>6</v>
      </c>
      <c r="G9" s="123" t="s">
        <v>6</v>
      </c>
      <c r="H9" s="111" t="s">
        <v>6</v>
      </c>
      <c r="I9" s="111" t="s">
        <v>6</v>
      </c>
      <c r="J9" s="111" t="s">
        <v>6</v>
      </c>
      <c r="K9" s="111" t="s">
        <v>6</v>
      </c>
      <c r="L9" s="111" t="s">
        <v>6</v>
      </c>
      <c r="M9" s="111" t="s">
        <v>6</v>
      </c>
      <c r="N9" s="111" t="s">
        <v>6</v>
      </c>
      <c r="O9" s="111" t="s">
        <v>6</v>
      </c>
      <c r="P9" s="111" t="s">
        <v>6</v>
      </c>
      <c r="Q9" s="99" t="s">
        <v>6</v>
      </c>
      <c r="R9" s="99" t="s">
        <v>6</v>
      </c>
      <c r="S9" s="99" t="s">
        <v>6</v>
      </c>
      <c r="T9" s="99" t="s">
        <v>6</v>
      </c>
      <c r="U9" s="99" t="s">
        <v>6</v>
      </c>
      <c r="V9" s="99" t="s">
        <v>6</v>
      </c>
      <c r="W9" s="99" t="s">
        <v>6</v>
      </c>
      <c r="X9" s="99" t="s">
        <v>6</v>
      </c>
      <c r="Y9" s="99" t="s">
        <v>6</v>
      </c>
      <c r="Z9" s="112" t="s">
        <v>6</v>
      </c>
      <c r="AA9" s="113" t="s">
        <v>6</v>
      </c>
      <c r="AB9" s="114" t="s">
        <v>6</v>
      </c>
      <c r="AC9" s="99" t="str">
        <f t="shared" si="0"/>
        <v/>
      </c>
    </row>
    <row r="10" spans="1:38" s="99" customFormat="1" ht="15" customHeight="1">
      <c r="A10" s="106" t="s">
        <v>10</v>
      </c>
      <c r="B10" s="99">
        <v>1</v>
      </c>
      <c r="C10" s="99" t="s">
        <v>45</v>
      </c>
      <c r="D10" s="295" t="s">
        <v>6</v>
      </c>
      <c r="E10" s="214">
        <v>17.240000000000002</v>
      </c>
      <c r="F10" s="122">
        <v>0</v>
      </c>
      <c r="G10" s="123">
        <v>486000</v>
      </c>
      <c r="H10" s="111" t="s">
        <v>6</v>
      </c>
      <c r="I10" s="111" t="s">
        <v>6</v>
      </c>
      <c r="J10" s="111" t="s">
        <v>6</v>
      </c>
      <c r="K10" s="111" t="s">
        <v>6</v>
      </c>
      <c r="L10" s="111" t="s">
        <v>6</v>
      </c>
      <c r="M10" s="111" t="s">
        <v>6</v>
      </c>
      <c r="N10" s="111" t="s">
        <v>6</v>
      </c>
      <c r="O10" s="111" t="s">
        <v>6</v>
      </c>
      <c r="P10" s="111" t="s">
        <v>6</v>
      </c>
      <c r="Q10" s="99" t="s">
        <v>6</v>
      </c>
      <c r="R10" s="99" t="s">
        <v>6</v>
      </c>
      <c r="S10" s="99" t="s">
        <v>6</v>
      </c>
      <c r="T10" s="99" t="s">
        <v>6</v>
      </c>
      <c r="U10" s="99" t="s">
        <v>6</v>
      </c>
      <c r="V10" s="99" t="s">
        <v>6</v>
      </c>
      <c r="W10" s="99" t="s">
        <v>6</v>
      </c>
      <c r="X10" s="99" t="s">
        <v>6</v>
      </c>
      <c r="Y10" s="99" t="s">
        <v>6</v>
      </c>
      <c r="Z10" s="126">
        <v>209466</v>
      </c>
      <c r="AA10" s="99" t="s">
        <v>8</v>
      </c>
      <c r="AB10" s="119"/>
      <c r="AC10" s="99" t="str">
        <f t="shared" si="0"/>
        <v>A</v>
      </c>
    </row>
    <row r="11" spans="1:38" s="99" customFormat="1" ht="15" customHeight="1">
      <c r="A11" s="106" t="s">
        <v>11</v>
      </c>
      <c r="B11" s="99">
        <v>1</v>
      </c>
      <c r="C11" s="161" t="s">
        <v>9</v>
      </c>
      <c r="D11" s="295">
        <v>1789</v>
      </c>
      <c r="E11" s="142" t="s">
        <v>6</v>
      </c>
      <c r="F11" s="122" t="s">
        <v>6</v>
      </c>
      <c r="G11" s="122" t="s">
        <v>6</v>
      </c>
      <c r="H11" s="111" t="s">
        <v>6</v>
      </c>
      <c r="I11" s="111" t="s">
        <v>6</v>
      </c>
      <c r="J11" s="111" t="s">
        <v>6</v>
      </c>
      <c r="K11" s="111" t="s">
        <v>6</v>
      </c>
      <c r="L11" s="111" t="s">
        <v>6</v>
      </c>
      <c r="M11" s="111" t="s">
        <v>6</v>
      </c>
      <c r="N11" s="111" t="s">
        <v>6</v>
      </c>
      <c r="O11" s="111" t="s">
        <v>6</v>
      </c>
      <c r="P11" s="111" t="s">
        <v>6</v>
      </c>
      <c r="Q11" s="99" t="s">
        <v>6</v>
      </c>
      <c r="R11" s="99" t="s">
        <v>6</v>
      </c>
      <c r="S11" s="99" t="s">
        <v>6</v>
      </c>
      <c r="T11" s="99" t="s">
        <v>6</v>
      </c>
      <c r="U11" s="99" t="s">
        <v>6</v>
      </c>
      <c r="V11" s="99" t="s">
        <v>6</v>
      </c>
      <c r="W11" s="99" t="s">
        <v>6</v>
      </c>
      <c r="X11" s="99" t="s">
        <v>6</v>
      </c>
      <c r="Y11" s="99" t="s">
        <v>6</v>
      </c>
      <c r="Z11" s="112" t="s">
        <v>6</v>
      </c>
      <c r="AA11" s="99" t="s">
        <v>8</v>
      </c>
      <c r="AB11" s="99">
        <v>100</v>
      </c>
      <c r="AC11" s="99" t="str">
        <f t="shared" si="0"/>
        <v>A</v>
      </c>
    </row>
    <row r="12" spans="1:38" s="99" customFormat="1" ht="15" customHeight="1">
      <c r="A12" s="106" t="s">
        <v>104</v>
      </c>
      <c r="B12" s="99">
        <v>1</v>
      </c>
      <c r="C12" s="99" t="s">
        <v>54</v>
      </c>
      <c r="D12" s="303">
        <v>231</v>
      </c>
      <c r="E12" s="142">
        <v>33</v>
      </c>
      <c r="F12" s="122">
        <v>700</v>
      </c>
      <c r="G12" s="122" t="s">
        <v>6</v>
      </c>
      <c r="H12" s="111" t="s">
        <v>6</v>
      </c>
      <c r="I12" s="111" t="s">
        <v>6</v>
      </c>
      <c r="J12" s="111" t="s">
        <v>6</v>
      </c>
      <c r="K12" s="111" t="s">
        <v>6</v>
      </c>
      <c r="L12" s="111" t="s">
        <v>6</v>
      </c>
      <c r="M12" s="111" t="s">
        <v>6</v>
      </c>
      <c r="N12" s="111" t="s">
        <v>6</v>
      </c>
      <c r="O12" s="111" t="s">
        <v>6</v>
      </c>
      <c r="P12" s="111" t="s">
        <v>6</v>
      </c>
      <c r="Q12" s="99" t="s">
        <v>6</v>
      </c>
      <c r="R12" s="99" t="s">
        <v>6</v>
      </c>
      <c r="S12" s="99" t="s">
        <v>6</v>
      </c>
      <c r="T12" s="99" t="s">
        <v>6</v>
      </c>
      <c r="U12" s="99" t="s">
        <v>6</v>
      </c>
      <c r="V12" s="99" t="s">
        <v>6</v>
      </c>
      <c r="W12" s="99" t="s">
        <v>6</v>
      </c>
      <c r="X12" s="99" t="s">
        <v>6</v>
      </c>
      <c r="Y12" s="99" t="s">
        <v>6</v>
      </c>
      <c r="Z12" s="126" t="s">
        <v>6</v>
      </c>
      <c r="AA12" s="219" t="s">
        <v>8</v>
      </c>
      <c r="AB12" s="219">
        <v>100</v>
      </c>
      <c r="AC12" s="99" t="str">
        <f t="shared" si="0"/>
        <v>A</v>
      </c>
    </row>
    <row r="13" spans="1:38" s="99" customFormat="1" ht="15" customHeight="1">
      <c r="A13" s="106" t="s">
        <v>104</v>
      </c>
      <c r="B13" s="99">
        <v>2</v>
      </c>
      <c r="C13" s="196" t="s">
        <v>9</v>
      </c>
      <c r="D13" s="303" t="s">
        <v>6</v>
      </c>
      <c r="E13" s="216">
        <v>33</v>
      </c>
      <c r="F13" s="122">
        <v>0</v>
      </c>
      <c r="G13" s="217">
        <v>446400</v>
      </c>
      <c r="H13" s="111" t="s">
        <v>6</v>
      </c>
      <c r="I13" s="111" t="s">
        <v>6</v>
      </c>
      <c r="J13" s="111" t="s">
        <v>6</v>
      </c>
      <c r="K13" s="111" t="s">
        <v>6</v>
      </c>
      <c r="L13" s="111" t="s">
        <v>6</v>
      </c>
      <c r="M13" s="111" t="s">
        <v>6</v>
      </c>
      <c r="N13" s="111" t="s">
        <v>6</v>
      </c>
      <c r="O13" s="111" t="s">
        <v>6</v>
      </c>
      <c r="P13" s="111" t="s">
        <v>6</v>
      </c>
      <c r="Q13" s="99" t="s">
        <v>6</v>
      </c>
      <c r="R13" s="99" t="s">
        <v>6</v>
      </c>
      <c r="S13" s="99" t="s">
        <v>6</v>
      </c>
      <c r="T13" s="99" t="s">
        <v>6</v>
      </c>
      <c r="U13" s="99" t="s">
        <v>6</v>
      </c>
      <c r="V13" s="99" t="s">
        <v>6</v>
      </c>
      <c r="W13" s="99" t="s">
        <v>6</v>
      </c>
      <c r="X13" s="99" t="s">
        <v>6</v>
      </c>
      <c r="Y13" s="99" t="s">
        <v>6</v>
      </c>
      <c r="Z13" s="218">
        <v>147312</v>
      </c>
      <c r="AA13" s="99" t="s">
        <v>8</v>
      </c>
      <c r="AB13" s="99">
        <v>100</v>
      </c>
      <c r="AC13" s="99" t="str">
        <f t="shared" si="0"/>
        <v>A</v>
      </c>
    </row>
    <row r="14" spans="1:38" s="99" customFormat="1" ht="15" customHeight="1">
      <c r="A14" s="106" t="s">
        <v>82</v>
      </c>
      <c r="B14" s="99">
        <v>1</v>
      </c>
      <c r="C14" s="99" t="s">
        <v>9</v>
      </c>
      <c r="D14" s="295" t="s">
        <v>6</v>
      </c>
      <c r="E14" s="142">
        <v>21.4</v>
      </c>
      <c r="F14" s="122" t="s">
        <v>6</v>
      </c>
      <c r="G14" s="122" t="s">
        <v>6</v>
      </c>
      <c r="H14" s="111" t="s">
        <v>6</v>
      </c>
      <c r="I14" s="111" t="s">
        <v>6</v>
      </c>
      <c r="J14" s="111" t="s">
        <v>6</v>
      </c>
      <c r="K14" s="111" t="s">
        <v>6</v>
      </c>
      <c r="L14" s="111" t="s">
        <v>6</v>
      </c>
      <c r="M14" s="111" t="s">
        <v>6</v>
      </c>
      <c r="N14" s="111" t="s">
        <v>6</v>
      </c>
      <c r="O14" s="111" t="s">
        <v>6</v>
      </c>
      <c r="P14" s="111" t="s">
        <v>6</v>
      </c>
      <c r="Q14" s="99" t="s">
        <v>6</v>
      </c>
      <c r="R14" s="99" t="s">
        <v>6</v>
      </c>
      <c r="S14" s="99" t="s">
        <v>6</v>
      </c>
      <c r="T14" s="99" t="s">
        <v>6</v>
      </c>
      <c r="U14" s="99" t="s">
        <v>6</v>
      </c>
      <c r="V14" s="99" t="s">
        <v>6</v>
      </c>
      <c r="W14" s="99" t="s">
        <v>6</v>
      </c>
      <c r="X14" s="99" t="s">
        <v>6</v>
      </c>
      <c r="Y14" s="99" t="s">
        <v>6</v>
      </c>
      <c r="Z14" s="126" t="s">
        <v>6</v>
      </c>
      <c r="AA14" s="99" t="s">
        <v>8</v>
      </c>
      <c r="AB14" s="99">
        <v>100</v>
      </c>
      <c r="AC14" s="99" t="str">
        <f t="shared" si="0"/>
        <v>A</v>
      </c>
    </row>
    <row r="15" spans="1:38" s="99" customFormat="1" ht="15" customHeight="1">
      <c r="A15" s="106" t="s">
        <v>82</v>
      </c>
      <c r="B15" s="99">
        <v>2</v>
      </c>
      <c r="C15" s="99" t="s">
        <v>31</v>
      </c>
      <c r="D15" s="295" t="s">
        <v>6</v>
      </c>
      <c r="E15" s="142">
        <v>1.5</v>
      </c>
      <c r="F15" s="122" t="s">
        <v>6</v>
      </c>
      <c r="G15" s="122" t="s">
        <v>6</v>
      </c>
      <c r="H15" s="111" t="s">
        <v>6</v>
      </c>
      <c r="I15" s="111" t="s">
        <v>6</v>
      </c>
      <c r="J15" s="111" t="s">
        <v>6</v>
      </c>
      <c r="K15" s="111" t="s">
        <v>6</v>
      </c>
      <c r="L15" s="111" t="s">
        <v>6</v>
      </c>
      <c r="M15" s="111" t="s">
        <v>6</v>
      </c>
      <c r="N15" s="111" t="s">
        <v>6</v>
      </c>
      <c r="O15" s="111" t="s">
        <v>6</v>
      </c>
      <c r="P15" s="111" t="s">
        <v>6</v>
      </c>
      <c r="Q15" s="99" t="s">
        <v>6</v>
      </c>
      <c r="R15" s="99" t="s">
        <v>6</v>
      </c>
      <c r="S15" s="99" t="s">
        <v>6</v>
      </c>
      <c r="T15" s="99" t="s">
        <v>6</v>
      </c>
      <c r="U15" s="99" t="s">
        <v>6</v>
      </c>
      <c r="V15" s="99" t="s">
        <v>6</v>
      </c>
      <c r="W15" s="99" t="s">
        <v>6</v>
      </c>
      <c r="X15" s="99" t="s">
        <v>6</v>
      </c>
      <c r="Y15" s="99" t="s">
        <v>6</v>
      </c>
      <c r="Z15" s="126" t="s">
        <v>6</v>
      </c>
      <c r="AA15" s="99" t="s">
        <v>6</v>
      </c>
      <c r="AB15" s="99" t="s">
        <v>6</v>
      </c>
      <c r="AC15" s="99" t="str">
        <f t="shared" si="0"/>
        <v/>
      </c>
    </row>
    <row r="16" spans="1:38" s="99" customFormat="1" ht="15" customHeight="1">
      <c r="A16" s="106" t="s">
        <v>95</v>
      </c>
      <c r="B16" s="99">
        <v>1</v>
      </c>
      <c r="C16" s="99" t="s">
        <v>9</v>
      </c>
      <c r="D16" s="295">
        <v>1282</v>
      </c>
      <c r="E16" s="142">
        <v>31.35</v>
      </c>
      <c r="F16" s="122">
        <v>0</v>
      </c>
      <c r="G16" s="122">
        <v>29712</v>
      </c>
      <c r="H16" s="142">
        <v>12.4</v>
      </c>
      <c r="I16" s="122">
        <v>29712</v>
      </c>
      <c r="J16" s="122">
        <v>148560</v>
      </c>
      <c r="K16" s="111" t="s">
        <v>6</v>
      </c>
      <c r="L16" s="111" t="s">
        <v>6</v>
      </c>
      <c r="M16" s="111" t="s">
        <v>6</v>
      </c>
      <c r="N16" s="111" t="s">
        <v>6</v>
      </c>
      <c r="O16" s="111" t="s">
        <v>6</v>
      </c>
      <c r="P16" s="111" t="s">
        <v>6</v>
      </c>
      <c r="Q16" s="99" t="s">
        <v>6</v>
      </c>
      <c r="R16" s="99" t="s">
        <v>6</v>
      </c>
      <c r="S16" s="99" t="s">
        <v>6</v>
      </c>
      <c r="T16" s="99" t="s">
        <v>6</v>
      </c>
      <c r="U16" s="99" t="s">
        <v>6</v>
      </c>
      <c r="V16" s="99" t="s">
        <v>6</v>
      </c>
      <c r="W16" s="99" t="s">
        <v>6</v>
      </c>
      <c r="X16" s="99" t="s">
        <v>6</v>
      </c>
      <c r="Y16" s="99" t="s">
        <v>6</v>
      </c>
      <c r="Z16" s="126">
        <v>24051.864000000001</v>
      </c>
      <c r="AA16" s="99" t="s">
        <v>6</v>
      </c>
      <c r="AB16" s="99" t="s">
        <v>6</v>
      </c>
      <c r="AC16" s="99" t="str">
        <f t="shared" si="0"/>
        <v/>
      </c>
    </row>
    <row r="17" spans="1:29" s="99" customFormat="1" ht="15" customHeight="1">
      <c r="A17" s="106" t="s">
        <v>95</v>
      </c>
      <c r="B17" s="99">
        <v>2</v>
      </c>
      <c r="C17" s="99" t="s">
        <v>9</v>
      </c>
      <c r="D17" s="295">
        <v>1225</v>
      </c>
      <c r="E17" s="142">
        <v>27.3</v>
      </c>
      <c r="F17" s="122">
        <v>0</v>
      </c>
      <c r="G17" s="122">
        <v>29712</v>
      </c>
      <c r="H17" s="142">
        <v>6.4</v>
      </c>
      <c r="I17" s="122">
        <v>29712</v>
      </c>
      <c r="J17" s="122">
        <v>148560</v>
      </c>
      <c r="K17" s="111" t="s">
        <v>6</v>
      </c>
      <c r="L17" s="111" t="s">
        <v>6</v>
      </c>
      <c r="M17" s="111" t="s">
        <v>6</v>
      </c>
      <c r="N17" s="111" t="s">
        <v>6</v>
      </c>
      <c r="O17" s="111" t="s">
        <v>6</v>
      </c>
      <c r="P17" s="111" t="s">
        <v>6</v>
      </c>
      <c r="Q17" s="99" t="s">
        <v>6</v>
      </c>
      <c r="R17" s="99" t="s">
        <v>6</v>
      </c>
      <c r="S17" s="99" t="s">
        <v>6</v>
      </c>
      <c r="T17" s="99" t="s">
        <v>6</v>
      </c>
      <c r="U17" s="99" t="s">
        <v>6</v>
      </c>
      <c r="V17" s="99" t="s">
        <v>6</v>
      </c>
      <c r="W17" s="99" t="s">
        <v>6</v>
      </c>
      <c r="X17" s="99" t="s">
        <v>6</v>
      </c>
      <c r="Y17" s="99" t="s">
        <v>6</v>
      </c>
      <c r="Z17" s="126">
        <v>15717.648000000001</v>
      </c>
      <c r="AA17" s="99" t="s">
        <v>6</v>
      </c>
      <c r="AB17" s="99" t="s">
        <v>6</v>
      </c>
      <c r="AC17" s="99" t="str">
        <f t="shared" si="0"/>
        <v/>
      </c>
    </row>
    <row r="18" spans="1:29" s="99" customFormat="1" ht="15" customHeight="1">
      <c r="A18" s="106" t="s">
        <v>84</v>
      </c>
      <c r="B18" s="99">
        <v>1</v>
      </c>
      <c r="C18" s="113" t="s">
        <v>44</v>
      </c>
      <c r="D18" s="294" t="s">
        <v>6</v>
      </c>
      <c r="E18" s="109" t="s">
        <v>6</v>
      </c>
      <c r="F18" s="123" t="s">
        <v>6</v>
      </c>
      <c r="G18" s="123" t="s">
        <v>6</v>
      </c>
      <c r="H18" s="111" t="s">
        <v>6</v>
      </c>
      <c r="I18" s="111" t="s">
        <v>6</v>
      </c>
      <c r="J18" s="111" t="s">
        <v>6</v>
      </c>
      <c r="K18" s="111" t="s">
        <v>6</v>
      </c>
      <c r="L18" s="111" t="s">
        <v>6</v>
      </c>
      <c r="M18" s="111" t="s">
        <v>6</v>
      </c>
      <c r="N18" s="111" t="s">
        <v>6</v>
      </c>
      <c r="O18" s="111" t="s">
        <v>6</v>
      </c>
      <c r="P18" s="111" t="s">
        <v>6</v>
      </c>
      <c r="Q18" s="99" t="s">
        <v>6</v>
      </c>
      <c r="R18" s="99" t="s">
        <v>6</v>
      </c>
      <c r="S18" s="99" t="s">
        <v>6</v>
      </c>
      <c r="T18" s="99" t="s">
        <v>6</v>
      </c>
      <c r="U18" s="99" t="s">
        <v>6</v>
      </c>
      <c r="V18" s="99" t="s">
        <v>6</v>
      </c>
      <c r="W18" s="99" t="s">
        <v>6</v>
      </c>
      <c r="X18" s="99" t="s">
        <v>6</v>
      </c>
      <c r="Y18" s="99" t="s">
        <v>6</v>
      </c>
      <c r="Z18" s="112" t="s">
        <v>6</v>
      </c>
      <c r="AA18" s="113" t="s">
        <v>6</v>
      </c>
      <c r="AB18" s="114" t="s">
        <v>6</v>
      </c>
      <c r="AC18" s="99" t="str">
        <f t="shared" si="0"/>
        <v/>
      </c>
    </row>
    <row r="19" spans="1:29" s="99" customFormat="1" ht="15" customHeight="1">
      <c r="A19" s="106" t="s">
        <v>13</v>
      </c>
      <c r="B19" s="99">
        <v>1</v>
      </c>
      <c r="C19" s="113" t="s">
        <v>44</v>
      </c>
      <c r="D19" s="295" t="s">
        <v>6</v>
      </c>
      <c r="E19" s="142" t="s">
        <v>6</v>
      </c>
      <c r="F19" s="122" t="s">
        <v>6</v>
      </c>
      <c r="G19" s="122" t="s">
        <v>6</v>
      </c>
      <c r="H19" s="111" t="s">
        <v>6</v>
      </c>
      <c r="I19" s="111" t="s">
        <v>6</v>
      </c>
      <c r="J19" s="111" t="s">
        <v>6</v>
      </c>
      <c r="K19" s="111" t="s">
        <v>6</v>
      </c>
      <c r="L19" s="111" t="s">
        <v>6</v>
      </c>
      <c r="M19" s="111" t="s">
        <v>6</v>
      </c>
      <c r="N19" s="111" t="s">
        <v>6</v>
      </c>
      <c r="O19" s="111" t="s">
        <v>6</v>
      </c>
      <c r="P19" s="111" t="s">
        <v>6</v>
      </c>
      <c r="Q19" s="99" t="s">
        <v>6</v>
      </c>
      <c r="R19" s="99" t="s">
        <v>6</v>
      </c>
      <c r="S19" s="99" t="s">
        <v>6</v>
      </c>
      <c r="T19" s="99" t="s">
        <v>6</v>
      </c>
      <c r="U19" s="99" t="s">
        <v>6</v>
      </c>
      <c r="V19" s="99" t="s">
        <v>6</v>
      </c>
      <c r="W19" s="99" t="s">
        <v>6</v>
      </c>
      <c r="X19" s="99" t="s">
        <v>6</v>
      </c>
      <c r="Y19" s="99" t="s">
        <v>6</v>
      </c>
      <c r="Z19" s="126" t="s">
        <v>6</v>
      </c>
      <c r="AA19" s="99" t="s">
        <v>6</v>
      </c>
      <c r="AB19" s="99" t="s">
        <v>6</v>
      </c>
      <c r="AC19" s="99" t="str">
        <f t="shared" si="0"/>
        <v/>
      </c>
    </row>
    <row r="20" spans="1:29" s="99" customFormat="1" ht="15" customHeight="1">
      <c r="A20" s="106" t="s">
        <v>14</v>
      </c>
      <c r="B20" s="99">
        <v>1</v>
      </c>
      <c r="C20" s="99" t="s">
        <v>8</v>
      </c>
      <c r="D20" s="294" t="s">
        <v>6</v>
      </c>
      <c r="E20" s="142">
        <v>29</v>
      </c>
      <c r="F20" s="123" t="s">
        <v>15</v>
      </c>
      <c r="G20" s="123" t="s">
        <v>15</v>
      </c>
      <c r="H20" s="111" t="s">
        <v>6</v>
      </c>
      <c r="I20" s="111" t="s">
        <v>6</v>
      </c>
      <c r="J20" s="111" t="s">
        <v>6</v>
      </c>
      <c r="K20" s="111" t="s">
        <v>6</v>
      </c>
      <c r="L20" s="111" t="s">
        <v>6</v>
      </c>
      <c r="M20" s="111" t="s">
        <v>6</v>
      </c>
      <c r="N20" s="111" t="s">
        <v>6</v>
      </c>
      <c r="O20" s="111" t="s">
        <v>6</v>
      </c>
      <c r="P20" s="111" t="s">
        <v>6</v>
      </c>
      <c r="Q20" s="99" t="s">
        <v>6</v>
      </c>
      <c r="R20" s="99" t="s">
        <v>6</v>
      </c>
      <c r="S20" s="99" t="s">
        <v>6</v>
      </c>
      <c r="T20" s="99" t="s">
        <v>6</v>
      </c>
      <c r="U20" s="99" t="s">
        <v>6</v>
      </c>
      <c r="V20" s="99" t="s">
        <v>6</v>
      </c>
      <c r="W20" s="99" t="s">
        <v>6</v>
      </c>
      <c r="X20" s="99" t="s">
        <v>6</v>
      </c>
      <c r="Y20" s="99" t="s">
        <v>6</v>
      </c>
      <c r="Z20" s="112" t="s">
        <v>6</v>
      </c>
      <c r="AA20" s="134" t="s">
        <v>8</v>
      </c>
      <c r="AB20" s="135">
        <v>100</v>
      </c>
      <c r="AC20" s="99" t="str">
        <f t="shared" si="0"/>
        <v>A</v>
      </c>
    </row>
    <row r="21" spans="1:29" s="99" customFormat="1" ht="15" customHeight="1">
      <c r="A21" s="106" t="s">
        <v>14</v>
      </c>
      <c r="B21" s="99">
        <v>2</v>
      </c>
      <c r="C21" s="99" t="s">
        <v>8</v>
      </c>
      <c r="D21" s="294" t="s">
        <v>6</v>
      </c>
      <c r="E21" s="142">
        <v>8.5</v>
      </c>
      <c r="F21" s="123">
        <v>0</v>
      </c>
      <c r="G21" s="191">
        <v>5307000</v>
      </c>
      <c r="H21" s="111" t="s">
        <v>6</v>
      </c>
      <c r="I21" s="111" t="s">
        <v>6</v>
      </c>
      <c r="J21" s="111" t="s">
        <v>6</v>
      </c>
      <c r="K21" s="111" t="s">
        <v>6</v>
      </c>
      <c r="L21" s="111" t="s">
        <v>6</v>
      </c>
      <c r="M21" s="111" t="s">
        <v>6</v>
      </c>
      <c r="N21" s="111" t="s">
        <v>6</v>
      </c>
      <c r="O21" s="111" t="s">
        <v>6</v>
      </c>
      <c r="P21" s="111" t="s">
        <v>6</v>
      </c>
      <c r="Q21" s="99" t="s">
        <v>6</v>
      </c>
      <c r="R21" s="99" t="s">
        <v>6</v>
      </c>
      <c r="S21" s="99" t="s">
        <v>6</v>
      </c>
      <c r="T21" s="99" t="s">
        <v>6</v>
      </c>
      <c r="U21" s="99" t="s">
        <v>6</v>
      </c>
      <c r="V21" s="99" t="s">
        <v>6</v>
      </c>
      <c r="W21" s="99" t="s">
        <v>6</v>
      </c>
      <c r="X21" s="99" t="s">
        <v>6</v>
      </c>
      <c r="Y21" s="99" t="s">
        <v>6</v>
      </c>
      <c r="Z21" s="215">
        <v>451095</v>
      </c>
      <c r="AA21" s="135" t="s">
        <v>6</v>
      </c>
      <c r="AB21" s="114" t="s">
        <v>6</v>
      </c>
      <c r="AC21" s="99" t="str">
        <f t="shared" si="0"/>
        <v/>
      </c>
    </row>
    <row r="22" spans="1:29" s="99" customFormat="1" ht="15" customHeight="1">
      <c r="A22" s="106" t="s">
        <v>14</v>
      </c>
      <c r="B22" s="99">
        <v>3</v>
      </c>
      <c r="C22" s="99" t="s">
        <v>8</v>
      </c>
      <c r="D22" s="294" t="s">
        <v>6</v>
      </c>
      <c r="E22" s="142">
        <v>4</v>
      </c>
      <c r="F22" s="123" t="s">
        <v>15</v>
      </c>
      <c r="G22" s="123" t="s">
        <v>15</v>
      </c>
      <c r="H22" s="111" t="s">
        <v>6</v>
      </c>
      <c r="I22" s="111" t="s">
        <v>6</v>
      </c>
      <c r="J22" s="111" t="s">
        <v>6</v>
      </c>
      <c r="K22" s="111" t="s">
        <v>6</v>
      </c>
      <c r="L22" s="111" t="s">
        <v>6</v>
      </c>
      <c r="M22" s="111" t="s">
        <v>6</v>
      </c>
      <c r="N22" s="111" t="s">
        <v>6</v>
      </c>
      <c r="O22" s="111" t="s">
        <v>6</v>
      </c>
      <c r="P22" s="111" t="s">
        <v>6</v>
      </c>
      <c r="Q22" s="99" t="s">
        <v>6</v>
      </c>
      <c r="R22" s="99" t="s">
        <v>6</v>
      </c>
      <c r="S22" s="99" t="s">
        <v>6</v>
      </c>
      <c r="T22" s="99" t="s">
        <v>6</v>
      </c>
      <c r="U22" s="99" t="s">
        <v>6</v>
      </c>
      <c r="V22" s="99" t="s">
        <v>6</v>
      </c>
      <c r="W22" s="99" t="s">
        <v>6</v>
      </c>
      <c r="X22" s="99" t="s">
        <v>6</v>
      </c>
      <c r="Y22" s="99" t="s">
        <v>6</v>
      </c>
      <c r="Z22" s="112" t="s">
        <v>6</v>
      </c>
      <c r="AA22" s="135" t="s">
        <v>6</v>
      </c>
      <c r="AB22" s="114" t="s">
        <v>6</v>
      </c>
      <c r="AC22" s="99" t="str">
        <f t="shared" si="0"/>
        <v/>
      </c>
    </row>
    <row r="23" spans="1:29" s="99" customFormat="1" ht="15" customHeight="1">
      <c r="A23" s="106" t="s">
        <v>16</v>
      </c>
      <c r="B23" s="99">
        <v>1</v>
      </c>
      <c r="C23" s="99" t="s">
        <v>9</v>
      </c>
      <c r="D23" s="295" t="s">
        <v>6</v>
      </c>
      <c r="E23" s="142">
        <v>5.73</v>
      </c>
      <c r="F23" s="122" t="s">
        <v>6</v>
      </c>
      <c r="G23" s="122" t="s">
        <v>6</v>
      </c>
      <c r="H23" s="111" t="s">
        <v>6</v>
      </c>
      <c r="I23" s="111" t="s">
        <v>6</v>
      </c>
      <c r="J23" s="111" t="s">
        <v>6</v>
      </c>
      <c r="K23" s="111" t="s">
        <v>6</v>
      </c>
      <c r="L23" s="111" t="s">
        <v>6</v>
      </c>
      <c r="M23" s="111" t="s">
        <v>6</v>
      </c>
      <c r="N23" s="111" t="s">
        <v>6</v>
      </c>
      <c r="O23" s="111" t="s">
        <v>6</v>
      </c>
      <c r="P23" s="111" t="s">
        <v>6</v>
      </c>
      <c r="Q23" s="99" t="s">
        <v>6</v>
      </c>
      <c r="R23" s="99" t="s">
        <v>6</v>
      </c>
      <c r="S23" s="99" t="s">
        <v>6</v>
      </c>
      <c r="T23" s="99" t="s">
        <v>6</v>
      </c>
      <c r="U23" s="99" t="s">
        <v>6</v>
      </c>
      <c r="V23" s="99" t="s">
        <v>6</v>
      </c>
      <c r="W23" s="99" t="s">
        <v>6</v>
      </c>
      <c r="X23" s="99" t="s">
        <v>6</v>
      </c>
      <c r="Y23" s="99" t="s">
        <v>6</v>
      </c>
      <c r="Z23" s="126" t="s">
        <v>6</v>
      </c>
      <c r="AA23" s="99" t="s">
        <v>8</v>
      </c>
      <c r="AB23" s="99">
        <v>100</v>
      </c>
      <c r="AC23" s="99" t="str">
        <f t="shared" si="0"/>
        <v>A</v>
      </c>
    </row>
    <row r="24" spans="1:29" s="99" customFormat="1" ht="15" customHeight="1">
      <c r="A24" s="106" t="s">
        <v>17</v>
      </c>
      <c r="B24" s="99">
        <v>1</v>
      </c>
      <c r="C24" s="99" t="s">
        <v>18</v>
      </c>
      <c r="D24" s="294" t="s">
        <v>6</v>
      </c>
      <c r="E24" s="142">
        <v>5</v>
      </c>
      <c r="F24" s="122">
        <v>3174</v>
      </c>
      <c r="G24" s="123" t="s">
        <v>6</v>
      </c>
      <c r="H24" s="111" t="s">
        <v>6</v>
      </c>
      <c r="I24" s="111" t="s">
        <v>6</v>
      </c>
      <c r="J24" s="111" t="s">
        <v>6</v>
      </c>
      <c r="K24" s="111" t="s">
        <v>6</v>
      </c>
      <c r="L24" s="111" t="s">
        <v>6</v>
      </c>
      <c r="M24" s="111" t="s">
        <v>6</v>
      </c>
      <c r="N24" s="111" t="s">
        <v>6</v>
      </c>
      <c r="O24" s="111" t="s">
        <v>6</v>
      </c>
      <c r="P24" s="111" t="s">
        <v>6</v>
      </c>
      <c r="Q24" s="99" t="s">
        <v>6</v>
      </c>
      <c r="R24" s="99" t="s">
        <v>6</v>
      </c>
      <c r="S24" s="99" t="s">
        <v>6</v>
      </c>
      <c r="T24" s="99" t="s">
        <v>6</v>
      </c>
      <c r="U24" s="99" t="s">
        <v>6</v>
      </c>
      <c r="V24" s="99" t="s">
        <v>6</v>
      </c>
      <c r="W24" s="99" t="s">
        <v>6</v>
      </c>
      <c r="X24" s="99" t="s">
        <v>6</v>
      </c>
      <c r="Y24" s="99" t="s">
        <v>6</v>
      </c>
      <c r="Z24" s="112" t="s">
        <v>6</v>
      </c>
      <c r="AA24" s="113" t="s">
        <v>6</v>
      </c>
      <c r="AB24" s="114" t="s">
        <v>6</v>
      </c>
      <c r="AC24" s="99" t="str">
        <f t="shared" si="0"/>
        <v/>
      </c>
    </row>
    <row r="25" spans="1:29" s="99" customFormat="1" ht="15" customHeight="1">
      <c r="A25" s="106" t="s">
        <v>106</v>
      </c>
      <c r="B25" s="99">
        <v>1</v>
      </c>
      <c r="C25" s="99" t="s">
        <v>54</v>
      </c>
      <c r="D25" s="295" t="s">
        <v>6</v>
      </c>
      <c r="E25" s="222">
        <v>9.82</v>
      </c>
      <c r="F25" s="223">
        <v>0</v>
      </c>
      <c r="G25" s="122">
        <v>3482</v>
      </c>
      <c r="H25" s="222">
        <v>15.42</v>
      </c>
      <c r="I25" s="122">
        <v>3482</v>
      </c>
      <c r="J25" s="122">
        <v>34820</v>
      </c>
      <c r="K25" s="111" t="s">
        <v>6</v>
      </c>
      <c r="L25" s="111" t="s">
        <v>6</v>
      </c>
      <c r="M25" s="111" t="s">
        <v>6</v>
      </c>
      <c r="N25" s="111" t="s">
        <v>6</v>
      </c>
      <c r="O25" s="111" t="s">
        <v>6</v>
      </c>
      <c r="P25" s="111" t="s">
        <v>6</v>
      </c>
      <c r="Q25" s="99" t="s">
        <v>6</v>
      </c>
      <c r="R25" s="99" t="s">
        <v>6</v>
      </c>
      <c r="S25" s="99" t="s">
        <v>6</v>
      </c>
      <c r="T25" s="99" t="s">
        <v>6</v>
      </c>
      <c r="U25" s="99" t="s">
        <v>6</v>
      </c>
      <c r="V25" s="99" t="s">
        <v>6</v>
      </c>
      <c r="W25" s="99" t="s">
        <v>6</v>
      </c>
      <c r="X25" s="99" t="s">
        <v>6</v>
      </c>
      <c r="Y25" s="99" t="s">
        <v>6</v>
      </c>
      <c r="Z25" s="124">
        <v>5174.2519999999995</v>
      </c>
      <c r="AA25" s="99" t="s">
        <v>6</v>
      </c>
      <c r="AB25" s="99" t="s">
        <v>6</v>
      </c>
      <c r="AC25" s="99" t="str">
        <f t="shared" si="0"/>
        <v/>
      </c>
    </row>
    <row r="26" spans="1:29" s="99" customFormat="1" ht="15" customHeight="1">
      <c r="A26" s="106" t="s">
        <v>46</v>
      </c>
      <c r="B26" s="99">
        <v>1</v>
      </c>
      <c r="C26" s="140" t="s">
        <v>9</v>
      </c>
      <c r="D26" s="295">
        <v>2199</v>
      </c>
      <c r="E26" s="224">
        <v>17</v>
      </c>
      <c r="F26" s="139">
        <v>12889</v>
      </c>
      <c r="G26" s="139">
        <v>37883</v>
      </c>
      <c r="H26" s="224">
        <v>18</v>
      </c>
      <c r="I26" s="139">
        <v>37883</v>
      </c>
      <c r="J26" s="139">
        <v>63138</v>
      </c>
      <c r="K26" s="111" t="s">
        <v>6</v>
      </c>
      <c r="L26" s="111" t="s">
        <v>6</v>
      </c>
      <c r="M26" s="111" t="s">
        <v>6</v>
      </c>
      <c r="N26" s="111" t="s">
        <v>6</v>
      </c>
      <c r="O26" s="111" t="s">
        <v>6</v>
      </c>
      <c r="P26" s="111" t="s">
        <v>6</v>
      </c>
      <c r="Q26" s="99" t="s">
        <v>6</v>
      </c>
      <c r="R26" s="99" t="s">
        <v>6</v>
      </c>
      <c r="S26" s="99" t="s">
        <v>6</v>
      </c>
      <c r="T26" s="99" t="s">
        <v>6</v>
      </c>
      <c r="U26" s="99" t="s">
        <v>6</v>
      </c>
      <c r="V26" s="99" t="s">
        <v>6</v>
      </c>
      <c r="W26" s="99" t="s">
        <v>6</v>
      </c>
      <c r="X26" s="99" t="s">
        <v>6</v>
      </c>
      <c r="Y26" s="99" t="s">
        <v>6</v>
      </c>
      <c r="Z26" s="192">
        <v>10993.88</v>
      </c>
      <c r="AA26" s="140" t="s">
        <v>8</v>
      </c>
      <c r="AB26" s="140">
        <v>100</v>
      </c>
      <c r="AC26" s="99" t="str">
        <f t="shared" si="0"/>
        <v>A</v>
      </c>
    </row>
    <row r="27" spans="1:29" s="99" customFormat="1" ht="15" customHeight="1">
      <c r="A27" s="106" t="s">
        <v>19</v>
      </c>
      <c r="B27" s="99">
        <v>0</v>
      </c>
      <c r="C27" s="99" t="s">
        <v>44</v>
      </c>
      <c r="D27" s="295" t="s">
        <v>332</v>
      </c>
      <c r="E27" s="111" t="s">
        <v>332</v>
      </c>
      <c r="F27" s="111" t="s">
        <v>332</v>
      </c>
      <c r="G27" s="111" t="s">
        <v>332</v>
      </c>
      <c r="H27" s="111" t="s">
        <v>332</v>
      </c>
      <c r="I27" s="111" t="s">
        <v>332</v>
      </c>
      <c r="J27" s="111" t="s">
        <v>332</v>
      </c>
      <c r="K27" s="111" t="s">
        <v>332</v>
      </c>
      <c r="L27" s="111" t="s">
        <v>332</v>
      </c>
      <c r="M27" s="111" t="s">
        <v>332</v>
      </c>
      <c r="N27" s="111" t="s">
        <v>332</v>
      </c>
      <c r="O27" s="111" t="s">
        <v>332</v>
      </c>
      <c r="P27" s="111" t="s">
        <v>332</v>
      </c>
      <c r="Q27" s="99" t="s">
        <v>332</v>
      </c>
      <c r="R27" s="99" t="s">
        <v>332</v>
      </c>
      <c r="S27" s="99" t="s">
        <v>332</v>
      </c>
      <c r="T27" s="99" t="s">
        <v>332</v>
      </c>
      <c r="U27" s="99" t="s">
        <v>332</v>
      </c>
      <c r="V27" s="99" t="s">
        <v>332</v>
      </c>
      <c r="W27" s="99" t="s">
        <v>332</v>
      </c>
      <c r="X27" s="99" t="s">
        <v>332</v>
      </c>
      <c r="Y27" s="99" t="s">
        <v>332</v>
      </c>
      <c r="Z27" s="99" t="s">
        <v>332</v>
      </c>
      <c r="AA27" s="99" t="s">
        <v>332</v>
      </c>
      <c r="AB27" s="99" t="s">
        <v>332</v>
      </c>
      <c r="AC27" s="99" t="str">
        <f t="shared" si="0"/>
        <v>Z</v>
      </c>
    </row>
    <row r="28" spans="1:29" s="99" customFormat="1" ht="15" customHeight="1">
      <c r="A28" s="106" t="s">
        <v>20</v>
      </c>
      <c r="B28" s="99">
        <v>1</v>
      </c>
      <c r="C28" s="99" t="s">
        <v>8</v>
      </c>
      <c r="D28" s="294" t="s">
        <v>6</v>
      </c>
      <c r="E28" s="142">
        <v>7</v>
      </c>
      <c r="F28" s="123" t="s">
        <v>6</v>
      </c>
      <c r="G28" s="123" t="s">
        <v>6</v>
      </c>
      <c r="H28" s="111" t="s">
        <v>6</v>
      </c>
      <c r="I28" s="111" t="s">
        <v>6</v>
      </c>
      <c r="J28" s="111" t="s">
        <v>6</v>
      </c>
      <c r="K28" s="111" t="s">
        <v>6</v>
      </c>
      <c r="L28" s="111" t="s">
        <v>6</v>
      </c>
      <c r="M28" s="111" t="s">
        <v>6</v>
      </c>
      <c r="N28" s="111" t="s">
        <v>6</v>
      </c>
      <c r="O28" s="111" t="s">
        <v>6</v>
      </c>
      <c r="P28" s="111" t="s">
        <v>6</v>
      </c>
      <c r="Q28" s="99" t="s">
        <v>6</v>
      </c>
      <c r="R28" s="99" t="s">
        <v>6</v>
      </c>
      <c r="S28" s="99" t="s">
        <v>6</v>
      </c>
      <c r="T28" s="99" t="s">
        <v>6</v>
      </c>
      <c r="U28" s="99" t="s">
        <v>6</v>
      </c>
      <c r="V28" s="99" t="s">
        <v>6</v>
      </c>
      <c r="W28" s="99" t="s">
        <v>6</v>
      </c>
      <c r="X28" s="99" t="s">
        <v>6</v>
      </c>
      <c r="Y28" s="99" t="s">
        <v>6</v>
      </c>
      <c r="Z28" s="112" t="s">
        <v>6</v>
      </c>
      <c r="AA28" s="99" t="s">
        <v>8</v>
      </c>
      <c r="AB28" s="114">
        <v>100</v>
      </c>
      <c r="AC28" s="99" t="str">
        <f t="shared" si="0"/>
        <v>A</v>
      </c>
    </row>
    <row r="29" spans="1:29" s="144" customFormat="1" ht="15" customHeight="1">
      <c r="A29" s="106" t="s">
        <v>303</v>
      </c>
      <c r="B29" s="99">
        <v>1</v>
      </c>
      <c r="C29" s="99" t="s">
        <v>9</v>
      </c>
      <c r="D29" s="298">
        <v>568.47059999999999</v>
      </c>
      <c r="E29" s="169">
        <v>30.27</v>
      </c>
      <c r="F29" s="176">
        <v>1878</v>
      </c>
      <c r="G29" s="123" t="s">
        <v>6</v>
      </c>
      <c r="H29" s="111" t="s">
        <v>6</v>
      </c>
      <c r="I29" s="111" t="s">
        <v>6</v>
      </c>
      <c r="J29" s="111" t="s">
        <v>6</v>
      </c>
      <c r="K29" s="111" t="s">
        <v>6</v>
      </c>
      <c r="L29" s="111" t="s">
        <v>6</v>
      </c>
      <c r="M29" s="111" t="s">
        <v>6</v>
      </c>
      <c r="N29" s="111" t="s">
        <v>6</v>
      </c>
      <c r="O29" s="111" t="s">
        <v>6</v>
      </c>
      <c r="P29" s="111" t="s">
        <v>6</v>
      </c>
      <c r="Q29" s="99" t="s">
        <v>6</v>
      </c>
      <c r="R29" s="99" t="s">
        <v>6</v>
      </c>
      <c r="S29" s="99" t="s">
        <v>6</v>
      </c>
      <c r="T29" s="99" t="s">
        <v>6</v>
      </c>
      <c r="U29" s="99" t="s">
        <v>6</v>
      </c>
      <c r="V29" s="99" t="s">
        <v>6</v>
      </c>
      <c r="W29" s="99" t="s">
        <v>6</v>
      </c>
      <c r="X29" s="99" t="s">
        <v>6</v>
      </c>
      <c r="Y29" s="99" t="s">
        <v>6</v>
      </c>
      <c r="Z29" s="112" t="s">
        <v>6</v>
      </c>
      <c r="AA29" s="113" t="s">
        <v>8</v>
      </c>
      <c r="AB29" s="167">
        <v>100</v>
      </c>
      <c r="AC29" s="99" t="str">
        <f t="shared" si="0"/>
        <v>A</v>
      </c>
    </row>
    <row r="30" spans="1:29" s="99" customFormat="1" ht="15" customHeight="1">
      <c r="A30" s="106" t="s">
        <v>232</v>
      </c>
      <c r="B30" s="99">
        <v>1</v>
      </c>
      <c r="C30" s="99" t="s">
        <v>7</v>
      </c>
      <c r="D30" s="295" t="s">
        <v>32</v>
      </c>
      <c r="E30" s="142">
        <v>21.3</v>
      </c>
      <c r="F30" s="191" t="s">
        <v>234</v>
      </c>
      <c r="G30" s="191">
        <v>84177</v>
      </c>
      <c r="H30" s="111" t="s">
        <v>6</v>
      </c>
      <c r="I30" s="111" t="s">
        <v>6</v>
      </c>
      <c r="J30" s="111" t="s">
        <v>6</v>
      </c>
      <c r="K30" s="111" t="s">
        <v>6</v>
      </c>
      <c r="L30" s="111" t="s">
        <v>6</v>
      </c>
      <c r="M30" s="111" t="s">
        <v>6</v>
      </c>
      <c r="N30" s="111" t="s">
        <v>6</v>
      </c>
      <c r="O30" s="111" t="s">
        <v>6</v>
      </c>
      <c r="P30" s="111" t="s">
        <v>6</v>
      </c>
      <c r="Q30" s="99" t="s">
        <v>6</v>
      </c>
      <c r="R30" s="99" t="s">
        <v>6</v>
      </c>
      <c r="S30" s="99" t="s">
        <v>6</v>
      </c>
      <c r="T30" s="99" t="s">
        <v>6</v>
      </c>
      <c r="U30" s="99" t="s">
        <v>6</v>
      </c>
      <c r="V30" s="99" t="s">
        <v>6</v>
      </c>
      <c r="W30" s="99" t="s">
        <v>6</v>
      </c>
      <c r="X30" s="99" t="s">
        <v>6</v>
      </c>
      <c r="Y30" s="99" t="s">
        <v>6</v>
      </c>
      <c r="Z30" s="126">
        <v>17929.701000000001</v>
      </c>
      <c r="AA30" s="99" t="s">
        <v>8</v>
      </c>
      <c r="AB30" s="99">
        <v>100</v>
      </c>
      <c r="AC30" s="99" t="str">
        <f t="shared" si="0"/>
        <v>A</v>
      </c>
    </row>
    <row r="31" spans="1:29" s="99" customFormat="1" ht="15" customHeight="1">
      <c r="A31" s="106" t="s">
        <v>97</v>
      </c>
      <c r="B31" s="99">
        <v>2</v>
      </c>
      <c r="C31" s="99" t="s">
        <v>7</v>
      </c>
      <c r="D31" s="295" t="s">
        <v>32</v>
      </c>
      <c r="E31" s="142">
        <v>1</v>
      </c>
      <c r="F31" s="122" t="s">
        <v>32</v>
      </c>
      <c r="G31" s="122" t="s">
        <v>32</v>
      </c>
      <c r="H31" s="111" t="s">
        <v>6</v>
      </c>
      <c r="I31" s="111" t="s">
        <v>6</v>
      </c>
      <c r="J31" s="111" t="s">
        <v>6</v>
      </c>
      <c r="K31" s="111" t="s">
        <v>6</v>
      </c>
      <c r="L31" s="111" t="s">
        <v>6</v>
      </c>
      <c r="M31" s="111" t="s">
        <v>6</v>
      </c>
      <c r="N31" s="111" t="s">
        <v>6</v>
      </c>
      <c r="O31" s="111" t="s">
        <v>6</v>
      </c>
      <c r="P31" s="111" t="s">
        <v>6</v>
      </c>
      <c r="Q31" s="99" t="s">
        <v>6</v>
      </c>
      <c r="R31" s="99" t="s">
        <v>6</v>
      </c>
      <c r="S31" s="99" t="s">
        <v>6</v>
      </c>
      <c r="T31" s="99" t="s">
        <v>6</v>
      </c>
      <c r="U31" s="99" t="s">
        <v>6</v>
      </c>
      <c r="V31" s="99" t="s">
        <v>6</v>
      </c>
      <c r="W31" s="99" t="s">
        <v>6</v>
      </c>
      <c r="X31" s="99" t="s">
        <v>6</v>
      </c>
      <c r="Y31" s="99" t="s">
        <v>6</v>
      </c>
      <c r="Z31" s="126" t="s">
        <v>32</v>
      </c>
      <c r="AA31" s="99" t="s">
        <v>6</v>
      </c>
      <c r="AB31" s="99" t="s">
        <v>6</v>
      </c>
      <c r="AC31" s="99" t="str">
        <f t="shared" si="0"/>
        <v/>
      </c>
    </row>
    <row r="32" spans="1:29" s="99" customFormat="1" ht="15" customHeight="1">
      <c r="A32" s="106" t="s">
        <v>96</v>
      </c>
      <c r="B32" s="99">
        <v>1</v>
      </c>
      <c r="C32" s="113" t="s">
        <v>9</v>
      </c>
      <c r="D32" s="294">
        <v>3331.4170500000005</v>
      </c>
      <c r="E32" s="109" t="s">
        <v>6</v>
      </c>
      <c r="F32" s="123" t="s">
        <v>6</v>
      </c>
      <c r="G32" s="123" t="s">
        <v>6</v>
      </c>
      <c r="H32" s="111" t="s">
        <v>6</v>
      </c>
      <c r="I32" s="111" t="s">
        <v>6</v>
      </c>
      <c r="J32" s="111" t="s">
        <v>6</v>
      </c>
      <c r="K32" s="111" t="s">
        <v>6</v>
      </c>
      <c r="L32" s="111" t="s">
        <v>6</v>
      </c>
      <c r="M32" s="111" t="s">
        <v>6</v>
      </c>
      <c r="N32" s="111" t="s">
        <v>6</v>
      </c>
      <c r="O32" s="111" t="s">
        <v>6</v>
      </c>
      <c r="P32" s="111" t="s">
        <v>6</v>
      </c>
      <c r="Q32" s="99" t="s">
        <v>6</v>
      </c>
      <c r="R32" s="99" t="s">
        <v>6</v>
      </c>
      <c r="S32" s="99" t="s">
        <v>6</v>
      </c>
      <c r="T32" s="99" t="s">
        <v>6</v>
      </c>
      <c r="U32" s="99" t="s">
        <v>6</v>
      </c>
      <c r="V32" s="99" t="s">
        <v>6</v>
      </c>
      <c r="W32" s="99" t="s">
        <v>6</v>
      </c>
      <c r="X32" s="99" t="s">
        <v>6</v>
      </c>
      <c r="Y32" s="99" t="s">
        <v>6</v>
      </c>
      <c r="Z32" s="112" t="s">
        <v>6</v>
      </c>
      <c r="AA32" s="113" t="s">
        <v>6</v>
      </c>
      <c r="AB32" s="114" t="s">
        <v>6</v>
      </c>
      <c r="AC32" s="99" t="str">
        <f t="shared" si="0"/>
        <v/>
      </c>
    </row>
    <row r="33" spans="1:29" s="99" customFormat="1" ht="15" customHeight="1">
      <c r="A33" s="106" t="s">
        <v>96</v>
      </c>
      <c r="B33" s="99">
        <v>2</v>
      </c>
      <c r="C33" s="113" t="s">
        <v>9</v>
      </c>
      <c r="D33" s="294">
        <v>4238.0085215999998</v>
      </c>
      <c r="E33" s="109" t="s">
        <v>6</v>
      </c>
      <c r="F33" s="123" t="s">
        <v>6</v>
      </c>
      <c r="G33" s="123" t="s">
        <v>6</v>
      </c>
      <c r="H33" s="111" t="s">
        <v>6</v>
      </c>
      <c r="I33" s="111" t="s">
        <v>6</v>
      </c>
      <c r="J33" s="111" t="s">
        <v>6</v>
      </c>
      <c r="K33" s="111" t="s">
        <v>6</v>
      </c>
      <c r="L33" s="111" t="s">
        <v>6</v>
      </c>
      <c r="M33" s="111" t="s">
        <v>6</v>
      </c>
      <c r="N33" s="111" t="s">
        <v>6</v>
      </c>
      <c r="O33" s="111" t="s">
        <v>6</v>
      </c>
      <c r="P33" s="111" t="s">
        <v>6</v>
      </c>
      <c r="Q33" s="99" t="s">
        <v>6</v>
      </c>
      <c r="R33" s="99" t="s">
        <v>6</v>
      </c>
      <c r="S33" s="99" t="s">
        <v>6</v>
      </c>
      <c r="T33" s="99" t="s">
        <v>6</v>
      </c>
      <c r="U33" s="99" t="s">
        <v>6</v>
      </c>
      <c r="V33" s="99" t="s">
        <v>6</v>
      </c>
      <c r="W33" s="99" t="s">
        <v>6</v>
      </c>
      <c r="X33" s="99" t="s">
        <v>6</v>
      </c>
      <c r="Y33" s="99" t="s">
        <v>6</v>
      </c>
      <c r="Z33" s="112" t="s">
        <v>15</v>
      </c>
      <c r="AA33" s="113" t="s">
        <v>6</v>
      </c>
      <c r="AB33" s="114" t="s">
        <v>6</v>
      </c>
      <c r="AC33" s="99" t="str">
        <f t="shared" si="0"/>
        <v/>
      </c>
    </row>
    <row r="34" spans="1:29" s="99" customFormat="1" ht="15" customHeight="1">
      <c r="A34" s="106" t="s">
        <v>24</v>
      </c>
      <c r="B34" s="99">
        <v>1</v>
      </c>
      <c r="C34" s="99" t="s">
        <v>8</v>
      </c>
      <c r="D34" s="294" t="s">
        <v>6</v>
      </c>
      <c r="E34" s="142">
        <v>32.549999999999997</v>
      </c>
      <c r="F34" s="191">
        <v>0</v>
      </c>
      <c r="G34" s="191">
        <v>29543</v>
      </c>
      <c r="H34" s="111" t="s">
        <v>6</v>
      </c>
      <c r="I34" s="111" t="s">
        <v>6</v>
      </c>
      <c r="J34" s="111" t="s">
        <v>6</v>
      </c>
      <c r="K34" s="111" t="s">
        <v>6</v>
      </c>
      <c r="L34" s="111" t="s">
        <v>6</v>
      </c>
      <c r="M34" s="111" t="s">
        <v>6</v>
      </c>
      <c r="N34" s="111" t="s">
        <v>6</v>
      </c>
      <c r="O34" s="111" t="s">
        <v>6</v>
      </c>
      <c r="P34" s="111" t="s">
        <v>6</v>
      </c>
      <c r="Q34" s="99" t="s">
        <v>6</v>
      </c>
      <c r="R34" s="99" t="s">
        <v>6</v>
      </c>
      <c r="S34" s="99" t="s">
        <v>6</v>
      </c>
      <c r="T34" s="99" t="s">
        <v>6</v>
      </c>
      <c r="U34" s="99" t="s">
        <v>6</v>
      </c>
      <c r="V34" s="99" t="s">
        <v>6</v>
      </c>
      <c r="W34" s="99" t="s">
        <v>6</v>
      </c>
      <c r="X34" s="99" t="s">
        <v>6</v>
      </c>
      <c r="Y34" s="99" t="s">
        <v>6</v>
      </c>
      <c r="Z34" s="192">
        <v>9616.2464999999993</v>
      </c>
      <c r="AA34" s="113" t="s">
        <v>6</v>
      </c>
      <c r="AB34" s="113" t="s">
        <v>6</v>
      </c>
      <c r="AC34" s="99" t="str">
        <f t="shared" si="0"/>
        <v/>
      </c>
    </row>
    <row r="35" spans="1:29" s="99" customFormat="1" ht="15" customHeight="1">
      <c r="A35" s="106" t="s">
        <v>24</v>
      </c>
      <c r="B35" s="99">
        <v>2</v>
      </c>
      <c r="C35" s="99" t="s">
        <v>8</v>
      </c>
      <c r="D35" s="295">
        <v>308</v>
      </c>
      <c r="E35" s="109">
        <v>8</v>
      </c>
      <c r="F35" s="147">
        <v>0</v>
      </c>
      <c r="G35" s="191">
        <v>20800</v>
      </c>
      <c r="H35" s="111" t="s">
        <v>6</v>
      </c>
      <c r="I35" s="111" t="s">
        <v>6</v>
      </c>
      <c r="J35" s="111" t="s">
        <v>6</v>
      </c>
      <c r="K35" s="111" t="s">
        <v>6</v>
      </c>
      <c r="L35" s="111" t="s">
        <v>6</v>
      </c>
      <c r="M35" s="111" t="s">
        <v>6</v>
      </c>
      <c r="N35" s="111" t="s">
        <v>6</v>
      </c>
      <c r="O35" s="111" t="s">
        <v>6</v>
      </c>
      <c r="P35" s="111" t="s">
        <v>6</v>
      </c>
      <c r="Q35" s="99" t="s">
        <v>6</v>
      </c>
      <c r="R35" s="99" t="s">
        <v>6</v>
      </c>
      <c r="S35" s="99" t="s">
        <v>6</v>
      </c>
      <c r="T35" s="99" t="s">
        <v>6</v>
      </c>
      <c r="U35" s="99" t="s">
        <v>6</v>
      </c>
      <c r="V35" s="99" t="s">
        <v>6</v>
      </c>
      <c r="W35" s="99" t="s">
        <v>6</v>
      </c>
      <c r="X35" s="99" t="s">
        <v>6</v>
      </c>
      <c r="Y35" s="99" t="s">
        <v>6</v>
      </c>
      <c r="Z35" s="192">
        <v>1664</v>
      </c>
      <c r="AA35" s="148" t="s">
        <v>6</v>
      </c>
      <c r="AB35" s="148" t="s">
        <v>6</v>
      </c>
      <c r="AC35" s="99" t="str">
        <f t="shared" si="0"/>
        <v/>
      </c>
    </row>
    <row r="36" spans="1:29" s="99" customFormat="1" ht="15" customHeight="1">
      <c r="A36" s="106" t="s">
        <v>93</v>
      </c>
      <c r="B36" s="99">
        <v>1</v>
      </c>
      <c r="C36" s="99" t="s">
        <v>9</v>
      </c>
      <c r="D36" s="295" t="s">
        <v>6</v>
      </c>
      <c r="E36" s="142">
        <v>10.7</v>
      </c>
      <c r="F36" s="191">
        <v>23000</v>
      </c>
      <c r="G36" s="123">
        <v>697668</v>
      </c>
      <c r="H36" s="142">
        <v>7.8</v>
      </c>
      <c r="I36" s="123">
        <v>697669</v>
      </c>
      <c r="J36" s="147" t="s">
        <v>6</v>
      </c>
      <c r="K36" s="111" t="s">
        <v>6</v>
      </c>
      <c r="L36" s="111" t="s">
        <v>6</v>
      </c>
      <c r="M36" s="111" t="s">
        <v>6</v>
      </c>
      <c r="N36" s="111" t="s">
        <v>6</v>
      </c>
      <c r="O36" s="111" t="s">
        <v>6</v>
      </c>
      <c r="P36" s="111" t="s">
        <v>6</v>
      </c>
      <c r="Q36" s="99" t="s">
        <v>6</v>
      </c>
      <c r="R36" s="99" t="s">
        <v>6</v>
      </c>
      <c r="S36" s="99" t="s">
        <v>6</v>
      </c>
      <c r="T36" s="99" t="s">
        <v>6</v>
      </c>
      <c r="U36" s="99" t="s">
        <v>6</v>
      </c>
      <c r="V36" s="99" t="s">
        <v>6</v>
      </c>
      <c r="W36" s="99" t="s">
        <v>6</v>
      </c>
      <c r="X36" s="99" t="s">
        <v>6</v>
      </c>
      <c r="Y36" s="99" t="s">
        <v>6</v>
      </c>
      <c r="Z36" s="126" t="s">
        <v>6</v>
      </c>
      <c r="AA36" s="99" t="s">
        <v>6</v>
      </c>
      <c r="AB36" s="99" t="s">
        <v>6</v>
      </c>
      <c r="AC36" s="99" t="str">
        <f t="shared" si="0"/>
        <v/>
      </c>
    </row>
    <row r="37" spans="1:29" s="99" customFormat="1" ht="15" customHeight="1">
      <c r="A37" s="106" t="s">
        <v>26</v>
      </c>
      <c r="B37" s="99">
        <v>1</v>
      </c>
      <c r="C37" s="99" t="s">
        <v>66</v>
      </c>
      <c r="D37" s="295" t="s">
        <v>6</v>
      </c>
      <c r="E37" s="142">
        <v>34.440000000000005</v>
      </c>
      <c r="F37" s="122">
        <v>1355</v>
      </c>
      <c r="G37" s="122">
        <v>68700</v>
      </c>
      <c r="H37" s="111" t="s">
        <v>6</v>
      </c>
      <c r="I37" s="111" t="s">
        <v>6</v>
      </c>
      <c r="J37" s="111" t="s">
        <v>6</v>
      </c>
      <c r="K37" s="111" t="s">
        <v>6</v>
      </c>
      <c r="L37" s="111" t="s">
        <v>6</v>
      </c>
      <c r="M37" s="111" t="s">
        <v>6</v>
      </c>
      <c r="N37" s="111" t="s">
        <v>6</v>
      </c>
      <c r="O37" s="111" t="s">
        <v>6</v>
      </c>
      <c r="P37" s="111" t="s">
        <v>6</v>
      </c>
      <c r="Q37" s="99" t="s">
        <v>6</v>
      </c>
      <c r="R37" s="99" t="s">
        <v>6</v>
      </c>
      <c r="S37" s="99" t="s">
        <v>6</v>
      </c>
      <c r="T37" s="99" t="s">
        <v>6</v>
      </c>
      <c r="U37" s="99" t="s">
        <v>6</v>
      </c>
      <c r="V37" s="99" t="s">
        <v>6</v>
      </c>
      <c r="W37" s="99" t="s">
        <v>6</v>
      </c>
      <c r="X37" s="99" t="s">
        <v>6</v>
      </c>
      <c r="Y37" s="99" t="s">
        <v>6</v>
      </c>
      <c r="Z37" s="126">
        <f>(E37/100)*G37</f>
        <v>23660.280000000002</v>
      </c>
      <c r="AA37" s="99" t="s">
        <v>67</v>
      </c>
      <c r="AB37" s="99" t="s">
        <v>71</v>
      </c>
      <c r="AC37" s="99" t="str">
        <f t="shared" si="0"/>
        <v>AD</v>
      </c>
    </row>
    <row r="38" spans="1:29" s="99" customFormat="1" ht="15" customHeight="1">
      <c r="A38" s="106" t="s">
        <v>27</v>
      </c>
      <c r="B38" s="99">
        <v>1</v>
      </c>
      <c r="C38" s="196" t="s">
        <v>54</v>
      </c>
      <c r="D38" s="294" t="s">
        <v>6</v>
      </c>
      <c r="E38" s="142">
        <v>25.4</v>
      </c>
      <c r="F38" s="191" t="s">
        <v>36</v>
      </c>
      <c r="G38" s="123">
        <v>4176.12</v>
      </c>
      <c r="H38" s="111" t="s">
        <v>6</v>
      </c>
      <c r="I38" s="111" t="s">
        <v>6</v>
      </c>
      <c r="J38" s="111" t="s">
        <v>6</v>
      </c>
      <c r="K38" s="111" t="s">
        <v>6</v>
      </c>
      <c r="L38" s="111" t="s">
        <v>6</v>
      </c>
      <c r="M38" s="111" t="s">
        <v>6</v>
      </c>
      <c r="N38" s="111" t="s">
        <v>6</v>
      </c>
      <c r="O38" s="111" t="s">
        <v>6</v>
      </c>
      <c r="P38" s="111" t="s">
        <v>6</v>
      </c>
      <c r="Q38" s="99" t="s">
        <v>6</v>
      </c>
      <c r="R38" s="99" t="s">
        <v>6</v>
      </c>
      <c r="S38" s="99" t="s">
        <v>6</v>
      </c>
      <c r="T38" s="99" t="s">
        <v>6</v>
      </c>
      <c r="U38" s="99" t="s">
        <v>6</v>
      </c>
      <c r="V38" s="99" t="s">
        <v>6</v>
      </c>
      <c r="W38" s="99" t="s">
        <v>6</v>
      </c>
      <c r="X38" s="99" t="s">
        <v>6</v>
      </c>
      <c r="Y38" s="99" t="s">
        <v>6</v>
      </c>
      <c r="Z38" s="192">
        <v>1060.7344799999998</v>
      </c>
      <c r="AA38" s="99" t="s">
        <v>8</v>
      </c>
      <c r="AB38" s="119">
        <v>100</v>
      </c>
      <c r="AC38" s="99" t="str">
        <f t="shared" si="0"/>
        <v>A</v>
      </c>
    </row>
    <row r="39" spans="1:29" s="99" customFormat="1" ht="15" customHeight="1">
      <c r="A39" s="106" t="s">
        <v>85</v>
      </c>
      <c r="B39" s="99">
        <v>1</v>
      </c>
      <c r="C39" s="99" t="s">
        <v>54</v>
      </c>
      <c r="D39" s="296" t="s">
        <v>6</v>
      </c>
      <c r="E39" s="142">
        <v>28.75</v>
      </c>
      <c r="F39" s="191" t="s">
        <v>55</v>
      </c>
      <c r="G39" s="191">
        <v>41814</v>
      </c>
      <c r="H39" s="111" t="s">
        <v>6</v>
      </c>
      <c r="I39" s="111" t="s">
        <v>6</v>
      </c>
      <c r="J39" s="111" t="s">
        <v>6</v>
      </c>
      <c r="K39" s="111" t="s">
        <v>6</v>
      </c>
      <c r="L39" s="111" t="s">
        <v>6</v>
      </c>
      <c r="M39" s="111" t="s">
        <v>6</v>
      </c>
      <c r="N39" s="111" t="s">
        <v>6</v>
      </c>
      <c r="O39" s="111" t="s">
        <v>6</v>
      </c>
      <c r="P39" s="111" t="s">
        <v>6</v>
      </c>
      <c r="Q39" s="99" t="s">
        <v>6</v>
      </c>
      <c r="R39" s="99" t="s">
        <v>6</v>
      </c>
      <c r="S39" s="99" t="s">
        <v>6</v>
      </c>
      <c r="T39" s="99" t="s">
        <v>6</v>
      </c>
      <c r="U39" s="99" t="s">
        <v>6</v>
      </c>
      <c r="V39" s="99" t="s">
        <v>6</v>
      </c>
      <c r="W39" s="99" t="s">
        <v>6</v>
      </c>
      <c r="X39" s="99" t="s">
        <v>6</v>
      </c>
      <c r="Y39" s="99" t="s">
        <v>6</v>
      </c>
      <c r="Z39" s="215">
        <v>12021.525</v>
      </c>
      <c r="AA39" s="140" t="s">
        <v>8</v>
      </c>
      <c r="AB39" s="140">
        <v>100</v>
      </c>
      <c r="AC39" s="99" t="str">
        <f t="shared" si="0"/>
        <v>A</v>
      </c>
    </row>
    <row r="40" spans="1:29" s="99" customFormat="1" ht="15" customHeight="1">
      <c r="A40" s="106" t="s">
        <v>85</v>
      </c>
      <c r="B40" s="99">
        <v>2</v>
      </c>
      <c r="C40" s="99" t="s">
        <v>54</v>
      </c>
      <c r="D40" s="296" t="s">
        <v>6</v>
      </c>
      <c r="E40" s="142">
        <v>4.4000000000000004</v>
      </c>
      <c r="F40" s="191" t="s">
        <v>55</v>
      </c>
      <c r="G40" s="191">
        <v>20907</v>
      </c>
      <c r="H40" s="111" t="s">
        <v>6</v>
      </c>
      <c r="I40" s="111" t="s">
        <v>6</v>
      </c>
      <c r="J40" s="111" t="s">
        <v>6</v>
      </c>
      <c r="K40" s="111" t="s">
        <v>6</v>
      </c>
      <c r="L40" s="111" t="s">
        <v>6</v>
      </c>
      <c r="M40" s="111" t="s">
        <v>6</v>
      </c>
      <c r="N40" s="111" t="s">
        <v>6</v>
      </c>
      <c r="O40" s="111" t="s">
        <v>6</v>
      </c>
      <c r="P40" s="111" t="s">
        <v>6</v>
      </c>
      <c r="Q40" s="99" t="s">
        <v>6</v>
      </c>
      <c r="R40" s="99" t="s">
        <v>6</v>
      </c>
      <c r="S40" s="99" t="s">
        <v>6</v>
      </c>
      <c r="T40" s="99" t="s">
        <v>6</v>
      </c>
      <c r="U40" s="99" t="s">
        <v>6</v>
      </c>
      <c r="V40" s="99" t="s">
        <v>6</v>
      </c>
      <c r="W40" s="99" t="s">
        <v>6</v>
      </c>
      <c r="X40" s="99" t="s">
        <v>6</v>
      </c>
      <c r="Y40" s="99" t="s">
        <v>6</v>
      </c>
      <c r="Z40" s="215">
        <v>919.90800000000002</v>
      </c>
      <c r="AA40" s="140" t="s">
        <v>8</v>
      </c>
      <c r="AB40" s="140">
        <v>100</v>
      </c>
      <c r="AC40" s="99" t="str">
        <f t="shared" si="0"/>
        <v>A</v>
      </c>
    </row>
    <row r="41" spans="1:29" s="99" customFormat="1" ht="15" customHeight="1">
      <c r="A41" s="106" t="s">
        <v>85</v>
      </c>
      <c r="B41" s="99">
        <v>3</v>
      </c>
      <c r="C41" s="99" t="s">
        <v>54</v>
      </c>
      <c r="D41" s="296" t="s">
        <v>6</v>
      </c>
      <c r="E41" s="142">
        <v>14</v>
      </c>
      <c r="F41" s="191" t="s">
        <v>53</v>
      </c>
      <c r="G41" s="191">
        <v>32000</v>
      </c>
      <c r="H41" s="111" t="s">
        <v>6</v>
      </c>
      <c r="I41" s="111" t="s">
        <v>6</v>
      </c>
      <c r="J41" s="111" t="s">
        <v>6</v>
      </c>
      <c r="K41" s="111" t="s">
        <v>6</v>
      </c>
      <c r="L41" s="111" t="s">
        <v>6</v>
      </c>
      <c r="M41" s="111" t="s">
        <v>6</v>
      </c>
      <c r="N41" s="111" t="s">
        <v>6</v>
      </c>
      <c r="O41" s="111" t="s">
        <v>6</v>
      </c>
      <c r="P41" s="111" t="s">
        <v>6</v>
      </c>
      <c r="Q41" s="99" t="s">
        <v>6</v>
      </c>
      <c r="R41" s="99" t="s">
        <v>6</v>
      </c>
      <c r="S41" s="99" t="s">
        <v>6</v>
      </c>
      <c r="T41" s="99" t="s">
        <v>6</v>
      </c>
      <c r="U41" s="99" t="s">
        <v>6</v>
      </c>
      <c r="V41" s="99" t="s">
        <v>6</v>
      </c>
      <c r="W41" s="99" t="s">
        <v>6</v>
      </c>
      <c r="X41" s="99" t="s">
        <v>6</v>
      </c>
      <c r="Y41" s="99" t="s">
        <v>6</v>
      </c>
      <c r="Z41" s="215">
        <v>4480</v>
      </c>
      <c r="AA41" s="140" t="s">
        <v>8</v>
      </c>
      <c r="AB41" s="140">
        <v>100</v>
      </c>
      <c r="AC41" s="99" t="str">
        <f t="shared" si="0"/>
        <v>A</v>
      </c>
    </row>
    <row r="42" spans="1:29" s="99" customFormat="1" ht="15" customHeight="1">
      <c r="A42" s="106" t="s">
        <v>107</v>
      </c>
      <c r="B42" s="99">
        <v>1</v>
      </c>
      <c r="C42" s="99" t="s">
        <v>54</v>
      </c>
      <c r="D42" s="295">
        <v>177.71193456851947</v>
      </c>
      <c r="E42" s="142">
        <v>38.200000000000003</v>
      </c>
      <c r="F42" s="122">
        <v>465.21448839926558</v>
      </c>
      <c r="G42" s="122">
        <v>2618.0742316574865</v>
      </c>
      <c r="H42" s="111" t="s">
        <v>6</v>
      </c>
      <c r="I42" s="111" t="s">
        <v>6</v>
      </c>
      <c r="J42" s="111" t="s">
        <v>6</v>
      </c>
      <c r="K42" s="111" t="s">
        <v>6</v>
      </c>
      <c r="L42" s="111" t="s">
        <v>6</v>
      </c>
      <c r="M42" s="111" t="s">
        <v>6</v>
      </c>
      <c r="N42" s="111" t="s">
        <v>6</v>
      </c>
      <c r="O42" s="111" t="s">
        <v>6</v>
      </c>
      <c r="P42" s="111" t="s">
        <v>6</v>
      </c>
      <c r="Q42" s="99" t="s">
        <v>6</v>
      </c>
      <c r="R42" s="99" t="s">
        <v>6</v>
      </c>
      <c r="S42" s="99" t="s">
        <v>6</v>
      </c>
      <c r="T42" s="99" t="s">
        <v>6</v>
      </c>
      <c r="U42" s="99" t="s">
        <v>6</v>
      </c>
      <c r="V42" s="99" t="s">
        <v>6</v>
      </c>
      <c r="W42" s="99" t="s">
        <v>6</v>
      </c>
      <c r="X42" s="99" t="s">
        <v>6</v>
      </c>
      <c r="Y42" s="99" t="s">
        <v>6</v>
      </c>
      <c r="Z42" s="126">
        <v>1000.1043564931599</v>
      </c>
      <c r="AA42" s="99" t="s">
        <v>8</v>
      </c>
      <c r="AB42" s="99">
        <v>100</v>
      </c>
      <c r="AC42" s="99" t="str">
        <f t="shared" si="0"/>
        <v>A</v>
      </c>
    </row>
    <row r="43" spans="1:29" s="99" customFormat="1" ht="15" customHeight="1">
      <c r="A43" s="106" t="s">
        <v>107</v>
      </c>
      <c r="B43" s="99">
        <v>2</v>
      </c>
      <c r="C43" s="99" t="s">
        <v>54</v>
      </c>
      <c r="D43" s="295">
        <v>187.30178601235187</v>
      </c>
      <c r="E43" s="142">
        <v>38.200000000000003</v>
      </c>
      <c r="F43" s="122">
        <v>490.31881155065935</v>
      </c>
      <c r="G43" s="122">
        <v>2618.0742316574865</v>
      </c>
      <c r="H43" s="111" t="s">
        <v>6</v>
      </c>
      <c r="I43" s="111" t="s">
        <v>6</v>
      </c>
      <c r="J43" s="111" t="s">
        <v>6</v>
      </c>
      <c r="K43" s="111" t="s">
        <v>6</v>
      </c>
      <c r="L43" s="111" t="s">
        <v>6</v>
      </c>
      <c r="M43" s="111" t="s">
        <v>6</v>
      </c>
      <c r="N43" s="111" t="s">
        <v>6</v>
      </c>
      <c r="O43" s="111" t="s">
        <v>6</v>
      </c>
      <c r="P43" s="111" t="s">
        <v>6</v>
      </c>
      <c r="Q43" s="99" t="s">
        <v>6</v>
      </c>
      <c r="R43" s="99" t="s">
        <v>6</v>
      </c>
      <c r="S43" s="99" t="s">
        <v>6</v>
      </c>
      <c r="T43" s="99" t="s">
        <v>6</v>
      </c>
      <c r="U43" s="99" t="s">
        <v>6</v>
      </c>
      <c r="V43" s="99" t="s">
        <v>6</v>
      </c>
      <c r="W43" s="99" t="s">
        <v>6</v>
      </c>
      <c r="X43" s="99" t="s">
        <v>6</v>
      </c>
      <c r="Y43" s="99" t="s">
        <v>6</v>
      </c>
      <c r="Z43" s="126">
        <v>1000.1043564931599</v>
      </c>
      <c r="AA43" s="99" t="s">
        <v>6</v>
      </c>
      <c r="AB43" s="99" t="s">
        <v>6</v>
      </c>
      <c r="AC43" s="99" t="str">
        <f t="shared" si="0"/>
        <v/>
      </c>
    </row>
    <row r="44" spans="1:29" s="99" customFormat="1" ht="15" customHeight="1">
      <c r="A44" s="106" t="s">
        <v>94</v>
      </c>
      <c r="B44" s="99">
        <v>1</v>
      </c>
      <c r="C44" s="99" t="s">
        <v>9</v>
      </c>
      <c r="D44" s="294" t="s">
        <v>6</v>
      </c>
      <c r="E44" s="142">
        <v>29.8</v>
      </c>
      <c r="F44" s="223" t="s">
        <v>49</v>
      </c>
      <c r="G44" s="223">
        <v>32778</v>
      </c>
      <c r="H44" s="111" t="s">
        <v>6</v>
      </c>
      <c r="I44" s="111" t="s">
        <v>6</v>
      </c>
      <c r="J44" s="111" t="s">
        <v>6</v>
      </c>
      <c r="K44" s="111" t="s">
        <v>6</v>
      </c>
      <c r="L44" s="111" t="s">
        <v>6</v>
      </c>
      <c r="M44" s="111" t="s">
        <v>6</v>
      </c>
      <c r="N44" s="111" t="s">
        <v>6</v>
      </c>
      <c r="O44" s="111" t="s">
        <v>6</v>
      </c>
      <c r="P44" s="111" t="s">
        <v>6</v>
      </c>
      <c r="Q44" s="99" t="s">
        <v>6</v>
      </c>
      <c r="R44" s="99" t="s">
        <v>6</v>
      </c>
      <c r="S44" s="99" t="s">
        <v>6</v>
      </c>
      <c r="T44" s="99" t="s">
        <v>6</v>
      </c>
      <c r="U44" s="99" t="s">
        <v>6</v>
      </c>
      <c r="V44" s="99" t="s">
        <v>6</v>
      </c>
      <c r="W44" s="99" t="s">
        <v>6</v>
      </c>
      <c r="X44" s="99" t="s">
        <v>6</v>
      </c>
      <c r="Y44" s="99" t="s">
        <v>6</v>
      </c>
      <c r="Z44" s="215">
        <v>9767.844000000001</v>
      </c>
      <c r="AA44" s="99" t="s">
        <v>8</v>
      </c>
      <c r="AB44" s="99">
        <v>100</v>
      </c>
      <c r="AC44" s="99" t="str">
        <f t="shared" si="0"/>
        <v>A</v>
      </c>
    </row>
    <row r="45" spans="1:29" s="99" customFormat="1" ht="15" customHeight="1">
      <c r="A45" s="106" t="s">
        <v>28</v>
      </c>
      <c r="B45" s="99">
        <v>1</v>
      </c>
      <c r="C45" s="99" t="s">
        <v>9</v>
      </c>
      <c r="D45" s="295" t="s">
        <v>6</v>
      </c>
      <c r="E45" s="142">
        <v>30.89</v>
      </c>
      <c r="F45" s="122" t="s">
        <v>57</v>
      </c>
      <c r="G45" s="122" t="s">
        <v>6</v>
      </c>
      <c r="H45" s="111" t="s">
        <v>6</v>
      </c>
      <c r="I45" s="111" t="s">
        <v>6</v>
      </c>
      <c r="J45" s="111" t="s">
        <v>6</v>
      </c>
      <c r="K45" s="111" t="s">
        <v>6</v>
      </c>
      <c r="L45" s="111" t="s">
        <v>6</v>
      </c>
      <c r="M45" s="111" t="s">
        <v>6</v>
      </c>
      <c r="N45" s="111" t="s">
        <v>6</v>
      </c>
      <c r="O45" s="111" t="s">
        <v>6</v>
      </c>
      <c r="P45" s="111" t="s">
        <v>6</v>
      </c>
      <c r="Q45" s="99" t="s">
        <v>6</v>
      </c>
      <c r="R45" s="99" t="s">
        <v>6</v>
      </c>
      <c r="S45" s="99" t="s">
        <v>6</v>
      </c>
      <c r="T45" s="99" t="s">
        <v>6</v>
      </c>
      <c r="U45" s="99" t="s">
        <v>6</v>
      </c>
      <c r="V45" s="99" t="s">
        <v>6</v>
      </c>
      <c r="W45" s="99" t="s">
        <v>6</v>
      </c>
      <c r="X45" s="99" t="s">
        <v>6</v>
      </c>
      <c r="Y45" s="99" t="s">
        <v>6</v>
      </c>
      <c r="Z45" s="126" t="s">
        <v>6</v>
      </c>
      <c r="AA45" s="99" t="s">
        <v>29</v>
      </c>
      <c r="AB45" s="99">
        <v>100</v>
      </c>
      <c r="AC45" s="99" t="str">
        <f t="shared" si="0"/>
        <v>AB</v>
      </c>
    </row>
    <row r="46" spans="1:29" s="99" customFormat="1" ht="15" customHeight="1">
      <c r="A46" s="106" t="s">
        <v>30</v>
      </c>
      <c r="B46" s="99">
        <v>1</v>
      </c>
      <c r="C46" s="99" t="s">
        <v>9</v>
      </c>
      <c r="D46" s="294" t="s">
        <v>6</v>
      </c>
      <c r="E46" s="142">
        <v>9.5</v>
      </c>
      <c r="F46" s="122" t="s">
        <v>6</v>
      </c>
      <c r="G46" s="122" t="s">
        <v>6</v>
      </c>
      <c r="H46" s="111" t="s">
        <v>6</v>
      </c>
      <c r="I46" s="111" t="s">
        <v>6</v>
      </c>
      <c r="J46" s="111" t="s">
        <v>6</v>
      </c>
      <c r="K46" s="111" t="s">
        <v>6</v>
      </c>
      <c r="L46" s="111" t="s">
        <v>6</v>
      </c>
      <c r="M46" s="111" t="s">
        <v>6</v>
      </c>
      <c r="N46" s="111" t="s">
        <v>6</v>
      </c>
      <c r="O46" s="111" t="s">
        <v>6</v>
      </c>
      <c r="P46" s="111" t="s">
        <v>6</v>
      </c>
      <c r="Q46" s="99" t="s">
        <v>6</v>
      </c>
      <c r="R46" s="99" t="s">
        <v>6</v>
      </c>
      <c r="S46" s="99" t="s">
        <v>6</v>
      </c>
      <c r="T46" s="99" t="s">
        <v>6</v>
      </c>
      <c r="U46" s="99" t="s">
        <v>6</v>
      </c>
      <c r="V46" s="99" t="s">
        <v>6</v>
      </c>
      <c r="W46" s="99" t="s">
        <v>6</v>
      </c>
      <c r="X46" s="99" t="s">
        <v>6</v>
      </c>
      <c r="Y46" s="99" t="s">
        <v>6</v>
      </c>
      <c r="Z46" s="112" t="s">
        <v>6</v>
      </c>
      <c r="AA46" s="99" t="s">
        <v>31</v>
      </c>
      <c r="AB46" s="119">
        <v>100</v>
      </c>
      <c r="AC46" s="99" t="str">
        <f t="shared" si="0"/>
        <v>B</v>
      </c>
    </row>
    <row r="47" spans="1:29" s="99" customFormat="1" ht="15" customHeight="1">
      <c r="A47" s="106" t="s">
        <v>86</v>
      </c>
      <c r="B47" s="99">
        <v>1</v>
      </c>
      <c r="C47" s="111" t="s">
        <v>9</v>
      </c>
      <c r="D47" s="294" t="s">
        <v>6</v>
      </c>
      <c r="E47" s="109" t="s">
        <v>6</v>
      </c>
      <c r="F47" s="123">
        <v>295667931</v>
      </c>
      <c r="G47" s="123">
        <v>1363550924</v>
      </c>
      <c r="H47" s="111" t="s">
        <v>6</v>
      </c>
      <c r="I47" s="111" t="s">
        <v>6</v>
      </c>
      <c r="J47" s="111" t="s">
        <v>6</v>
      </c>
      <c r="K47" s="111" t="s">
        <v>6</v>
      </c>
      <c r="L47" s="111" t="s">
        <v>6</v>
      </c>
      <c r="M47" s="111" t="s">
        <v>6</v>
      </c>
      <c r="N47" s="111" t="s">
        <v>6</v>
      </c>
      <c r="O47" s="111" t="s">
        <v>6</v>
      </c>
      <c r="P47" s="111" t="s">
        <v>6</v>
      </c>
      <c r="Q47" s="99" t="s">
        <v>6</v>
      </c>
      <c r="R47" s="99" t="s">
        <v>6</v>
      </c>
      <c r="S47" s="99" t="s">
        <v>6</v>
      </c>
      <c r="T47" s="99" t="s">
        <v>6</v>
      </c>
      <c r="U47" s="99" t="s">
        <v>6</v>
      </c>
      <c r="V47" s="99" t="s">
        <v>6</v>
      </c>
      <c r="W47" s="99" t="s">
        <v>6</v>
      </c>
      <c r="X47" s="99" t="s">
        <v>6</v>
      </c>
      <c r="Y47" s="99" t="s">
        <v>6</v>
      </c>
      <c r="Z47" s="108" t="s">
        <v>6</v>
      </c>
      <c r="AA47" s="145" t="s">
        <v>6</v>
      </c>
      <c r="AB47" s="150" t="s">
        <v>6</v>
      </c>
      <c r="AC47" s="99" t="str">
        <f t="shared" si="0"/>
        <v/>
      </c>
    </row>
    <row r="48" spans="1:29" s="99" customFormat="1" ht="15" customHeight="1">
      <c r="A48" s="106" t="s">
        <v>86</v>
      </c>
      <c r="B48" s="99">
        <v>2</v>
      </c>
      <c r="C48" s="111" t="s">
        <v>9</v>
      </c>
      <c r="D48" s="295" t="s">
        <v>6</v>
      </c>
      <c r="E48" s="142" t="s">
        <v>6</v>
      </c>
      <c r="F48" s="122">
        <v>118540800</v>
      </c>
      <c r="G48" s="122">
        <v>666384500</v>
      </c>
      <c r="H48" s="111" t="s">
        <v>6</v>
      </c>
      <c r="I48" s="111" t="s">
        <v>6</v>
      </c>
      <c r="J48" s="111" t="s">
        <v>6</v>
      </c>
      <c r="K48" s="111" t="s">
        <v>6</v>
      </c>
      <c r="L48" s="111" t="s">
        <v>6</v>
      </c>
      <c r="M48" s="111" t="s">
        <v>6</v>
      </c>
      <c r="N48" s="111" t="s">
        <v>6</v>
      </c>
      <c r="O48" s="111" t="s">
        <v>6</v>
      </c>
      <c r="P48" s="111" t="s">
        <v>6</v>
      </c>
      <c r="Q48" s="99" t="s">
        <v>6</v>
      </c>
      <c r="R48" s="99" t="s">
        <v>6</v>
      </c>
      <c r="S48" s="99" t="s">
        <v>6</v>
      </c>
      <c r="T48" s="99" t="s">
        <v>6</v>
      </c>
      <c r="U48" s="99" t="s">
        <v>6</v>
      </c>
      <c r="V48" s="99" t="s">
        <v>6</v>
      </c>
      <c r="W48" s="99" t="s">
        <v>6</v>
      </c>
      <c r="X48" s="99" t="s">
        <v>6</v>
      </c>
      <c r="Y48" s="99" t="s">
        <v>6</v>
      </c>
      <c r="Z48" s="124" t="s">
        <v>6</v>
      </c>
      <c r="AA48" s="111" t="s">
        <v>6</v>
      </c>
      <c r="AB48" s="111" t="s">
        <v>6</v>
      </c>
      <c r="AC48" s="99" t="str">
        <f t="shared" si="0"/>
        <v/>
      </c>
    </row>
    <row r="49" spans="1:30" s="99" customFormat="1" ht="15" customHeight="1">
      <c r="A49" s="106" t="s">
        <v>87</v>
      </c>
      <c r="B49" s="99">
        <v>1</v>
      </c>
      <c r="C49" s="99" t="s">
        <v>9</v>
      </c>
      <c r="D49" s="294" t="s">
        <v>6</v>
      </c>
      <c r="E49" s="142">
        <v>8</v>
      </c>
      <c r="F49" s="122">
        <v>4745</v>
      </c>
      <c r="G49" s="122">
        <v>31720</v>
      </c>
      <c r="H49" s="142">
        <v>1</v>
      </c>
      <c r="I49" s="122">
        <v>31720</v>
      </c>
      <c r="J49" s="147" t="s">
        <v>6</v>
      </c>
      <c r="K49" s="111" t="s">
        <v>6</v>
      </c>
      <c r="L49" s="111" t="s">
        <v>6</v>
      </c>
      <c r="M49" s="111" t="s">
        <v>6</v>
      </c>
      <c r="N49" s="111" t="s">
        <v>6</v>
      </c>
      <c r="O49" s="111" t="s">
        <v>6</v>
      </c>
      <c r="P49" s="111" t="s">
        <v>6</v>
      </c>
      <c r="Q49" s="99" t="s">
        <v>6</v>
      </c>
      <c r="R49" s="99" t="s">
        <v>6</v>
      </c>
      <c r="S49" s="99" t="s">
        <v>6</v>
      </c>
      <c r="T49" s="99" t="s">
        <v>6</v>
      </c>
      <c r="U49" s="99" t="s">
        <v>6</v>
      </c>
      <c r="V49" s="99" t="s">
        <v>6</v>
      </c>
      <c r="W49" s="99" t="s">
        <v>6</v>
      </c>
      <c r="X49" s="99" t="s">
        <v>6</v>
      </c>
      <c r="Y49" s="99" t="s">
        <v>6</v>
      </c>
      <c r="Z49" s="192" t="s">
        <v>6</v>
      </c>
      <c r="AA49" s="113" t="s">
        <v>6</v>
      </c>
      <c r="AB49" s="114" t="s">
        <v>6</v>
      </c>
      <c r="AC49" s="99" t="str">
        <f t="shared" si="0"/>
        <v/>
      </c>
    </row>
    <row r="50" spans="1:30" s="99" customFormat="1" ht="15" customHeight="1">
      <c r="A50" s="106" t="s">
        <v>87</v>
      </c>
      <c r="B50" s="99">
        <v>2</v>
      </c>
      <c r="C50" s="99" t="s">
        <v>9</v>
      </c>
      <c r="D50" s="124">
        <v>2.0499999999999998</v>
      </c>
      <c r="E50" s="214" t="s">
        <v>6</v>
      </c>
      <c r="F50" s="122">
        <v>4215</v>
      </c>
      <c r="G50" s="123" t="s">
        <v>6</v>
      </c>
      <c r="H50" s="111" t="s">
        <v>6</v>
      </c>
      <c r="I50" s="111" t="s">
        <v>6</v>
      </c>
      <c r="J50" s="111" t="s">
        <v>6</v>
      </c>
      <c r="K50" s="111" t="s">
        <v>6</v>
      </c>
      <c r="L50" s="111" t="s">
        <v>6</v>
      </c>
      <c r="M50" s="111" t="s">
        <v>6</v>
      </c>
      <c r="N50" s="111" t="s">
        <v>6</v>
      </c>
      <c r="O50" s="111" t="s">
        <v>6</v>
      </c>
      <c r="P50" s="111" t="s">
        <v>6</v>
      </c>
      <c r="Q50" s="99" t="s">
        <v>6</v>
      </c>
      <c r="R50" s="99" t="s">
        <v>6</v>
      </c>
      <c r="S50" s="99" t="s">
        <v>6</v>
      </c>
      <c r="T50" s="99" t="s">
        <v>6</v>
      </c>
      <c r="U50" s="99" t="s">
        <v>6</v>
      </c>
      <c r="V50" s="99" t="s">
        <v>6</v>
      </c>
      <c r="W50" s="99" t="s">
        <v>6</v>
      </c>
      <c r="X50" s="99" t="s">
        <v>6</v>
      </c>
      <c r="Y50" s="99" t="s">
        <v>6</v>
      </c>
      <c r="Z50" s="112" t="s">
        <v>6</v>
      </c>
      <c r="AA50" s="113" t="s">
        <v>6</v>
      </c>
      <c r="AB50" s="114" t="s">
        <v>6</v>
      </c>
      <c r="AC50" s="99" t="str">
        <f t="shared" si="0"/>
        <v/>
      </c>
    </row>
    <row r="51" spans="1:30" s="99" customFormat="1" ht="15" customHeight="1">
      <c r="A51" s="106" t="s">
        <v>33</v>
      </c>
      <c r="B51" s="99">
        <v>1</v>
      </c>
      <c r="C51" s="99" t="s">
        <v>9</v>
      </c>
      <c r="D51" s="124" t="s">
        <v>6</v>
      </c>
      <c r="E51" s="142">
        <v>15.3</v>
      </c>
      <c r="F51" s="122">
        <v>0</v>
      </c>
      <c r="G51" s="122">
        <v>87900</v>
      </c>
      <c r="H51" s="142">
        <v>2.9</v>
      </c>
      <c r="I51" s="122">
        <v>87900</v>
      </c>
      <c r="J51" s="122" t="s">
        <v>6</v>
      </c>
      <c r="K51" s="111" t="s">
        <v>6</v>
      </c>
      <c r="L51" s="111" t="s">
        <v>6</v>
      </c>
      <c r="M51" s="111" t="s">
        <v>6</v>
      </c>
      <c r="N51" s="111" t="s">
        <v>6</v>
      </c>
      <c r="O51" s="111" t="s">
        <v>6</v>
      </c>
      <c r="P51" s="111" t="s">
        <v>6</v>
      </c>
      <c r="Q51" s="99" t="s">
        <v>6</v>
      </c>
      <c r="R51" s="99" t="s">
        <v>6</v>
      </c>
      <c r="S51" s="99" t="s">
        <v>6</v>
      </c>
      <c r="T51" s="99" t="s">
        <v>6</v>
      </c>
      <c r="U51" s="99" t="s">
        <v>6</v>
      </c>
      <c r="V51" s="99" t="s">
        <v>6</v>
      </c>
      <c r="W51" s="99" t="s">
        <v>6</v>
      </c>
      <c r="X51" s="99" t="s">
        <v>6</v>
      </c>
      <c r="Y51" s="99" t="s">
        <v>6</v>
      </c>
      <c r="Z51" s="126" t="s">
        <v>6</v>
      </c>
      <c r="AA51" s="99" t="s">
        <v>8</v>
      </c>
      <c r="AB51" s="119">
        <v>50</v>
      </c>
      <c r="AC51" s="99" t="str">
        <f t="shared" si="0"/>
        <v>A</v>
      </c>
    </row>
    <row r="52" spans="1:30" s="99" customFormat="1" ht="15" customHeight="1" thickBot="1">
      <c r="A52" s="153"/>
      <c r="B52" s="156"/>
      <c r="C52" s="153"/>
      <c r="D52" s="205"/>
      <c r="E52" s="227"/>
      <c r="F52" s="227"/>
      <c r="G52" s="228"/>
      <c r="H52" s="228"/>
      <c r="I52" s="156"/>
      <c r="J52" s="153"/>
      <c r="K52" s="156"/>
      <c r="L52" s="156"/>
      <c r="M52" s="156"/>
      <c r="N52" s="156"/>
      <c r="O52" s="156"/>
      <c r="P52" s="156"/>
      <c r="Q52" s="156"/>
      <c r="R52" s="156"/>
      <c r="S52" s="156"/>
      <c r="T52" s="156"/>
      <c r="U52" s="156"/>
      <c r="V52" s="156"/>
      <c r="W52" s="156"/>
      <c r="X52" s="156"/>
      <c r="Y52" s="156"/>
      <c r="Z52" s="156"/>
      <c r="AA52" s="156"/>
      <c r="AB52" s="156"/>
      <c r="AC52" s="156"/>
      <c r="AD52" s="156"/>
    </row>
    <row r="53" spans="1:30" s="99" customFormat="1" ht="15" customHeight="1">
      <c r="A53" s="106"/>
      <c r="C53" s="208"/>
      <c r="D53" s="157"/>
      <c r="E53" s="157"/>
      <c r="F53" s="126"/>
      <c r="G53" s="126"/>
      <c r="I53" s="106"/>
      <c r="AC53" s="99">
        <f>COUNTIF(AC5:AC52,"Ts")</f>
        <v>0</v>
      </c>
    </row>
    <row r="54" spans="1:30" s="99" customFormat="1">
      <c r="A54" s="210" t="s">
        <v>135</v>
      </c>
      <c r="B54" s="158"/>
      <c r="C54" s="158"/>
      <c r="D54" s="159"/>
      <c r="E54" s="159"/>
      <c r="F54" s="158"/>
      <c r="G54" s="158"/>
      <c r="H54" s="158"/>
      <c r="AC54" s="111"/>
    </row>
    <row r="55" spans="1:30">
      <c r="A55" s="27" t="s">
        <v>136</v>
      </c>
      <c r="B55" s="15"/>
      <c r="C55" s="17"/>
      <c r="D55" s="23"/>
      <c r="E55" s="23"/>
      <c r="F55" s="17"/>
      <c r="G55" s="17"/>
      <c r="H55" s="15"/>
    </row>
    <row r="56" spans="1:30">
      <c r="A56" s="27" t="s">
        <v>137</v>
      </c>
      <c r="B56" s="15"/>
      <c r="C56" s="17"/>
      <c r="D56" s="24"/>
      <c r="E56" s="24"/>
      <c r="H56" s="8"/>
      <c r="I56" s="17"/>
    </row>
    <row r="57" spans="1:30">
      <c r="A57" s="27"/>
      <c r="B57" s="14"/>
      <c r="C57" s="33"/>
      <c r="D57" s="24"/>
      <c r="E57" s="28"/>
      <c r="F57" s="9"/>
      <c r="G57" s="9"/>
      <c r="H57" s="10"/>
      <c r="I57" s="12"/>
      <c r="J57" s="9"/>
      <c r="K57" s="9"/>
      <c r="L57" s="9"/>
      <c r="M57" s="9"/>
      <c r="N57" s="9"/>
      <c r="O57" s="9"/>
      <c r="P57" s="9"/>
      <c r="Q57" s="9"/>
      <c r="R57" s="9"/>
      <c r="S57" s="9"/>
      <c r="T57" s="9"/>
    </row>
    <row r="58" spans="1:30">
      <c r="A58" s="37" t="s">
        <v>2</v>
      </c>
      <c r="B58" s="34" t="s">
        <v>142</v>
      </c>
      <c r="C58" s="288" t="s">
        <v>143</v>
      </c>
      <c r="D58" s="288"/>
      <c r="E58" s="289"/>
      <c r="F58" s="9"/>
      <c r="G58" s="9"/>
      <c r="H58" s="10"/>
      <c r="I58" s="12"/>
      <c r="J58" s="9"/>
      <c r="K58" s="9"/>
      <c r="L58" s="9"/>
      <c r="M58" s="9"/>
      <c r="N58" s="9"/>
      <c r="O58" s="9"/>
      <c r="P58" s="9"/>
      <c r="Q58" s="9"/>
      <c r="R58" s="9"/>
      <c r="S58" s="9"/>
      <c r="T58" s="9"/>
    </row>
    <row r="59" spans="1:30">
      <c r="A59" s="31"/>
      <c r="B59" s="35" t="s">
        <v>18</v>
      </c>
      <c r="C59" s="284" t="s">
        <v>144</v>
      </c>
      <c r="D59" s="284"/>
      <c r="E59" s="285"/>
      <c r="F59" s="29"/>
      <c r="G59" s="43"/>
      <c r="H59" s="290"/>
      <c r="I59" s="290"/>
      <c r="J59" s="290"/>
      <c r="K59" s="290"/>
      <c r="L59" s="290"/>
      <c r="M59" s="290"/>
      <c r="N59" s="290"/>
      <c r="O59" s="290"/>
      <c r="P59" s="290"/>
      <c r="Q59" s="290"/>
      <c r="R59" s="290"/>
      <c r="S59" s="290"/>
      <c r="T59" s="9"/>
    </row>
    <row r="60" spans="1:30">
      <c r="A60" s="31"/>
      <c r="B60" s="35" t="s">
        <v>145</v>
      </c>
      <c r="C60" s="284" t="s">
        <v>146</v>
      </c>
      <c r="D60" s="284"/>
      <c r="E60" s="285"/>
      <c r="H60" s="8"/>
    </row>
    <row r="61" spans="1:30">
      <c r="A61" s="31"/>
      <c r="B61" s="35" t="s">
        <v>147</v>
      </c>
      <c r="C61" s="284" t="s">
        <v>148</v>
      </c>
      <c r="D61" s="284"/>
      <c r="E61" s="285"/>
      <c r="H61" s="8"/>
    </row>
    <row r="62" spans="1:30">
      <c r="A62" s="31"/>
      <c r="B62" s="35" t="s">
        <v>149</v>
      </c>
      <c r="C62" s="284" t="s">
        <v>150</v>
      </c>
      <c r="D62" s="284"/>
      <c r="E62" s="285"/>
      <c r="H62" s="8"/>
    </row>
    <row r="63" spans="1:30">
      <c r="A63" s="31"/>
      <c r="B63" s="35" t="s">
        <v>151</v>
      </c>
      <c r="C63" s="284" t="s">
        <v>152</v>
      </c>
      <c r="D63" s="284"/>
      <c r="E63" s="285"/>
      <c r="H63" s="8"/>
    </row>
    <row r="64" spans="1:30">
      <c r="A64" s="32"/>
      <c r="B64" s="36" t="s">
        <v>153</v>
      </c>
      <c r="C64" s="286" t="s">
        <v>154</v>
      </c>
      <c r="D64" s="286"/>
      <c r="E64" s="287"/>
      <c r="F64" s="8"/>
      <c r="G64" s="8"/>
      <c r="H64" s="8"/>
    </row>
    <row r="65" spans="1:33">
      <c r="A65" s="7"/>
      <c r="B65" s="14" t="s">
        <v>183</v>
      </c>
      <c r="C65" s="33" t="s">
        <v>184</v>
      </c>
      <c r="D65" s="22"/>
      <c r="E65" s="22"/>
      <c r="F65" s="8"/>
      <c r="G65" s="8"/>
      <c r="H65" s="8"/>
    </row>
    <row r="66" spans="1:33" ht="12.75" customHeight="1">
      <c r="A66" s="58" t="s">
        <v>163</v>
      </c>
      <c r="B66" s="59" t="s">
        <v>155</v>
      </c>
      <c r="C66" s="271" t="s">
        <v>156</v>
      </c>
      <c r="D66" s="271"/>
      <c r="E66" s="272"/>
      <c r="F66" s="16"/>
      <c r="G66" s="16"/>
      <c r="H66" s="16"/>
      <c r="I66" s="16"/>
    </row>
    <row r="67" spans="1:33" ht="12.75" customHeight="1">
      <c r="A67" s="56"/>
      <c r="B67" s="57" t="s">
        <v>157</v>
      </c>
      <c r="C67" s="275" t="s">
        <v>158</v>
      </c>
      <c r="D67" s="275"/>
      <c r="E67" s="276"/>
      <c r="F67" s="16"/>
      <c r="G67" s="16"/>
      <c r="H67" s="16"/>
      <c r="I67" s="16"/>
    </row>
    <row r="68" spans="1:33" ht="12.75" customHeight="1">
      <c r="A68" s="56"/>
      <c r="B68" s="57" t="s">
        <v>159</v>
      </c>
      <c r="C68" s="275" t="s">
        <v>160</v>
      </c>
      <c r="D68" s="275"/>
      <c r="E68" s="276"/>
      <c r="F68" s="16"/>
      <c r="G68" s="16"/>
      <c r="H68" s="16"/>
      <c r="I68" s="16"/>
    </row>
    <row r="69" spans="1:33" ht="12.75" customHeight="1">
      <c r="A69" s="60"/>
      <c r="B69" s="61" t="s">
        <v>161</v>
      </c>
      <c r="C69" s="278" t="s">
        <v>162</v>
      </c>
      <c r="D69" s="278"/>
      <c r="E69" s="279"/>
      <c r="F69" s="16"/>
      <c r="G69" s="16"/>
      <c r="H69" s="16"/>
      <c r="I69" s="16"/>
    </row>
    <row r="70" spans="1:33">
      <c r="A70" s="16"/>
      <c r="B70" s="16"/>
      <c r="C70" s="16"/>
      <c r="D70" s="45"/>
      <c r="E70" s="45"/>
      <c r="F70" s="16"/>
      <c r="G70" s="16"/>
      <c r="H70" s="16"/>
      <c r="I70" s="16"/>
    </row>
    <row r="71" spans="1:33" s="69" customFormat="1">
      <c r="A71" s="26" t="s">
        <v>138</v>
      </c>
    </row>
    <row r="72" spans="1:33">
      <c r="A72" s="16"/>
      <c r="B72" s="16"/>
      <c r="C72" s="16"/>
      <c r="D72" s="71"/>
      <c r="E72" s="45"/>
      <c r="F72" s="16"/>
      <c r="G72" s="16"/>
      <c r="H72" s="16"/>
      <c r="I72" s="16"/>
    </row>
    <row r="73" spans="1:33" s="69" customFormat="1" ht="58.5" customHeight="1">
      <c r="A73" s="280" t="s">
        <v>331</v>
      </c>
      <c r="B73" s="280"/>
      <c r="C73" s="280"/>
      <c r="D73" s="280"/>
      <c r="E73" s="280"/>
      <c r="F73" s="280"/>
      <c r="G73" s="280"/>
      <c r="H73" s="89"/>
      <c r="I73" s="89"/>
    </row>
    <row r="74" spans="1:33" s="41" customFormat="1" ht="22.5" customHeight="1">
      <c r="A74" s="280" t="s">
        <v>328</v>
      </c>
      <c r="B74" s="280"/>
      <c r="C74" s="280"/>
      <c r="D74" s="280"/>
      <c r="E74" s="280"/>
      <c r="F74" s="280"/>
      <c r="G74" s="280"/>
      <c r="H74" s="280"/>
      <c r="I74" s="280"/>
      <c r="J74" s="280"/>
      <c r="K74" s="280"/>
      <c r="L74" s="280"/>
      <c r="M74" s="280"/>
      <c r="N74" s="280"/>
      <c r="O74" s="280"/>
      <c r="P74" s="280"/>
      <c r="Q74" s="280"/>
      <c r="R74" s="280"/>
      <c r="S74" s="280"/>
      <c r="T74" s="280"/>
      <c r="U74" s="280"/>
      <c r="V74" s="280"/>
      <c r="W74" s="64"/>
      <c r="X74" s="64"/>
      <c r="Y74" s="64"/>
      <c r="Z74" s="64"/>
      <c r="AA74" s="64"/>
      <c r="AB74" s="64"/>
      <c r="AC74" s="64"/>
      <c r="AD74" s="64"/>
      <c r="AE74" s="64"/>
      <c r="AF74" s="64"/>
      <c r="AG74" s="64"/>
    </row>
    <row r="75" spans="1:33" s="41" customFormat="1" ht="35.25" customHeight="1">
      <c r="A75" s="280" t="s">
        <v>362</v>
      </c>
      <c r="B75" s="280"/>
      <c r="C75" s="280"/>
      <c r="D75" s="280"/>
      <c r="E75" s="280"/>
      <c r="F75" s="280"/>
      <c r="G75" s="280"/>
      <c r="H75" s="280"/>
      <c r="I75" s="280"/>
      <c r="J75" s="280"/>
      <c r="K75" s="280"/>
      <c r="L75" s="280"/>
      <c r="M75" s="280"/>
      <c r="N75" s="280"/>
      <c r="O75" s="280"/>
      <c r="P75" s="280"/>
      <c r="Q75" s="280"/>
      <c r="R75" s="280"/>
      <c r="S75" s="280"/>
      <c r="T75" s="280"/>
      <c r="U75" s="280"/>
      <c r="V75" s="280"/>
      <c r="W75" s="64"/>
      <c r="X75" s="64"/>
      <c r="Y75" s="64"/>
      <c r="Z75" s="64"/>
      <c r="AA75" s="64"/>
      <c r="AB75" s="64"/>
      <c r="AC75" s="64"/>
      <c r="AD75" s="64"/>
      <c r="AE75" s="64"/>
      <c r="AF75" s="64"/>
      <c r="AG75" s="64"/>
    </row>
    <row r="76" spans="1:33" s="41" customFormat="1" ht="37.5" customHeight="1">
      <c r="A76" s="280" t="s">
        <v>363</v>
      </c>
      <c r="B76" s="280"/>
      <c r="C76" s="280"/>
      <c r="D76" s="280"/>
      <c r="E76" s="280"/>
      <c r="F76" s="280"/>
      <c r="G76" s="280"/>
      <c r="H76" s="280"/>
      <c r="I76" s="280"/>
      <c r="J76" s="280"/>
      <c r="K76" s="280"/>
      <c r="L76" s="280"/>
      <c r="M76" s="280"/>
      <c r="N76" s="280"/>
      <c r="O76" s="280"/>
      <c r="P76" s="280"/>
      <c r="Q76" s="280"/>
      <c r="R76" s="280"/>
      <c r="S76" s="280"/>
      <c r="T76" s="280"/>
      <c r="U76" s="280"/>
      <c r="V76" s="280"/>
      <c r="W76" s="64"/>
      <c r="X76" s="64"/>
      <c r="Y76" s="64"/>
      <c r="Z76" s="64"/>
      <c r="AA76" s="64"/>
      <c r="AB76" s="64"/>
      <c r="AC76" s="64"/>
      <c r="AD76" s="64"/>
      <c r="AE76" s="64"/>
      <c r="AF76" s="64"/>
      <c r="AG76" s="64"/>
    </row>
    <row r="77" spans="1:33" s="41" customFormat="1" ht="93" customHeight="1">
      <c r="A77" s="280" t="s">
        <v>364</v>
      </c>
      <c r="B77" s="280"/>
      <c r="C77" s="280"/>
      <c r="D77" s="280"/>
      <c r="E77" s="280"/>
      <c r="F77" s="280"/>
      <c r="G77" s="280"/>
      <c r="H77" s="280"/>
      <c r="I77" s="280"/>
      <c r="J77" s="280"/>
      <c r="K77" s="280"/>
      <c r="L77" s="280"/>
      <c r="M77" s="280"/>
      <c r="N77" s="280"/>
      <c r="O77" s="280"/>
      <c r="P77" s="280"/>
      <c r="Q77" s="280"/>
      <c r="R77" s="280"/>
      <c r="S77" s="280"/>
      <c r="T77" s="280"/>
      <c r="U77" s="280"/>
      <c r="V77" s="280"/>
      <c r="W77" s="64"/>
      <c r="X77" s="64"/>
      <c r="Y77" s="64"/>
      <c r="Z77" s="64"/>
      <c r="AA77" s="64"/>
      <c r="AB77" s="64"/>
      <c r="AC77" s="64"/>
      <c r="AD77" s="64"/>
      <c r="AE77" s="64"/>
      <c r="AF77" s="64"/>
      <c r="AG77" s="64"/>
    </row>
    <row r="78" spans="1:33" s="41" customFormat="1" ht="22.5" customHeight="1">
      <c r="A78" s="280" t="s">
        <v>365</v>
      </c>
      <c r="B78" s="280"/>
      <c r="C78" s="280"/>
      <c r="D78" s="280"/>
      <c r="E78" s="280"/>
      <c r="F78" s="280"/>
      <c r="G78" s="280"/>
      <c r="H78" s="280"/>
      <c r="I78" s="280"/>
      <c r="J78" s="280"/>
      <c r="K78" s="280"/>
      <c r="L78" s="280"/>
      <c r="M78" s="280"/>
      <c r="N78" s="280"/>
      <c r="O78" s="280"/>
      <c r="P78" s="280"/>
      <c r="Q78" s="280"/>
      <c r="R78" s="280"/>
      <c r="S78" s="280"/>
      <c r="T78" s="280"/>
      <c r="U78" s="280"/>
      <c r="V78" s="280"/>
      <c r="W78" s="64"/>
      <c r="X78" s="64"/>
      <c r="Y78" s="64"/>
      <c r="Z78" s="64"/>
      <c r="AA78" s="64"/>
      <c r="AB78" s="64"/>
      <c r="AC78" s="64"/>
      <c r="AD78" s="64"/>
      <c r="AE78" s="64"/>
      <c r="AF78" s="64"/>
      <c r="AG78" s="64"/>
    </row>
    <row r="79" spans="1:33">
      <c r="A79" s="16"/>
      <c r="B79" s="16"/>
      <c r="C79" s="16"/>
      <c r="D79" s="45"/>
      <c r="E79" s="45"/>
      <c r="F79" s="16"/>
      <c r="G79" s="16"/>
      <c r="H79" s="16"/>
      <c r="I79" s="16"/>
    </row>
    <row r="80" spans="1:33" ht="18" customHeight="1">
      <c r="A80" s="63" t="s">
        <v>139</v>
      </c>
      <c r="B80" s="63"/>
      <c r="C80" s="63"/>
      <c r="D80" s="63"/>
      <c r="E80" s="63"/>
      <c r="F80" s="63"/>
      <c r="G80" s="63"/>
      <c r="H80" s="63"/>
      <c r="I80" s="63"/>
    </row>
    <row r="81" spans="1:10" ht="23.25" customHeight="1">
      <c r="A81" s="281" t="s">
        <v>256</v>
      </c>
      <c r="B81" s="281"/>
      <c r="C81" s="281"/>
      <c r="D81" s="281"/>
      <c r="E81" s="281"/>
      <c r="F81" s="281"/>
      <c r="G81" s="281"/>
      <c r="H81" s="281"/>
      <c r="I81" s="281"/>
      <c r="J81" s="281"/>
    </row>
    <row r="82" spans="1:10" ht="18" customHeight="1">
      <c r="A82" s="281" t="s">
        <v>257</v>
      </c>
      <c r="B82" s="281"/>
      <c r="C82" s="281"/>
      <c r="D82" s="281"/>
      <c r="E82" s="281"/>
      <c r="F82" s="281"/>
      <c r="G82" s="281"/>
      <c r="H82" s="281"/>
      <c r="I82" s="281"/>
      <c r="J82" s="281"/>
    </row>
    <row r="83" spans="1:10" ht="18" customHeight="1">
      <c r="A83" s="281" t="s">
        <v>164</v>
      </c>
      <c r="B83" s="281"/>
      <c r="C83" s="281"/>
      <c r="D83" s="281"/>
      <c r="E83" s="281"/>
      <c r="F83" s="281"/>
      <c r="G83" s="281"/>
      <c r="H83" s="281"/>
      <c r="I83" s="281"/>
      <c r="J83" s="281"/>
    </row>
    <row r="84" spans="1:10" ht="18" customHeight="1">
      <c r="A84" s="281" t="s">
        <v>196</v>
      </c>
      <c r="B84" s="281"/>
      <c r="C84" s="281"/>
      <c r="D84" s="281"/>
      <c r="E84" s="281"/>
      <c r="F84" s="281"/>
      <c r="G84" s="281"/>
      <c r="H84" s="281"/>
      <c r="I84" s="281"/>
      <c r="J84" s="281"/>
    </row>
    <row r="85" spans="1:10" ht="18" customHeight="1">
      <c r="A85" s="281" t="s">
        <v>255</v>
      </c>
      <c r="B85" s="281"/>
      <c r="C85" s="281"/>
      <c r="D85" s="281"/>
      <c r="E85" s="281"/>
      <c r="F85" s="281"/>
      <c r="G85" s="281"/>
      <c r="H85" s="281"/>
      <c r="I85" s="281"/>
      <c r="J85" s="281"/>
    </row>
    <row r="86" spans="1:10" ht="18" customHeight="1">
      <c r="A86" s="281" t="s">
        <v>167</v>
      </c>
      <c r="B86" s="281"/>
      <c r="C86" s="281"/>
      <c r="D86" s="281"/>
      <c r="E86" s="281"/>
      <c r="F86" s="281"/>
      <c r="G86" s="281"/>
      <c r="H86" s="281"/>
      <c r="I86" s="281"/>
      <c r="J86" s="281"/>
    </row>
    <row r="87" spans="1:10" ht="18" customHeight="1">
      <c r="A87" s="281" t="s">
        <v>248</v>
      </c>
      <c r="B87" s="281"/>
      <c r="C87" s="281"/>
      <c r="D87" s="281"/>
      <c r="E87" s="281"/>
      <c r="F87" s="281"/>
      <c r="G87" s="281"/>
      <c r="H87" s="281"/>
      <c r="I87" s="281"/>
      <c r="J87" s="281"/>
    </row>
    <row r="88" spans="1:10" ht="20.25" customHeight="1">
      <c r="A88" s="281" t="s">
        <v>229</v>
      </c>
      <c r="B88" s="281"/>
      <c r="C88" s="281"/>
      <c r="D88" s="281"/>
      <c r="E88" s="281"/>
      <c r="F88" s="281"/>
      <c r="G88" s="281"/>
      <c r="H88" s="281"/>
      <c r="I88" s="281"/>
      <c r="J88" s="281"/>
    </row>
    <row r="89" spans="1:10" ht="31.5" customHeight="1">
      <c r="A89" s="281" t="s">
        <v>199</v>
      </c>
      <c r="B89" s="281"/>
      <c r="C89" s="281"/>
      <c r="D89" s="281"/>
      <c r="E89" s="281"/>
      <c r="F89" s="281"/>
      <c r="G89" s="281"/>
      <c r="H89" s="281"/>
      <c r="I89" s="281"/>
      <c r="J89" s="281"/>
    </row>
    <row r="90" spans="1:10" ht="26.25" customHeight="1">
      <c r="A90" s="281" t="s">
        <v>206</v>
      </c>
      <c r="B90" s="281"/>
      <c r="C90" s="281"/>
      <c r="D90" s="281"/>
      <c r="E90" s="281"/>
      <c r="F90" s="281"/>
      <c r="G90" s="281"/>
      <c r="H90" s="281"/>
      <c r="I90" s="281"/>
      <c r="J90" s="281"/>
    </row>
    <row r="91" spans="1:10" ht="30" customHeight="1">
      <c r="A91" s="281" t="s">
        <v>201</v>
      </c>
      <c r="B91" s="281"/>
      <c r="C91" s="281"/>
      <c r="D91" s="281"/>
      <c r="E91" s="281"/>
      <c r="F91" s="281"/>
      <c r="G91" s="281"/>
      <c r="H91" s="281"/>
      <c r="I91" s="281"/>
      <c r="J91" s="281"/>
    </row>
    <row r="92" spans="1:10" ht="39.75" customHeight="1">
      <c r="A92" s="281" t="s">
        <v>249</v>
      </c>
      <c r="B92" s="281"/>
      <c r="C92" s="281"/>
      <c r="D92" s="281"/>
      <c r="E92" s="281"/>
      <c r="F92" s="281"/>
      <c r="G92" s="281"/>
      <c r="H92" s="281"/>
      <c r="I92" s="281"/>
      <c r="J92" s="281"/>
    </row>
    <row r="93" spans="1:10" ht="18" customHeight="1">
      <c r="A93" s="281" t="s">
        <v>177</v>
      </c>
      <c r="B93" s="281"/>
      <c r="C93" s="281"/>
      <c r="D93" s="281"/>
      <c r="E93" s="281"/>
      <c r="F93" s="281"/>
      <c r="G93" s="281"/>
      <c r="H93" s="281"/>
      <c r="I93" s="281"/>
      <c r="J93" s="281"/>
    </row>
    <row r="94" spans="1:10" ht="18" customHeight="1">
      <c r="A94" s="281" t="s">
        <v>179</v>
      </c>
      <c r="B94" s="281"/>
      <c r="C94" s="281"/>
      <c r="D94" s="281"/>
      <c r="E94" s="281"/>
      <c r="F94" s="281"/>
      <c r="G94" s="281"/>
      <c r="H94" s="281"/>
      <c r="I94" s="281"/>
      <c r="J94" s="281"/>
    </row>
    <row r="95" spans="1:10" ht="18" customHeight="1">
      <c r="A95" s="281" t="s">
        <v>208</v>
      </c>
      <c r="B95" s="281"/>
      <c r="C95" s="281"/>
      <c r="D95" s="281"/>
      <c r="E95" s="281"/>
      <c r="F95" s="281"/>
      <c r="G95" s="281"/>
      <c r="H95" s="281"/>
      <c r="I95" s="281"/>
      <c r="J95" s="281"/>
    </row>
    <row r="96" spans="1:10" ht="18" customHeight="1">
      <c r="A96" s="260"/>
      <c r="B96" s="263"/>
      <c r="C96" s="260"/>
      <c r="D96" s="260"/>
      <c r="E96" s="260"/>
      <c r="F96" s="260"/>
      <c r="G96" s="260"/>
      <c r="H96" s="260"/>
      <c r="I96" s="260"/>
      <c r="J96" s="260"/>
    </row>
    <row r="97" spans="1:10" ht="18" customHeight="1">
      <c r="A97" s="281" t="s">
        <v>181</v>
      </c>
      <c r="B97" s="281"/>
      <c r="C97" s="281"/>
      <c r="D97" s="281"/>
      <c r="E97" s="281"/>
      <c r="F97" s="281"/>
      <c r="G97" s="281"/>
      <c r="H97" s="281"/>
      <c r="I97" s="281"/>
      <c r="J97" s="281"/>
    </row>
    <row r="98" spans="1:10" ht="60.75" customHeight="1">
      <c r="A98" s="280" t="s">
        <v>141</v>
      </c>
      <c r="B98" s="280"/>
      <c r="C98" s="280"/>
      <c r="D98" s="280"/>
      <c r="E98" s="280"/>
      <c r="F98" s="280"/>
      <c r="G98" s="280"/>
      <c r="H98" s="280"/>
      <c r="I98" s="280"/>
      <c r="J98" s="280"/>
    </row>
    <row r="99" spans="1:10">
      <c r="A99" s="63"/>
      <c r="B99" s="63"/>
      <c r="C99" s="63"/>
      <c r="D99" s="63"/>
      <c r="E99" s="63"/>
      <c r="F99" s="63"/>
      <c r="G99" s="63"/>
      <c r="H99" s="63"/>
      <c r="I99" s="63"/>
      <c r="J99" s="63"/>
    </row>
    <row r="100" spans="1:10">
      <c r="A100" s="63"/>
      <c r="B100" s="63"/>
      <c r="C100" s="63"/>
      <c r="D100" s="63"/>
      <c r="E100" s="63"/>
      <c r="F100" s="63"/>
      <c r="G100" s="63"/>
      <c r="H100" s="63"/>
      <c r="I100" s="63"/>
      <c r="J100" s="63"/>
    </row>
    <row r="101" spans="1:10">
      <c r="A101" s="63"/>
      <c r="B101" s="63"/>
      <c r="C101" s="63"/>
      <c r="D101" s="63"/>
      <c r="E101" s="63"/>
      <c r="F101" s="63"/>
      <c r="G101" s="63"/>
      <c r="H101" s="63"/>
      <c r="I101" s="63"/>
      <c r="J101" s="63"/>
    </row>
    <row r="102" spans="1:10">
      <c r="A102" s="63"/>
      <c r="B102" s="63"/>
      <c r="C102" s="63"/>
      <c r="D102" s="63"/>
      <c r="E102" s="63"/>
      <c r="F102" s="63"/>
      <c r="G102" s="63"/>
      <c r="H102" s="63"/>
      <c r="I102" s="63"/>
      <c r="J102" s="63"/>
    </row>
    <row r="103" spans="1:10">
      <c r="A103" s="63"/>
      <c r="B103" s="63"/>
      <c r="C103" s="63"/>
      <c r="D103" s="63"/>
      <c r="E103" s="63"/>
      <c r="F103" s="63"/>
      <c r="G103" s="63"/>
      <c r="H103" s="63"/>
      <c r="I103" s="63"/>
      <c r="J103" s="63"/>
    </row>
    <row r="104" spans="1:10">
      <c r="A104" s="3"/>
      <c r="B104" s="3"/>
      <c r="C104" s="3"/>
      <c r="D104" s="3"/>
      <c r="E104" s="3"/>
      <c r="F104" s="3"/>
      <c r="G104" s="3"/>
      <c r="H104" s="3"/>
    </row>
    <row r="105" spans="1:10">
      <c r="A105" s="3"/>
      <c r="B105" s="3"/>
      <c r="C105" s="3"/>
      <c r="D105" s="3"/>
      <c r="E105" s="3"/>
      <c r="F105" s="3"/>
      <c r="G105" s="3"/>
      <c r="H105" s="3"/>
    </row>
    <row r="106" spans="1:10">
      <c r="A106" s="3"/>
      <c r="B106" s="3"/>
      <c r="C106" s="3"/>
      <c r="D106" s="3"/>
      <c r="E106" s="3"/>
      <c r="F106" s="3"/>
      <c r="G106" s="3"/>
      <c r="H106" s="3"/>
    </row>
    <row r="107" spans="1:10">
      <c r="A107" s="3"/>
      <c r="B107" s="3"/>
      <c r="C107" s="3"/>
      <c r="D107" s="3"/>
      <c r="E107" s="3"/>
      <c r="F107" s="3"/>
      <c r="G107" s="3"/>
      <c r="H107" s="3"/>
    </row>
    <row r="108" spans="1:10">
      <c r="A108" s="3"/>
      <c r="B108" s="3"/>
      <c r="C108" s="3"/>
      <c r="D108" s="3"/>
      <c r="E108" s="3"/>
      <c r="F108" s="3"/>
      <c r="G108" s="3"/>
      <c r="H108" s="3"/>
    </row>
    <row r="109" spans="1:10">
      <c r="A109" s="3"/>
      <c r="B109" s="3"/>
      <c r="C109" s="3"/>
      <c r="D109" s="3"/>
      <c r="E109" s="3"/>
      <c r="F109" s="3"/>
      <c r="G109" s="3"/>
      <c r="H109" s="3"/>
    </row>
    <row r="110" spans="1:10">
      <c r="A110" s="3"/>
      <c r="B110" s="3"/>
      <c r="C110" s="3"/>
      <c r="D110" s="3"/>
      <c r="E110" s="3"/>
      <c r="F110" s="3"/>
      <c r="G110" s="3"/>
      <c r="H110" s="3"/>
    </row>
    <row r="111" spans="1:10">
      <c r="A111" s="3"/>
      <c r="B111" s="3"/>
      <c r="C111" s="3"/>
      <c r="D111" s="3"/>
      <c r="E111" s="3"/>
      <c r="F111" s="3"/>
      <c r="G111" s="3"/>
      <c r="H111" s="3"/>
    </row>
    <row r="112" spans="1:10">
      <c r="A112" s="3"/>
      <c r="B112" s="3"/>
      <c r="C112" s="3"/>
      <c r="D112" s="3"/>
      <c r="E112" s="3"/>
      <c r="F112" s="3"/>
      <c r="G112" s="3"/>
      <c r="H112" s="3"/>
    </row>
    <row r="113" spans="1:8">
      <c r="A113" s="3"/>
      <c r="B113" s="3"/>
      <c r="C113" s="3"/>
      <c r="D113" s="3"/>
      <c r="E113" s="3"/>
      <c r="F113" s="3"/>
      <c r="G113" s="3"/>
      <c r="H113" s="3"/>
    </row>
    <row r="114" spans="1:8">
      <c r="A114" s="3"/>
      <c r="B114" s="3"/>
      <c r="C114" s="3"/>
      <c r="D114" s="3"/>
      <c r="E114" s="3"/>
      <c r="F114" s="3"/>
      <c r="G114" s="3"/>
      <c r="H114" s="3"/>
    </row>
    <row r="115" spans="1:8">
      <c r="A115" s="3"/>
      <c r="B115" s="3"/>
      <c r="C115" s="3"/>
      <c r="D115" s="3"/>
      <c r="E115" s="3"/>
      <c r="F115" s="3"/>
      <c r="G115" s="3"/>
      <c r="H115" s="3"/>
    </row>
    <row r="116" spans="1:8">
      <c r="A116" s="3"/>
      <c r="B116" s="3"/>
      <c r="C116" s="3"/>
      <c r="D116" s="3"/>
      <c r="E116" s="3"/>
      <c r="F116" s="3"/>
      <c r="G116" s="3"/>
      <c r="H116" s="3"/>
    </row>
    <row r="117" spans="1:8">
      <c r="A117" s="3"/>
      <c r="B117" s="3"/>
      <c r="C117" s="3"/>
      <c r="D117" s="3"/>
      <c r="E117" s="3"/>
      <c r="F117" s="3"/>
      <c r="G117" s="3"/>
      <c r="H117" s="3"/>
    </row>
    <row r="118" spans="1:8">
      <c r="A118" s="3"/>
      <c r="B118" s="3"/>
      <c r="C118" s="3"/>
      <c r="D118" s="3"/>
      <c r="E118" s="3"/>
      <c r="F118" s="3"/>
      <c r="G118" s="3"/>
      <c r="H118" s="3"/>
    </row>
    <row r="119" spans="1:8">
      <c r="A119" s="3"/>
      <c r="B119" s="3"/>
      <c r="C119" s="3"/>
      <c r="D119" s="3"/>
      <c r="E119" s="3"/>
      <c r="F119" s="3"/>
      <c r="G119" s="3"/>
      <c r="H119" s="3"/>
    </row>
    <row r="120" spans="1:8">
      <c r="A120" s="3"/>
      <c r="B120" s="3"/>
      <c r="C120" s="3"/>
      <c r="D120" s="3"/>
      <c r="E120" s="3"/>
      <c r="F120" s="3"/>
      <c r="G120" s="3"/>
      <c r="H120" s="3"/>
    </row>
    <row r="121" spans="1:8">
      <c r="A121" s="3"/>
      <c r="B121" s="3"/>
      <c r="C121" s="3"/>
      <c r="D121" s="3"/>
      <c r="E121" s="3"/>
      <c r="F121" s="3"/>
      <c r="G121" s="3"/>
      <c r="H121" s="3"/>
    </row>
    <row r="122" spans="1:8">
      <c r="A122" s="3"/>
      <c r="B122" s="3"/>
      <c r="C122" s="3"/>
      <c r="D122" s="3"/>
      <c r="E122" s="3"/>
      <c r="F122" s="3"/>
      <c r="G122" s="3"/>
      <c r="H122" s="3"/>
    </row>
    <row r="123" spans="1:8">
      <c r="A123" s="3"/>
      <c r="B123" s="3"/>
      <c r="C123" s="3"/>
      <c r="D123" s="3"/>
      <c r="E123" s="3"/>
      <c r="F123" s="3"/>
      <c r="G123" s="3"/>
      <c r="H123" s="3"/>
    </row>
    <row r="124" spans="1:8">
      <c r="A124" s="3"/>
      <c r="B124" s="3"/>
      <c r="C124" s="3"/>
      <c r="D124" s="3"/>
      <c r="E124" s="3"/>
      <c r="F124" s="3"/>
      <c r="G124" s="3"/>
      <c r="H124" s="3"/>
    </row>
    <row r="125" spans="1:8">
      <c r="A125" s="3"/>
      <c r="B125" s="3"/>
      <c r="C125" s="3"/>
      <c r="D125" s="3"/>
      <c r="E125" s="3"/>
      <c r="F125" s="3"/>
      <c r="G125" s="3"/>
      <c r="H125" s="3"/>
    </row>
    <row r="126" spans="1:8">
      <c r="A126" s="3"/>
      <c r="B126" s="3"/>
      <c r="C126" s="3"/>
      <c r="D126" s="3"/>
      <c r="E126" s="3"/>
      <c r="F126" s="3"/>
      <c r="G126" s="3"/>
      <c r="H126" s="3"/>
    </row>
    <row r="127" spans="1:8">
      <c r="A127" s="3"/>
      <c r="B127" s="3"/>
      <c r="C127" s="3"/>
      <c r="D127" s="3"/>
      <c r="E127" s="3"/>
      <c r="F127" s="3"/>
      <c r="G127" s="3"/>
      <c r="H127" s="3"/>
    </row>
    <row r="128" spans="1:8">
      <c r="A128" s="3"/>
      <c r="B128" s="3"/>
      <c r="C128" s="3"/>
      <c r="D128" s="3"/>
      <c r="E128" s="3"/>
      <c r="F128" s="3"/>
      <c r="G128" s="3"/>
      <c r="H128" s="3"/>
    </row>
    <row r="129" spans="1:8">
      <c r="A129" s="3"/>
      <c r="B129" s="3"/>
      <c r="C129" s="3"/>
      <c r="D129" s="3"/>
      <c r="E129" s="3"/>
      <c r="F129" s="3"/>
      <c r="G129" s="3"/>
      <c r="H129" s="3"/>
    </row>
    <row r="130" spans="1:8">
      <c r="A130" s="3"/>
      <c r="B130" s="3"/>
      <c r="C130" s="3"/>
      <c r="D130" s="3"/>
      <c r="E130" s="3"/>
      <c r="F130" s="3"/>
      <c r="G130" s="3"/>
      <c r="H130" s="3"/>
    </row>
    <row r="131" spans="1:8">
      <c r="A131" s="3"/>
      <c r="B131" s="3"/>
      <c r="C131" s="3"/>
      <c r="D131" s="3"/>
      <c r="E131" s="3"/>
      <c r="F131" s="3"/>
      <c r="G131" s="3"/>
      <c r="H131" s="3"/>
    </row>
    <row r="132" spans="1:8">
      <c r="A132" s="3"/>
      <c r="B132" s="3"/>
      <c r="C132" s="3"/>
      <c r="D132" s="3"/>
      <c r="E132" s="3"/>
      <c r="F132" s="3"/>
      <c r="G132" s="3"/>
      <c r="H132" s="3"/>
    </row>
    <row r="133" spans="1:8">
      <c r="A133" s="3"/>
      <c r="B133" s="3"/>
      <c r="C133" s="3"/>
      <c r="D133" s="3"/>
      <c r="E133" s="3"/>
      <c r="F133" s="3"/>
      <c r="G133" s="3"/>
      <c r="H133" s="3"/>
    </row>
    <row r="134" spans="1:8">
      <c r="A134" s="3"/>
      <c r="B134" s="3"/>
      <c r="C134" s="3"/>
      <c r="D134" s="3"/>
      <c r="E134" s="3"/>
      <c r="F134" s="3"/>
      <c r="G134" s="3"/>
      <c r="H134" s="3"/>
    </row>
    <row r="135" spans="1:8">
      <c r="A135" s="3"/>
      <c r="B135" s="3"/>
      <c r="C135" s="3"/>
      <c r="D135" s="3"/>
      <c r="E135" s="3"/>
      <c r="F135" s="3"/>
      <c r="G135" s="3"/>
      <c r="H135" s="3"/>
    </row>
    <row r="136" spans="1:8">
      <c r="A136" s="3"/>
      <c r="B136" s="3"/>
      <c r="C136" s="3"/>
      <c r="D136" s="3"/>
      <c r="E136" s="3"/>
      <c r="F136" s="3"/>
      <c r="G136" s="3"/>
      <c r="H136" s="3"/>
    </row>
    <row r="137" spans="1:8">
      <c r="A137" s="3"/>
      <c r="B137" s="3"/>
      <c r="C137" s="3"/>
      <c r="D137" s="3"/>
      <c r="E137" s="3"/>
      <c r="F137" s="3"/>
      <c r="G137" s="3"/>
      <c r="H137" s="3"/>
    </row>
    <row r="138" spans="1:8">
      <c r="A138" s="3"/>
      <c r="B138" s="3"/>
      <c r="C138" s="3"/>
      <c r="D138" s="3"/>
      <c r="E138" s="3"/>
      <c r="F138" s="3"/>
      <c r="G138" s="3"/>
      <c r="H138" s="3"/>
    </row>
    <row r="139" spans="1:8">
      <c r="A139" s="3"/>
      <c r="B139" s="3"/>
      <c r="C139" s="3"/>
      <c r="D139" s="3"/>
      <c r="E139" s="3"/>
      <c r="F139" s="3"/>
      <c r="G139" s="3"/>
      <c r="H139" s="3"/>
    </row>
    <row r="140" spans="1:8">
      <c r="A140" s="3"/>
      <c r="B140" s="3"/>
      <c r="C140" s="3"/>
      <c r="D140" s="3"/>
      <c r="E140" s="3"/>
      <c r="F140" s="3"/>
      <c r="G140" s="3"/>
      <c r="H140" s="3"/>
    </row>
    <row r="141" spans="1:8">
      <c r="A141" s="3"/>
      <c r="B141" s="3"/>
      <c r="C141" s="3"/>
      <c r="D141" s="3"/>
      <c r="E141" s="3"/>
      <c r="F141" s="3"/>
      <c r="G141" s="3"/>
      <c r="H141" s="3"/>
    </row>
    <row r="142" spans="1:8">
      <c r="A142" s="3"/>
      <c r="B142" s="3"/>
      <c r="C142" s="3"/>
      <c r="D142" s="3"/>
      <c r="E142" s="3"/>
      <c r="F142" s="3"/>
      <c r="G142" s="3"/>
      <c r="H142" s="3"/>
    </row>
    <row r="143" spans="1:8">
      <c r="A143" s="3"/>
      <c r="B143" s="3"/>
      <c r="C143" s="3"/>
      <c r="D143" s="3"/>
      <c r="E143" s="3"/>
      <c r="F143" s="3"/>
      <c r="G143" s="3"/>
      <c r="H143" s="3"/>
    </row>
    <row r="144" spans="1:8">
      <c r="A144" s="3"/>
      <c r="B144" s="3"/>
      <c r="C144" s="3"/>
      <c r="D144" s="3"/>
      <c r="E144" s="3"/>
      <c r="F144" s="3"/>
      <c r="G144" s="3"/>
      <c r="H144" s="3"/>
    </row>
    <row r="145" spans="1:8">
      <c r="A145" s="3"/>
      <c r="B145" s="3"/>
      <c r="C145" s="3"/>
      <c r="D145" s="3"/>
      <c r="E145" s="3"/>
      <c r="F145" s="3"/>
      <c r="G145" s="3"/>
      <c r="H145" s="3"/>
    </row>
    <row r="146" spans="1:8">
      <c r="A146" s="3"/>
      <c r="B146" s="3"/>
      <c r="C146" s="3"/>
      <c r="D146" s="3"/>
      <c r="E146" s="3"/>
      <c r="F146" s="3"/>
      <c r="G146" s="3"/>
      <c r="H146" s="3"/>
    </row>
    <row r="147" spans="1:8">
      <c r="A147" s="3"/>
      <c r="B147" s="3"/>
      <c r="C147" s="3"/>
      <c r="D147" s="3"/>
      <c r="E147" s="3"/>
      <c r="F147" s="3"/>
      <c r="G147" s="3"/>
      <c r="H147" s="3"/>
    </row>
    <row r="148" spans="1:8">
      <c r="A148" s="3"/>
      <c r="B148" s="3"/>
      <c r="C148" s="3"/>
      <c r="D148" s="3"/>
      <c r="E148" s="3"/>
      <c r="F148" s="3"/>
      <c r="G148" s="3"/>
      <c r="H148" s="3"/>
    </row>
    <row r="149" spans="1:8">
      <c r="A149" s="3"/>
      <c r="B149" s="3"/>
      <c r="C149" s="3"/>
      <c r="D149" s="3"/>
      <c r="E149" s="3"/>
      <c r="F149" s="3"/>
      <c r="G149" s="3"/>
      <c r="H149" s="3"/>
    </row>
    <row r="150" spans="1:8">
      <c r="A150" s="3"/>
      <c r="B150" s="3"/>
      <c r="C150" s="3"/>
      <c r="D150" s="3"/>
      <c r="E150" s="3"/>
      <c r="F150" s="3"/>
      <c r="G150" s="3"/>
      <c r="H150" s="3"/>
    </row>
    <row r="151" spans="1:8">
      <c r="A151" s="3"/>
      <c r="B151" s="3"/>
      <c r="C151" s="3"/>
      <c r="D151" s="3"/>
      <c r="E151" s="3"/>
      <c r="F151" s="3"/>
      <c r="G151" s="3"/>
      <c r="H151" s="3"/>
    </row>
    <row r="152" spans="1:8">
      <c r="A152" s="3"/>
      <c r="B152" s="3"/>
      <c r="C152" s="3"/>
      <c r="D152" s="3"/>
      <c r="E152" s="3"/>
      <c r="F152" s="3"/>
      <c r="G152" s="3"/>
      <c r="H152" s="3"/>
    </row>
    <row r="153" spans="1:8">
      <c r="A153" s="3"/>
      <c r="B153" s="3"/>
      <c r="C153" s="3"/>
      <c r="D153" s="3"/>
      <c r="E153" s="3"/>
      <c r="F153" s="3"/>
      <c r="G153" s="3"/>
      <c r="H153" s="3"/>
    </row>
    <row r="154" spans="1:8">
      <c r="A154" s="3"/>
      <c r="B154" s="3"/>
      <c r="C154" s="3"/>
      <c r="D154" s="3"/>
      <c r="E154" s="3"/>
      <c r="F154" s="3"/>
      <c r="G154" s="3"/>
      <c r="H154" s="3"/>
    </row>
    <row r="155" spans="1:8">
      <c r="A155" s="3"/>
      <c r="B155" s="3"/>
      <c r="C155" s="3"/>
      <c r="D155" s="3"/>
      <c r="E155" s="3"/>
      <c r="F155" s="3"/>
      <c r="G155" s="3"/>
      <c r="H155" s="3"/>
    </row>
    <row r="156" spans="1:8">
      <c r="A156" s="3"/>
      <c r="B156" s="3"/>
      <c r="C156" s="3"/>
      <c r="D156" s="3"/>
      <c r="E156" s="3"/>
      <c r="F156" s="3"/>
      <c r="G156" s="3"/>
      <c r="H156" s="3"/>
    </row>
    <row r="157" spans="1:8">
      <c r="A157" s="3"/>
      <c r="B157" s="3"/>
      <c r="C157" s="3"/>
      <c r="D157" s="3"/>
      <c r="E157" s="3"/>
      <c r="F157" s="3"/>
      <c r="G157" s="3"/>
      <c r="H157" s="3"/>
    </row>
    <row r="158" spans="1:8">
      <c r="A158" s="3"/>
      <c r="B158" s="3"/>
      <c r="C158" s="3"/>
      <c r="D158" s="3"/>
      <c r="E158" s="3"/>
      <c r="F158" s="3"/>
      <c r="G158" s="3"/>
      <c r="H158" s="3"/>
    </row>
    <row r="159" spans="1:8">
      <c r="A159" s="3"/>
      <c r="B159" s="3"/>
      <c r="C159" s="3"/>
      <c r="D159" s="3"/>
      <c r="E159" s="3"/>
      <c r="F159" s="3"/>
      <c r="G159" s="3"/>
      <c r="H159" s="3"/>
    </row>
    <row r="160" spans="1:8">
      <c r="A160" s="3"/>
      <c r="B160" s="3"/>
      <c r="C160" s="3"/>
      <c r="D160" s="3"/>
      <c r="E160" s="3"/>
      <c r="F160" s="3"/>
      <c r="G160" s="3"/>
      <c r="H160" s="3"/>
    </row>
    <row r="161" spans="1:8">
      <c r="A161" s="3"/>
      <c r="B161" s="3"/>
      <c r="C161" s="3"/>
      <c r="D161" s="3"/>
      <c r="E161" s="3"/>
      <c r="F161" s="3"/>
      <c r="G161" s="3"/>
      <c r="H161" s="3"/>
    </row>
    <row r="162" spans="1:8">
      <c r="A162" s="3"/>
      <c r="B162" s="3"/>
      <c r="C162" s="3"/>
      <c r="D162" s="3"/>
      <c r="E162" s="3"/>
      <c r="F162" s="3"/>
      <c r="G162" s="3"/>
      <c r="H162" s="3"/>
    </row>
    <row r="163" spans="1:8">
      <c r="A163" s="3"/>
      <c r="B163" s="3"/>
      <c r="C163" s="3"/>
      <c r="D163" s="3"/>
      <c r="E163" s="3"/>
      <c r="F163" s="3"/>
      <c r="G163" s="3"/>
      <c r="H163" s="3"/>
    </row>
    <row r="164" spans="1:8">
      <c r="A164" s="3"/>
      <c r="B164" s="3"/>
      <c r="C164" s="3"/>
      <c r="D164" s="3"/>
      <c r="E164" s="3"/>
      <c r="F164" s="3"/>
      <c r="G164" s="3"/>
      <c r="H164" s="3"/>
    </row>
    <row r="165" spans="1:8">
      <c r="A165" s="3"/>
      <c r="B165" s="3"/>
      <c r="C165" s="3"/>
      <c r="D165" s="3"/>
      <c r="E165" s="3"/>
      <c r="F165" s="3"/>
      <c r="G165" s="3"/>
      <c r="H165" s="3"/>
    </row>
    <row r="166" spans="1:8">
      <c r="A166" s="3"/>
      <c r="B166" s="3"/>
      <c r="C166" s="3"/>
      <c r="D166" s="3"/>
      <c r="E166" s="3"/>
      <c r="F166" s="3"/>
      <c r="G166" s="3"/>
      <c r="H166" s="3"/>
    </row>
    <row r="167" spans="1:8">
      <c r="A167" s="3"/>
      <c r="B167" s="3"/>
      <c r="C167" s="3"/>
      <c r="D167" s="3"/>
      <c r="E167" s="3"/>
      <c r="F167" s="3"/>
      <c r="G167" s="3"/>
      <c r="H167" s="3"/>
    </row>
    <row r="168" spans="1:8">
      <c r="A168" s="3"/>
      <c r="B168" s="3"/>
      <c r="C168" s="3"/>
      <c r="D168" s="3"/>
      <c r="E168" s="3"/>
      <c r="F168" s="3"/>
      <c r="G168" s="3"/>
      <c r="H168" s="3"/>
    </row>
    <row r="169" spans="1:8">
      <c r="A169" s="3"/>
      <c r="B169" s="3"/>
      <c r="C169" s="3"/>
      <c r="D169" s="3"/>
      <c r="E169" s="3"/>
      <c r="F169" s="3"/>
      <c r="G169" s="3"/>
      <c r="H169" s="3"/>
    </row>
    <row r="170" spans="1:8">
      <c r="A170" s="3"/>
      <c r="B170" s="3"/>
      <c r="C170" s="3"/>
      <c r="D170" s="3"/>
      <c r="E170" s="3"/>
      <c r="F170" s="3"/>
      <c r="G170" s="3"/>
      <c r="H170" s="3"/>
    </row>
    <row r="171" spans="1:8">
      <c r="A171" s="3"/>
      <c r="B171" s="3"/>
      <c r="C171" s="3"/>
      <c r="D171" s="3"/>
      <c r="E171" s="3"/>
      <c r="F171" s="3"/>
      <c r="G171" s="3"/>
      <c r="H171" s="3"/>
    </row>
    <row r="172" spans="1:8">
      <c r="A172" s="3"/>
      <c r="B172" s="3"/>
      <c r="C172" s="3"/>
      <c r="D172" s="3"/>
      <c r="E172" s="3"/>
      <c r="F172" s="3"/>
      <c r="G172" s="3"/>
      <c r="H172" s="3"/>
    </row>
    <row r="173" spans="1:8">
      <c r="A173" s="3"/>
      <c r="B173" s="3"/>
      <c r="C173" s="3"/>
      <c r="D173" s="3"/>
      <c r="E173" s="3"/>
      <c r="F173" s="3"/>
      <c r="G173" s="3"/>
      <c r="H173" s="3"/>
    </row>
    <row r="174" spans="1:8">
      <c r="A174" s="3"/>
      <c r="B174" s="3"/>
      <c r="C174" s="3"/>
      <c r="D174" s="3"/>
      <c r="E174" s="3"/>
      <c r="F174" s="3"/>
      <c r="G174" s="3"/>
      <c r="H174" s="3"/>
    </row>
    <row r="175" spans="1:8">
      <c r="A175" s="3"/>
      <c r="B175" s="3"/>
      <c r="C175" s="3"/>
      <c r="D175" s="3"/>
      <c r="E175" s="3"/>
      <c r="F175" s="3"/>
      <c r="G175" s="3"/>
      <c r="H175" s="3"/>
    </row>
    <row r="176" spans="1:8">
      <c r="A176" s="3"/>
      <c r="B176" s="3"/>
      <c r="C176" s="3"/>
      <c r="D176" s="3"/>
      <c r="E176" s="3"/>
      <c r="F176" s="3"/>
      <c r="G176" s="3"/>
      <c r="H176" s="3"/>
    </row>
    <row r="177" spans="1:8">
      <c r="A177" s="3"/>
      <c r="B177" s="3"/>
      <c r="C177" s="3"/>
      <c r="D177" s="3"/>
      <c r="E177" s="3"/>
      <c r="F177" s="3"/>
      <c r="G177" s="3"/>
      <c r="H177" s="3"/>
    </row>
    <row r="178" spans="1:8">
      <c r="A178" s="3"/>
      <c r="B178" s="3"/>
      <c r="C178" s="3"/>
      <c r="D178" s="3"/>
      <c r="E178" s="3"/>
      <c r="F178" s="3"/>
      <c r="G178" s="3"/>
      <c r="H178" s="3"/>
    </row>
    <row r="179" spans="1:8">
      <c r="A179" s="3"/>
      <c r="B179" s="3"/>
      <c r="C179" s="3"/>
      <c r="D179" s="3"/>
      <c r="E179" s="3"/>
      <c r="F179" s="3"/>
      <c r="G179" s="3"/>
      <c r="H179" s="3"/>
    </row>
    <row r="180" spans="1:8">
      <c r="A180" s="3"/>
      <c r="B180" s="3"/>
      <c r="C180" s="3"/>
      <c r="D180" s="3"/>
      <c r="E180" s="3"/>
      <c r="F180" s="3"/>
      <c r="G180" s="3"/>
      <c r="H180" s="3"/>
    </row>
    <row r="181" spans="1:8">
      <c r="A181" s="3"/>
      <c r="B181" s="3"/>
      <c r="C181" s="3"/>
      <c r="D181" s="3"/>
      <c r="E181" s="3"/>
      <c r="F181" s="3"/>
      <c r="G181" s="3"/>
      <c r="H181" s="3"/>
    </row>
    <row r="182" spans="1:8">
      <c r="A182" s="3"/>
      <c r="B182" s="3"/>
      <c r="C182" s="3"/>
      <c r="D182" s="3"/>
      <c r="E182" s="3"/>
      <c r="F182" s="3"/>
      <c r="G182" s="3"/>
      <c r="H182" s="3"/>
    </row>
    <row r="183" spans="1:8">
      <c r="A183" s="3"/>
      <c r="B183" s="3"/>
      <c r="C183" s="3"/>
      <c r="D183" s="3"/>
      <c r="E183" s="3"/>
      <c r="F183" s="3"/>
      <c r="G183" s="3"/>
      <c r="H183" s="3"/>
    </row>
    <row r="184" spans="1:8">
      <c r="A184" s="3"/>
      <c r="B184" s="3"/>
      <c r="C184" s="3"/>
      <c r="D184" s="3"/>
      <c r="E184" s="3"/>
      <c r="F184" s="3"/>
      <c r="G184" s="3"/>
      <c r="H184" s="3"/>
    </row>
    <row r="185" spans="1:8">
      <c r="A185" s="3"/>
      <c r="B185" s="3"/>
      <c r="C185" s="3"/>
      <c r="D185" s="3"/>
      <c r="E185" s="3"/>
      <c r="F185" s="3"/>
      <c r="G185" s="3"/>
      <c r="H185" s="3"/>
    </row>
    <row r="186" spans="1:8">
      <c r="A186" s="3"/>
      <c r="B186" s="3"/>
      <c r="C186" s="3"/>
      <c r="D186" s="3"/>
      <c r="E186" s="3"/>
      <c r="F186" s="3"/>
      <c r="G186" s="3"/>
      <c r="H186" s="3"/>
    </row>
    <row r="187" spans="1:8">
      <c r="A187" s="3"/>
      <c r="B187" s="3"/>
      <c r="C187" s="3"/>
      <c r="D187" s="3"/>
      <c r="E187" s="3"/>
      <c r="F187" s="3"/>
      <c r="G187" s="3"/>
      <c r="H187" s="3"/>
    </row>
    <row r="188" spans="1:8">
      <c r="A188" s="3"/>
      <c r="B188" s="3"/>
      <c r="C188" s="3"/>
      <c r="D188" s="3"/>
      <c r="E188" s="3"/>
      <c r="F188" s="3"/>
      <c r="G188" s="3"/>
      <c r="H188" s="3"/>
    </row>
    <row r="189" spans="1:8">
      <c r="A189" s="3"/>
      <c r="B189" s="3"/>
      <c r="C189" s="3"/>
      <c r="D189" s="3"/>
      <c r="E189" s="3"/>
      <c r="F189" s="3"/>
      <c r="G189" s="3"/>
      <c r="H189" s="3"/>
    </row>
    <row r="190" spans="1:8">
      <c r="A190" s="3"/>
      <c r="B190" s="3"/>
      <c r="C190" s="3"/>
      <c r="D190" s="3"/>
      <c r="E190" s="3"/>
      <c r="F190" s="3"/>
      <c r="G190" s="3"/>
      <c r="H190" s="3"/>
    </row>
    <row r="191" spans="1:8">
      <c r="A191" s="3"/>
      <c r="B191" s="3"/>
      <c r="C191" s="3"/>
      <c r="D191" s="3"/>
      <c r="E191" s="3"/>
      <c r="F191" s="3"/>
      <c r="G191" s="3"/>
      <c r="H191" s="3"/>
    </row>
    <row r="192" spans="1:8">
      <c r="A192" s="3"/>
      <c r="B192" s="3"/>
      <c r="C192" s="3"/>
      <c r="D192" s="3"/>
      <c r="E192" s="3"/>
      <c r="F192" s="3"/>
      <c r="G192" s="3"/>
      <c r="H192" s="3"/>
    </row>
    <row r="193" spans="1:8">
      <c r="A193" s="3"/>
      <c r="B193" s="3"/>
      <c r="C193" s="3"/>
      <c r="D193" s="3"/>
      <c r="E193" s="3"/>
      <c r="F193" s="3"/>
      <c r="G193" s="3"/>
      <c r="H193" s="3"/>
    </row>
    <row r="194" spans="1:8">
      <c r="A194" s="3"/>
      <c r="B194" s="3"/>
      <c r="C194" s="3"/>
      <c r="D194" s="3"/>
      <c r="E194" s="3"/>
      <c r="F194" s="3"/>
      <c r="G194" s="3"/>
      <c r="H194" s="3"/>
    </row>
    <row r="195" spans="1:8">
      <c r="A195" s="3"/>
      <c r="B195" s="3"/>
      <c r="C195" s="3"/>
      <c r="D195" s="3"/>
      <c r="E195" s="3"/>
      <c r="F195" s="3"/>
      <c r="G195" s="3"/>
      <c r="H195" s="3"/>
    </row>
    <row r="196" spans="1:8">
      <c r="A196" s="3"/>
      <c r="B196" s="3"/>
      <c r="C196" s="3"/>
      <c r="D196" s="3"/>
      <c r="E196" s="3"/>
      <c r="F196" s="3"/>
      <c r="G196" s="3"/>
      <c r="H196" s="3"/>
    </row>
    <row r="197" spans="1:8">
      <c r="A197" s="3"/>
      <c r="B197" s="3"/>
      <c r="C197" s="3"/>
      <c r="D197" s="3"/>
      <c r="E197" s="3"/>
      <c r="F197" s="3"/>
      <c r="G197" s="3"/>
      <c r="H197" s="3"/>
    </row>
    <row r="198" spans="1:8">
      <c r="A198" s="3"/>
      <c r="B198" s="3"/>
      <c r="C198" s="3"/>
      <c r="D198" s="3"/>
      <c r="E198" s="3"/>
      <c r="F198" s="3"/>
      <c r="G198" s="3"/>
      <c r="H198" s="3"/>
    </row>
    <row r="199" spans="1:8">
      <c r="A199" s="3"/>
      <c r="B199" s="3"/>
      <c r="C199" s="3"/>
      <c r="D199" s="3"/>
      <c r="E199" s="3"/>
      <c r="F199" s="3"/>
      <c r="G199" s="3"/>
      <c r="H199" s="3"/>
    </row>
  </sheetData>
  <mergeCells count="42">
    <mergeCell ref="A95:J95"/>
    <mergeCell ref="A97:J97"/>
    <mergeCell ref="A98:J98"/>
    <mergeCell ref="A90:J90"/>
    <mergeCell ref="A91:J91"/>
    <mergeCell ref="A92:J92"/>
    <mergeCell ref="A93:J93"/>
    <mergeCell ref="A94:J94"/>
    <mergeCell ref="A85:J85"/>
    <mergeCell ref="A86:J86"/>
    <mergeCell ref="A87:J87"/>
    <mergeCell ref="A88:J88"/>
    <mergeCell ref="A89:J89"/>
    <mergeCell ref="A78:V78"/>
    <mergeCell ref="A81:J81"/>
    <mergeCell ref="A82:J82"/>
    <mergeCell ref="A83:J83"/>
    <mergeCell ref="A84:J84"/>
    <mergeCell ref="A73:G73"/>
    <mergeCell ref="A74:V74"/>
    <mergeCell ref="A75:V75"/>
    <mergeCell ref="A76:V76"/>
    <mergeCell ref="A77:V77"/>
    <mergeCell ref="U3:V3"/>
    <mergeCell ref="X3:Y3"/>
    <mergeCell ref="H59:S59"/>
    <mergeCell ref="C66:E66"/>
    <mergeCell ref="C67:E67"/>
    <mergeCell ref="C60:E60"/>
    <mergeCell ref="C61:E61"/>
    <mergeCell ref="F3:G3"/>
    <mergeCell ref="I3:J3"/>
    <mergeCell ref="R3:S3"/>
    <mergeCell ref="O3:P3"/>
    <mergeCell ref="L3:M3"/>
    <mergeCell ref="C58:E58"/>
    <mergeCell ref="C59:E59"/>
    <mergeCell ref="C68:E68"/>
    <mergeCell ref="C69:E69"/>
    <mergeCell ref="C62:E62"/>
    <mergeCell ref="C63:E63"/>
    <mergeCell ref="C64:E64"/>
  </mergeCells>
  <phoneticPr fontId="5" type="noConversion"/>
  <pageMargins left="0.75" right="0.75" top="1" bottom="1" header="0.5" footer="0.5"/>
  <pageSetup paperSize="9" orientation="landscape"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L200"/>
  <sheetViews>
    <sheetView zoomScaleNormal="100" workbookViewId="0">
      <selection activeCell="E20" sqref="E20"/>
    </sheetView>
  </sheetViews>
  <sheetFormatPr defaultRowHeight="12.75"/>
  <cols>
    <col min="1" max="1" width="22.42578125" style="2" customWidth="1"/>
    <col min="2" max="2" width="17.42578125" style="8" customWidth="1"/>
    <col min="3" max="9" width="17.42578125" style="7" customWidth="1"/>
    <col min="10" max="26" width="12.5703125" style="7" customWidth="1"/>
    <col min="27" max="27" width="9.140625" style="7"/>
    <col min="28" max="28" width="15" style="7" customWidth="1"/>
    <col min="29" max="29" width="0" style="69" hidden="1" customWidth="1"/>
    <col min="30" max="30" width="0" style="7" hidden="1" customWidth="1"/>
    <col min="31" max="16384" width="9.140625" style="7"/>
  </cols>
  <sheetData>
    <row r="1" spans="1:38" s="20" customFormat="1" ht="21.75" customHeight="1">
      <c r="A1" s="18" t="s">
        <v>39</v>
      </c>
    </row>
    <row r="2" spans="1:38" s="20" customFormat="1" ht="21.75" customHeight="1">
      <c r="A2" s="18" t="s">
        <v>126</v>
      </c>
      <c r="D2"/>
      <c r="E2"/>
      <c r="F2"/>
      <c r="G2"/>
      <c r="H2"/>
      <c r="I2"/>
      <c r="J2"/>
      <c r="K2"/>
      <c r="L2"/>
      <c r="M2"/>
      <c r="N2"/>
      <c r="O2"/>
      <c r="P2"/>
      <c r="Q2"/>
      <c r="R2"/>
      <c r="S2"/>
      <c r="T2"/>
      <c r="U2"/>
      <c r="V2"/>
      <c r="W2"/>
      <c r="X2"/>
      <c r="Y2"/>
      <c r="Z2"/>
      <c r="AA2"/>
      <c r="AB2"/>
      <c r="AC2"/>
      <c r="AD2"/>
      <c r="AE2"/>
      <c r="AF2"/>
      <c r="AG2"/>
      <c r="AH2"/>
      <c r="AI2"/>
      <c r="AJ2"/>
      <c r="AK2"/>
      <c r="AL2"/>
    </row>
    <row r="3" spans="1:38" s="6" customFormat="1" ht="21.75" customHeight="1">
      <c r="A3" s="91"/>
      <c r="B3" s="91"/>
      <c r="C3" s="11"/>
      <c r="D3" s="11"/>
      <c r="E3" s="47"/>
      <c r="F3" s="266" t="s">
        <v>1</v>
      </c>
      <c r="G3" s="267"/>
      <c r="H3" s="92"/>
      <c r="I3" s="266" t="s">
        <v>1</v>
      </c>
      <c r="J3" s="267"/>
      <c r="K3" s="92"/>
      <c r="L3" s="266" t="s">
        <v>1</v>
      </c>
      <c r="M3" s="267"/>
      <c r="N3" s="92"/>
      <c r="O3" s="266" t="s">
        <v>1</v>
      </c>
      <c r="P3" s="267"/>
      <c r="Q3" s="92"/>
      <c r="R3" s="266" t="s">
        <v>1</v>
      </c>
      <c r="S3" s="267"/>
      <c r="T3" s="92"/>
      <c r="U3" s="266" t="s">
        <v>1</v>
      </c>
      <c r="V3" s="267"/>
      <c r="W3" s="92"/>
      <c r="X3" s="266" t="s">
        <v>1</v>
      </c>
      <c r="Y3" s="267"/>
      <c r="Z3" s="11"/>
      <c r="AA3" s="11"/>
      <c r="AB3" s="93"/>
    </row>
    <row r="4" spans="1:38" s="8" customFormat="1" ht="53.25" customHeight="1">
      <c r="A4" s="51" t="s">
        <v>4</v>
      </c>
      <c r="B4" s="264" t="s">
        <v>304</v>
      </c>
      <c r="C4" s="52" t="s">
        <v>2</v>
      </c>
      <c r="D4" s="101" t="s">
        <v>305</v>
      </c>
      <c r="E4" s="102" t="s">
        <v>306</v>
      </c>
      <c r="F4" s="103" t="s">
        <v>307</v>
      </c>
      <c r="G4" s="103" t="s">
        <v>308</v>
      </c>
      <c r="H4" s="102" t="s">
        <v>309</v>
      </c>
      <c r="I4" s="103" t="s">
        <v>310</v>
      </c>
      <c r="J4" s="103" t="s">
        <v>311</v>
      </c>
      <c r="K4" s="102" t="s">
        <v>309</v>
      </c>
      <c r="L4" s="103" t="s">
        <v>310</v>
      </c>
      <c r="M4" s="103" t="s">
        <v>311</v>
      </c>
      <c r="N4" s="102" t="s">
        <v>309</v>
      </c>
      <c r="O4" s="103" t="s">
        <v>310</v>
      </c>
      <c r="P4" s="103" t="s">
        <v>311</v>
      </c>
      <c r="Q4" s="102" t="s">
        <v>309</v>
      </c>
      <c r="R4" s="103" t="s">
        <v>310</v>
      </c>
      <c r="S4" s="103" t="s">
        <v>311</v>
      </c>
      <c r="T4" s="102" t="s">
        <v>309</v>
      </c>
      <c r="U4" s="103" t="s">
        <v>310</v>
      </c>
      <c r="V4" s="103" t="s">
        <v>311</v>
      </c>
      <c r="W4" s="102" t="s">
        <v>309</v>
      </c>
      <c r="X4" s="103" t="s">
        <v>310</v>
      </c>
      <c r="Y4" s="103" t="s">
        <v>311</v>
      </c>
      <c r="Z4" s="104" t="s">
        <v>312</v>
      </c>
      <c r="AA4" s="52" t="s">
        <v>3</v>
      </c>
      <c r="AB4" s="52" t="s">
        <v>313</v>
      </c>
      <c r="AC4" s="6" t="s">
        <v>314</v>
      </c>
      <c r="AD4" s="6"/>
    </row>
    <row r="5" spans="1:38" s="99" customFormat="1" ht="15" customHeight="1">
      <c r="A5" s="106" t="s">
        <v>5</v>
      </c>
      <c r="B5" s="99">
        <v>0</v>
      </c>
      <c r="C5" s="113" t="s">
        <v>44</v>
      </c>
      <c r="D5" s="302" t="s">
        <v>6</v>
      </c>
      <c r="E5" s="211" t="s">
        <v>6</v>
      </c>
      <c r="F5" s="212" t="s">
        <v>6</v>
      </c>
      <c r="G5" s="212" t="s">
        <v>6</v>
      </c>
      <c r="H5" s="99" t="s">
        <v>6</v>
      </c>
      <c r="I5" s="99" t="s">
        <v>6</v>
      </c>
      <c r="J5" s="99" t="s">
        <v>6</v>
      </c>
      <c r="K5" s="99" t="s">
        <v>6</v>
      </c>
      <c r="L5" s="99" t="s">
        <v>6</v>
      </c>
      <c r="M5" s="99" t="s">
        <v>6</v>
      </c>
      <c r="N5" s="99" t="s">
        <v>6</v>
      </c>
      <c r="O5" s="99" t="s">
        <v>6</v>
      </c>
      <c r="P5" s="99" t="s">
        <v>6</v>
      </c>
      <c r="Q5" s="99" t="s">
        <v>6</v>
      </c>
      <c r="R5" s="99" t="s">
        <v>6</v>
      </c>
      <c r="S5" s="99" t="s">
        <v>6</v>
      </c>
      <c r="T5" s="99" t="s">
        <v>6</v>
      </c>
      <c r="U5" s="99" t="s">
        <v>6</v>
      </c>
      <c r="V5" s="99" t="s">
        <v>6</v>
      </c>
      <c r="W5" s="99" t="s">
        <v>6</v>
      </c>
      <c r="X5" s="99" t="s">
        <v>6</v>
      </c>
      <c r="Y5" s="99" t="s">
        <v>6</v>
      </c>
      <c r="Z5" s="112" t="s">
        <v>6</v>
      </c>
      <c r="AA5" s="113" t="s">
        <v>6</v>
      </c>
      <c r="AB5" s="114" t="s">
        <v>6</v>
      </c>
      <c r="AC5" s="99" t="str">
        <f>IF(AA5="TY","A",IF(AA5="TY/TYs","AB",IF(AA5="TYs","B",IF(AA5="TC","C",IF(AA5="T","D",IF(AA5="TY/T","AD",IF(AA5="n.a.","N",IF(AA5="Z","Z",IF(AA5="-","",)))))))))</f>
        <v/>
      </c>
    </row>
    <row r="6" spans="1:38" s="99" customFormat="1" ht="15" customHeight="1">
      <c r="A6" s="106" t="s">
        <v>79</v>
      </c>
      <c r="B6" s="99">
        <v>1</v>
      </c>
      <c r="C6" s="99" t="s">
        <v>7</v>
      </c>
      <c r="D6" s="302" t="s">
        <v>6</v>
      </c>
      <c r="E6" s="232">
        <v>23.9</v>
      </c>
      <c r="F6" s="213">
        <v>0</v>
      </c>
      <c r="G6" s="213">
        <v>47040</v>
      </c>
      <c r="H6" s="99" t="s">
        <v>6</v>
      </c>
      <c r="I6" s="99" t="s">
        <v>6</v>
      </c>
      <c r="J6" s="99" t="s">
        <v>6</v>
      </c>
      <c r="K6" s="99" t="s">
        <v>6</v>
      </c>
      <c r="L6" s="99" t="s">
        <v>6</v>
      </c>
      <c r="M6" s="99" t="s">
        <v>6</v>
      </c>
      <c r="N6" s="99" t="s">
        <v>6</v>
      </c>
      <c r="O6" s="99" t="s">
        <v>6</v>
      </c>
      <c r="P6" s="99" t="s">
        <v>6</v>
      </c>
      <c r="Q6" s="99" t="s">
        <v>6</v>
      </c>
      <c r="R6" s="99" t="s">
        <v>6</v>
      </c>
      <c r="S6" s="99" t="s">
        <v>6</v>
      </c>
      <c r="T6" s="99" t="s">
        <v>6</v>
      </c>
      <c r="U6" s="99" t="s">
        <v>6</v>
      </c>
      <c r="V6" s="99" t="s">
        <v>6</v>
      </c>
      <c r="W6" s="99" t="s">
        <v>6</v>
      </c>
      <c r="X6" s="99" t="s">
        <v>6</v>
      </c>
      <c r="Y6" s="99" t="s">
        <v>6</v>
      </c>
      <c r="Z6" s="192">
        <v>11242.56</v>
      </c>
      <c r="AA6" s="99" t="s">
        <v>8</v>
      </c>
      <c r="AB6" s="119">
        <v>100</v>
      </c>
      <c r="AC6" s="99" t="str">
        <f t="shared" ref="AC6:AC52" si="0">IF(AA6="TY","A",IF(AA6="TY/TYs","AB",IF(AA6="TYs","B",IF(AA6="TC","C",IF(AA6="T","D",IF(AA6="TY/T","AD",IF(AA6="n.a.","N",IF(AA6="Z","Z",IF(AA6="-","",)))))))))</f>
        <v>A</v>
      </c>
    </row>
    <row r="7" spans="1:38" s="99" customFormat="1" ht="15" customHeight="1">
      <c r="A7" s="106" t="s">
        <v>80</v>
      </c>
      <c r="B7" s="99">
        <v>1</v>
      </c>
      <c r="C7" s="99" t="s">
        <v>8</v>
      </c>
      <c r="D7" s="295" t="s">
        <v>6</v>
      </c>
      <c r="E7" s="142">
        <v>19.649999999999999</v>
      </c>
      <c r="F7" s="123">
        <v>8924</v>
      </c>
      <c r="G7" s="123">
        <v>43587</v>
      </c>
      <c r="H7" s="142">
        <v>14.16</v>
      </c>
      <c r="I7" s="123">
        <v>43587</v>
      </c>
      <c r="J7" s="123">
        <v>64239</v>
      </c>
      <c r="K7" s="111" t="s">
        <v>6</v>
      </c>
      <c r="L7" s="111" t="s">
        <v>6</v>
      </c>
      <c r="M7" s="111" t="s">
        <v>6</v>
      </c>
      <c r="N7" s="111" t="s">
        <v>6</v>
      </c>
      <c r="O7" s="111" t="s">
        <v>6</v>
      </c>
      <c r="P7" s="111" t="s">
        <v>6</v>
      </c>
      <c r="Q7" s="99" t="s">
        <v>6</v>
      </c>
      <c r="R7" s="99" t="s">
        <v>6</v>
      </c>
      <c r="S7" s="99" t="s">
        <v>6</v>
      </c>
      <c r="T7" s="99" t="s">
        <v>6</v>
      </c>
      <c r="U7" s="99" t="s">
        <v>6</v>
      </c>
      <c r="V7" s="99" t="s">
        <v>6</v>
      </c>
      <c r="W7" s="99" t="s">
        <v>6</v>
      </c>
      <c r="X7" s="99" t="s">
        <v>6</v>
      </c>
      <c r="Y7" s="99" t="s">
        <v>6</v>
      </c>
      <c r="Z7" s="215">
        <v>11489.1687</v>
      </c>
      <c r="AA7" s="99" t="s">
        <v>6</v>
      </c>
      <c r="AB7" s="99" t="s">
        <v>6</v>
      </c>
      <c r="AC7" s="99" t="str">
        <f t="shared" si="0"/>
        <v/>
      </c>
    </row>
    <row r="8" spans="1:38" s="99" customFormat="1" ht="15" customHeight="1">
      <c r="A8" s="106" t="s">
        <v>81</v>
      </c>
      <c r="B8" s="99">
        <v>1</v>
      </c>
      <c r="C8" s="99" t="s">
        <v>9</v>
      </c>
      <c r="D8" s="294" t="s">
        <v>6</v>
      </c>
      <c r="E8" s="142">
        <v>9.9</v>
      </c>
      <c r="F8" s="122">
        <v>3500</v>
      </c>
      <c r="G8" s="122">
        <v>39900</v>
      </c>
      <c r="H8" s="111" t="s">
        <v>6</v>
      </c>
      <c r="I8" s="111" t="s">
        <v>6</v>
      </c>
      <c r="J8" s="111" t="s">
        <v>6</v>
      </c>
      <c r="K8" s="111" t="s">
        <v>6</v>
      </c>
      <c r="L8" s="111" t="s">
        <v>6</v>
      </c>
      <c r="M8" s="111" t="s">
        <v>6</v>
      </c>
      <c r="N8" s="111" t="s">
        <v>6</v>
      </c>
      <c r="O8" s="111" t="s">
        <v>6</v>
      </c>
      <c r="P8" s="111" t="s">
        <v>6</v>
      </c>
      <c r="Q8" s="99" t="s">
        <v>6</v>
      </c>
      <c r="R8" s="99" t="s">
        <v>6</v>
      </c>
      <c r="S8" s="99" t="s">
        <v>6</v>
      </c>
      <c r="T8" s="99" t="s">
        <v>6</v>
      </c>
      <c r="U8" s="99" t="s">
        <v>6</v>
      </c>
      <c r="V8" s="99" t="s">
        <v>6</v>
      </c>
      <c r="W8" s="99" t="s">
        <v>6</v>
      </c>
      <c r="X8" s="99" t="s">
        <v>6</v>
      </c>
      <c r="Y8" s="99" t="s">
        <v>6</v>
      </c>
      <c r="Z8" s="192">
        <v>3603.6</v>
      </c>
      <c r="AA8" s="99" t="s">
        <v>29</v>
      </c>
      <c r="AB8" s="99">
        <v>50</v>
      </c>
      <c r="AC8" s="99" t="str">
        <f t="shared" si="0"/>
        <v>AB</v>
      </c>
    </row>
    <row r="9" spans="1:38" s="99" customFormat="1" ht="15" customHeight="1">
      <c r="A9" s="106" t="s">
        <v>78</v>
      </c>
      <c r="B9" s="99">
        <v>0</v>
      </c>
      <c r="C9" s="113" t="s">
        <v>44</v>
      </c>
      <c r="D9" s="294" t="s">
        <v>6</v>
      </c>
      <c r="E9" s="109" t="s">
        <v>6</v>
      </c>
      <c r="F9" s="123" t="s">
        <v>6</v>
      </c>
      <c r="G9" s="123" t="s">
        <v>6</v>
      </c>
      <c r="H9" s="111" t="s">
        <v>6</v>
      </c>
      <c r="I9" s="111" t="s">
        <v>6</v>
      </c>
      <c r="J9" s="111" t="s">
        <v>6</v>
      </c>
      <c r="K9" s="111" t="s">
        <v>6</v>
      </c>
      <c r="L9" s="111" t="s">
        <v>6</v>
      </c>
      <c r="M9" s="111" t="s">
        <v>6</v>
      </c>
      <c r="N9" s="111" t="s">
        <v>6</v>
      </c>
      <c r="O9" s="111" t="s">
        <v>6</v>
      </c>
      <c r="P9" s="111" t="s">
        <v>6</v>
      </c>
      <c r="Q9" s="99" t="s">
        <v>6</v>
      </c>
      <c r="R9" s="99" t="s">
        <v>6</v>
      </c>
      <c r="S9" s="99" t="s">
        <v>6</v>
      </c>
      <c r="T9" s="99" t="s">
        <v>6</v>
      </c>
      <c r="U9" s="99" t="s">
        <v>6</v>
      </c>
      <c r="V9" s="99" t="s">
        <v>6</v>
      </c>
      <c r="W9" s="99" t="s">
        <v>6</v>
      </c>
      <c r="X9" s="99" t="s">
        <v>6</v>
      </c>
      <c r="Y9" s="99" t="s">
        <v>6</v>
      </c>
      <c r="Z9" s="112" t="s">
        <v>6</v>
      </c>
      <c r="AA9" s="113" t="s">
        <v>6</v>
      </c>
      <c r="AB9" s="114" t="s">
        <v>6</v>
      </c>
      <c r="AC9" s="99" t="str">
        <f t="shared" si="0"/>
        <v/>
      </c>
    </row>
    <row r="10" spans="1:38" s="99" customFormat="1" ht="15" customHeight="1">
      <c r="A10" s="106" t="s">
        <v>10</v>
      </c>
      <c r="B10" s="99">
        <v>1</v>
      </c>
      <c r="C10" s="99" t="s">
        <v>45</v>
      </c>
      <c r="D10" s="295" t="s">
        <v>6</v>
      </c>
      <c r="E10" s="214">
        <v>15.084999999999999</v>
      </c>
      <c r="F10" s="122">
        <v>0</v>
      </c>
      <c r="G10" s="123">
        <v>486000</v>
      </c>
      <c r="H10" s="111" t="s">
        <v>6</v>
      </c>
      <c r="I10" s="111" t="s">
        <v>6</v>
      </c>
      <c r="J10" s="111" t="s">
        <v>6</v>
      </c>
      <c r="K10" s="111" t="s">
        <v>6</v>
      </c>
      <c r="L10" s="111" t="s">
        <v>6</v>
      </c>
      <c r="M10" s="111" t="s">
        <v>6</v>
      </c>
      <c r="N10" s="111" t="s">
        <v>6</v>
      </c>
      <c r="O10" s="111" t="s">
        <v>6</v>
      </c>
      <c r="P10" s="111" t="s">
        <v>6</v>
      </c>
      <c r="Q10" s="99" t="s">
        <v>6</v>
      </c>
      <c r="R10" s="99" t="s">
        <v>6</v>
      </c>
      <c r="S10" s="99" t="s">
        <v>6</v>
      </c>
      <c r="T10" s="99" t="s">
        <v>6</v>
      </c>
      <c r="U10" s="99" t="s">
        <v>6</v>
      </c>
      <c r="V10" s="99" t="s">
        <v>6</v>
      </c>
      <c r="W10" s="99" t="s">
        <v>6</v>
      </c>
      <c r="X10" s="99" t="s">
        <v>6</v>
      </c>
      <c r="Y10" s="99" t="s">
        <v>6</v>
      </c>
      <c r="Z10" s="126">
        <v>209466</v>
      </c>
      <c r="AA10" s="99" t="s">
        <v>8</v>
      </c>
      <c r="AB10" s="119"/>
      <c r="AC10" s="99" t="str">
        <f t="shared" si="0"/>
        <v>A</v>
      </c>
    </row>
    <row r="11" spans="1:38" s="99" customFormat="1" ht="15" customHeight="1">
      <c r="A11" s="106" t="s">
        <v>11</v>
      </c>
      <c r="B11" s="99">
        <v>1</v>
      </c>
      <c r="C11" s="161" t="s">
        <v>9</v>
      </c>
      <c r="D11" s="295">
        <v>1789</v>
      </c>
      <c r="E11" s="142" t="s">
        <v>6</v>
      </c>
      <c r="F11" s="122" t="s">
        <v>6</v>
      </c>
      <c r="G11" s="122" t="s">
        <v>6</v>
      </c>
      <c r="H11" s="111" t="s">
        <v>6</v>
      </c>
      <c r="I11" s="111" t="s">
        <v>6</v>
      </c>
      <c r="J11" s="111" t="s">
        <v>6</v>
      </c>
      <c r="K11" s="111" t="s">
        <v>6</v>
      </c>
      <c r="L11" s="111" t="s">
        <v>6</v>
      </c>
      <c r="M11" s="111" t="s">
        <v>6</v>
      </c>
      <c r="N11" s="111" t="s">
        <v>6</v>
      </c>
      <c r="O11" s="111" t="s">
        <v>6</v>
      </c>
      <c r="P11" s="111" t="s">
        <v>6</v>
      </c>
      <c r="Q11" s="99" t="s">
        <v>6</v>
      </c>
      <c r="R11" s="99" t="s">
        <v>6</v>
      </c>
      <c r="S11" s="99" t="s">
        <v>6</v>
      </c>
      <c r="T11" s="99" t="s">
        <v>6</v>
      </c>
      <c r="U11" s="99" t="s">
        <v>6</v>
      </c>
      <c r="V11" s="99" t="s">
        <v>6</v>
      </c>
      <c r="W11" s="99" t="s">
        <v>6</v>
      </c>
      <c r="X11" s="99" t="s">
        <v>6</v>
      </c>
      <c r="Y11" s="99" t="s">
        <v>6</v>
      </c>
      <c r="Z11" s="112" t="s">
        <v>6</v>
      </c>
      <c r="AA11" s="99" t="s">
        <v>8</v>
      </c>
      <c r="AB11" s="99">
        <v>100</v>
      </c>
      <c r="AC11" s="99" t="str">
        <f t="shared" si="0"/>
        <v>A</v>
      </c>
    </row>
    <row r="12" spans="1:38" s="99" customFormat="1" ht="15" customHeight="1">
      <c r="A12" s="106" t="s">
        <v>104</v>
      </c>
      <c r="B12" s="99">
        <v>1</v>
      </c>
      <c r="C12" s="99" t="s">
        <v>54</v>
      </c>
      <c r="D12" s="303">
        <v>231</v>
      </c>
      <c r="E12" s="142">
        <v>33</v>
      </c>
      <c r="F12" s="122">
        <v>700</v>
      </c>
      <c r="G12" s="122" t="s">
        <v>6</v>
      </c>
      <c r="H12" s="111" t="s">
        <v>6</v>
      </c>
      <c r="I12" s="111" t="s">
        <v>6</v>
      </c>
      <c r="J12" s="111" t="s">
        <v>6</v>
      </c>
      <c r="K12" s="111" t="s">
        <v>6</v>
      </c>
      <c r="L12" s="111" t="s">
        <v>6</v>
      </c>
      <c r="M12" s="111" t="s">
        <v>6</v>
      </c>
      <c r="N12" s="111" t="s">
        <v>6</v>
      </c>
      <c r="O12" s="111" t="s">
        <v>6</v>
      </c>
      <c r="P12" s="111" t="s">
        <v>6</v>
      </c>
      <c r="Q12" s="99" t="s">
        <v>6</v>
      </c>
      <c r="R12" s="99" t="s">
        <v>6</v>
      </c>
      <c r="S12" s="99" t="s">
        <v>6</v>
      </c>
      <c r="T12" s="99" t="s">
        <v>6</v>
      </c>
      <c r="U12" s="99" t="s">
        <v>6</v>
      </c>
      <c r="V12" s="99" t="s">
        <v>6</v>
      </c>
      <c r="W12" s="99" t="s">
        <v>6</v>
      </c>
      <c r="X12" s="99" t="s">
        <v>6</v>
      </c>
      <c r="Y12" s="99" t="s">
        <v>6</v>
      </c>
      <c r="Z12" s="126" t="s">
        <v>6</v>
      </c>
      <c r="AA12" s="219" t="s">
        <v>8</v>
      </c>
      <c r="AB12" s="219">
        <v>100</v>
      </c>
      <c r="AC12" s="99" t="str">
        <f t="shared" si="0"/>
        <v>A</v>
      </c>
    </row>
    <row r="13" spans="1:38" s="99" customFormat="1" ht="15" customHeight="1">
      <c r="A13" s="106" t="s">
        <v>104</v>
      </c>
      <c r="B13" s="99">
        <v>2</v>
      </c>
      <c r="C13" s="196" t="s">
        <v>9</v>
      </c>
      <c r="D13" s="303" t="s">
        <v>6</v>
      </c>
      <c r="E13" s="216">
        <v>33</v>
      </c>
      <c r="F13" s="122">
        <v>0</v>
      </c>
      <c r="G13" s="217">
        <v>388800</v>
      </c>
      <c r="H13" s="111" t="s">
        <v>6</v>
      </c>
      <c r="I13" s="111" t="s">
        <v>6</v>
      </c>
      <c r="J13" s="111" t="s">
        <v>6</v>
      </c>
      <c r="K13" s="111" t="s">
        <v>6</v>
      </c>
      <c r="L13" s="111" t="s">
        <v>6</v>
      </c>
      <c r="M13" s="111" t="s">
        <v>6</v>
      </c>
      <c r="N13" s="111" t="s">
        <v>6</v>
      </c>
      <c r="O13" s="111" t="s">
        <v>6</v>
      </c>
      <c r="P13" s="111" t="s">
        <v>6</v>
      </c>
      <c r="Q13" s="99" t="s">
        <v>6</v>
      </c>
      <c r="R13" s="99" t="s">
        <v>6</v>
      </c>
      <c r="S13" s="99" t="s">
        <v>6</v>
      </c>
      <c r="T13" s="99" t="s">
        <v>6</v>
      </c>
      <c r="U13" s="99" t="s">
        <v>6</v>
      </c>
      <c r="V13" s="99" t="s">
        <v>6</v>
      </c>
      <c r="W13" s="99" t="s">
        <v>6</v>
      </c>
      <c r="X13" s="99" t="s">
        <v>6</v>
      </c>
      <c r="Y13" s="99" t="s">
        <v>6</v>
      </c>
      <c r="Z13" s="218">
        <v>128304</v>
      </c>
      <c r="AA13" s="99" t="s">
        <v>8</v>
      </c>
      <c r="AB13" s="99">
        <v>100</v>
      </c>
      <c r="AC13" s="99" t="str">
        <f t="shared" si="0"/>
        <v>A</v>
      </c>
    </row>
    <row r="14" spans="1:38" s="99" customFormat="1" ht="15" customHeight="1">
      <c r="A14" s="106" t="s">
        <v>82</v>
      </c>
      <c r="B14" s="99">
        <v>1</v>
      </c>
      <c r="C14" s="99" t="s">
        <v>9</v>
      </c>
      <c r="D14" s="295" t="s">
        <v>6</v>
      </c>
      <c r="E14" s="142">
        <v>21.4</v>
      </c>
      <c r="F14" s="122" t="s">
        <v>6</v>
      </c>
      <c r="G14" s="122" t="s">
        <v>6</v>
      </c>
      <c r="H14" s="111" t="s">
        <v>6</v>
      </c>
      <c r="I14" s="111" t="s">
        <v>6</v>
      </c>
      <c r="J14" s="111" t="s">
        <v>6</v>
      </c>
      <c r="K14" s="111" t="s">
        <v>6</v>
      </c>
      <c r="L14" s="111" t="s">
        <v>6</v>
      </c>
      <c r="M14" s="111" t="s">
        <v>6</v>
      </c>
      <c r="N14" s="111" t="s">
        <v>6</v>
      </c>
      <c r="O14" s="111" t="s">
        <v>6</v>
      </c>
      <c r="P14" s="111" t="s">
        <v>6</v>
      </c>
      <c r="Q14" s="99" t="s">
        <v>6</v>
      </c>
      <c r="R14" s="99" t="s">
        <v>6</v>
      </c>
      <c r="S14" s="99" t="s">
        <v>6</v>
      </c>
      <c r="T14" s="99" t="s">
        <v>6</v>
      </c>
      <c r="U14" s="99" t="s">
        <v>6</v>
      </c>
      <c r="V14" s="99" t="s">
        <v>6</v>
      </c>
      <c r="W14" s="99" t="s">
        <v>6</v>
      </c>
      <c r="X14" s="99" t="s">
        <v>6</v>
      </c>
      <c r="Y14" s="99" t="s">
        <v>6</v>
      </c>
      <c r="Z14" s="126" t="s">
        <v>6</v>
      </c>
      <c r="AA14" s="99" t="s">
        <v>8</v>
      </c>
      <c r="AB14" s="99">
        <v>100</v>
      </c>
      <c r="AC14" s="99" t="str">
        <f t="shared" si="0"/>
        <v>A</v>
      </c>
    </row>
    <row r="15" spans="1:38" s="99" customFormat="1" ht="15" customHeight="1">
      <c r="A15" s="106" t="s">
        <v>82</v>
      </c>
      <c r="B15" s="99">
        <v>2</v>
      </c>
      <c r="C15" s="99" t="s">
        <v>31</v>
      </c>
      <c r="D15" s="295" t="s">
        <v>6</v>
      </c>
      <c r="E15" s="142">
        <v>1.5</v>
      </c>
      <c r="F15" s="122" t="s">
        <v>6</v>
      </c>
      <c r="G15" s="122" t="s">
        <v>6</v>
      </c>
      <c r="H15" s="111" t="s">
        <v>6</v>
      </c>
      <c r="I15" s="111" t="s">
        <v>6</v>
      </c>
      <c r="J15" s="111" t="s">
        <v>6</v>
      </c>
      <c r="K15" s="111" t="s">
        <v>6</v>
      </c>
      <c r="L15" s="111" t="s">
        <v>6</v>
      </c>
      <c r="M15" s="111" t="s">
        <v>6</v>
      </c>
      <c r="N15" s="111" t="s">
        <v>6</v>
      </c>
      <c r="O15" s="111" t="s">
        <v>6</v>
      </c>
      <c r="P15" s="111" t="s">
        <v>6</v>
      </c>
      <c r="Q15" s="99" t="s">
        <v>6</v>
      </c>
      <c r="R15" s="99" t="s">
        <v>6</v>
      </c>
      <c r="S15" s="99" t="s">
        <v>6</v>
      </c>
      <c r="T15" s="99" t="s">
        <v>6</v>
      </c>
      <c r="U15" s="99" t="s">
        <v>6</v>
      </c>
      <c r="V15" s="99" t="s">
        <v>6</v>
      </c>
      <c r="W15" s="99" t="s">
        <v>6</v>
      </c>
      <c r="X15" s="99" t="s">
        <v>6</v>
      </c>
      <c r="Y15" s="99" t="s">
        <v>6</v>
      </c>
      <c r="Z15" s="126" t="s">
        <v>6</v>
      </c>
      <c r="AA15" s="99" t="s">
        <v>6</v>
      </c>
      <c r="AB15" s="99" t="s">
        <v>6</v>
      </c>
      <c r="AC15" s="99" t="str">
        <f t="shared" si="0"/>
        <v/>
      </c>
    </row>
    <row r="16" spans="1:38" s="99" customFormat="1" ht="15" customHeight="1">
      <c r="A16" s="106" t="s">
        <v>95</v>
      </c>
      <c r="B16" s="99">
        <v>1</v>
      </c>
      <c r="C16" s="99" t="s">
        <v>9</v>
      </c>
      <c r="D16" s="295">
        <v>1272</v>
      </c>
      <c r="E16" s="142">
        <v>31.35</v>
      </c>
      <c r="F16" s="122">
        <v>0</v>
      </c>
      <c r="G16" s="122">
        <v>29184</v>
      </c>
      <c r="H16" s="142">
        <v>12.4</v>
      </c>
      <c r="I16" s="122">
        <v>29184</v>
      </c>
      <c r="J16" s="122">
        <v>145920</v>
      </c>
      <c r="K16" s="111" t="s">
        <v>6</v>
      </c>
      <c r="L16" s="111" t="s">
        <v>6</v>
      </c>
      <c r="M16" s="111" t="s">
        <v>6</v>
      </c>
      <c r="N16" s="111" t="s">
        <v>6</v>
      </c>
      <c r="O16" s="111" t="s">
        <v>6</v>
      </c>
      <c r="P16" s="111" t="s">
        <v>6</v>
      </c>
      <c r="Q16" s="99" t="s">
        <v>6</v>
      </c>
      <c r="R16" s="99" t="s">
        <v>6</v>
      </c>
      <c r="S16" s="99" t="s">
        <v>6</v>
      </c>
      <c r="T16" s="99" t="s">
        <v>6</v>
      </c>
      <c r="U16" s="99" t="s">
        <v>6</v>
      </c>
      <c r="V16" s="99" t="s">
        <v>6</v>
      </c>
      <c r="W16" s="99" t="s">
        <v>6</v>
      </c>
      <c r="X16" s="99" t="s">
        <v>6</v>
      </c>
      <c r="Y16" s="99" t="s">
        <v>6</v>
      </c>
      <c r="Z16" s="126">
        <v>23624.448000000004</v>
      </c>
      <c r="AA16" s="99" t="s">
        <v>6</v>
      </c>
      <c r="AB16" s="99" t="s">
        <v>6</v>
      </c>
      <c r="AC16" s="99" t="str">
        <f t="shared" si="0"/>
        <v/>
      </c>
    </row>
    <row r="17" spans="1:29" s="99" customFormat="1" ht="15" customHeight="1">
      <c r="A17" s="106" t="s">
        <v>95</v>
      </c>
      <c r="B17" s="99">
        <v>2</v>
      </c>
      <c r="C17" s="99" t="s">
        <v>9</v>
      </c>
      <c r="D17" s="295">
        <v>1103</v>
      </c>
      <c r="E17" s="142">
        <v>27.3</v>
      </c>
      <c r="F17" s="122">
        <v>0</v>
      </c>
      <c r="G17" s="122">
        <v>29184</v>
      </c>
      <c r="H17" s="142">
        <v>6.4</v>
      </c>
      <c r="I17" s="122">
        <v>29184</v>
      </c>
      <c r="J17" s="122">
        <v>145920</v>
      </c>
      <c r="K17" s="111" t="s">
        <v>6</v>
      </c>
      <c r="L17" s="111" t="s">
        <v>6</v>
      </c>
      <c r="M17" s="111" t="s">
        <v>6</v>
      </c>
      <c r="N17" s="111" t="s">
        <v>6</v>
      </c>
      <c r="O17" s="111" t="s">
        <v>6</v>
      </c>
      <c r="P17" s="111" t="s">
        <v>6</v>
      </c>
      <c r="Q17" s="99" t="s">
        <v>6</v>
      </c>
      <c r="R17" s="99" t="s">
        <v>6</v>
      </c>
      <c r="S17" s="99" t="s">
        <v>6</v>
      </c>
      <c r="T17" s="99" t="s">
        <v>6</v>
      </c>
      <c r="U17" s="99" t="s">
        <v>6</v>
      </c>
      <c r="V17" s="99" t="s">
        <v>6</v>
      </c>
      <c r="W17" s="99" t="s">
        <v>6</v>
      </c>
      <c r="X17" s="99" t="s">
        <v>6</v>
      </c>
      <c r="Y17" s="99" t="s">
        <v>6</v>
      </c>
      <c r="Z17" s="126">
        <v>15438.336000000001</v>
      </c>
      <c r="AA17" s="99" t="s">
        <v>6</v>
      </c>
      <c r="AB17" s="99" t="s">
        <v>6</v>
      </c>
      <c r="AC17" s="99" t="str">
        <f t="shared" si="0"/>
        <v/>
      </c>
    </row>
    <row r="18" spans="1:29" s="99" customFormat="1" ht="15" customHeight="1">
      <c r="A18" s="106" t="s">
        <v>84</v>
      </c>
      <c r="B18" s="99">
        <v>1</v>
      </c>
      <c r="C18" s="113" t="s">
        <v>44</v>
      </c>
      <c r="D18" s="294" t="s">
        <v>6</v>
      </c>
      <c r="E18" s="109" t="s">
        <v>6</v>
      </c>
      <c r="F18" s="123" t="s">
        <v>6</v>
      </c>
      <c r="G18" s="123" t="s">
        <v>6</v>
      </c>
      <c r="H18" s="111" t="s">
        <v>6</v>
      </c>
      <c r="I18" s="111" t="s">
        <v>6</v>
      </c>
      <c r="J18" s="111" t="s">
        <v>6</v>
      </c>
      <c r="K18" s="111" t="s">
        <v>6</v>
      </c>
      <c r="L18" s="111" t="s">
        <v>6</v>
      </c>
      <c r="M18" s="111" t="s">
        <v>6</v>
      </c>
      <c r="N18" s="111" t="s">
        <v>6</v>
      </c>
      <c r="O18" s="111" t="s">
        <v>6</v>
      </c>
      <c r="P18" s="111" t="s">
        <v>6</v>
      </c>
      <c r="Q18" s="99" t="s">
        <v>6</v>
      </c>
      <c r="R18" s="99" t="s">
        <v>6</v>
      </c>
      <c r="S18" s="99" t="s">
        <v>6</v>
      </c>
      <c r="T18" s="99" t="s">
        <v>6</v>
      </c>
      <c r="U18" s="99" t="s">
        <v>6</v>
      </c>
      <c r="V18" s="99" t="s">
        <v>6</v>
      </c>
      <c r="W18" s="99" t="s">
        <v>6</v>
      </c>
      <c r="X18" s="99" t="s">
        <v>6</v>
      </c>
      <c r="Y18" s="99" t="s">
        <v>6</v>
      </c>
      <c r="Z18" s="112" t="s">
        <v>6</v>
      </c>
      <c r="AA18" s="113" t="s">
        <v>6</v>
      </c>
      <c r="AB18" s="114" t="s">
        <v>6</v>
      </c>
      <c r="AC18" s="99" t="str">
        <f t="shared" si="0"/>
        <v/>
      </c>
    </row>
    <row r="19" spans="1:29" s="99" customFormat="1" ht="15" customHeight="1">
      <c r="A19" s="106" t="s">
        <v>13</v>
      </c>
      <c r="B19" s="99">
        <v>1</v>
      </c>
      <c r="C19" s="113" t="s">
        <v>44</v>
      </c>
      <c r="D19" s="295" t="s">
        <v>6</v>
      </c>
      <c r="E19" s="142" t="s">
        <v>6</v>
      </c>
      <c r="F19" s="122" t="s">
        <v>6</v>
      </c>
      <c r="G19" s="122" t="s">
        <v>6</v>
      </c>
      <c r="H19" s="111" t="s">
        <v>6</v>
      </c>
      <c r="I19" s="111" t="s">
        <v>6</v>
      </c>
      <c r="J19" s="111" t="s">
        <v>6</v>
      </c>
      <c r="K19" s="111" t="s">
        <v>6</v>
      </c>
      <c r="L19" s="111" t="s">
        <v>6</v>
      </c>
      <c r="M19" s="111" t="s">
        <v>6</v>
      </c>
      <c r="N19" s="111" t="s">
        <v>6</v>
      </c>
      <c r="O19" s="111" t="s">
        <v>6</v>
      </c>
      <c r="P19" s="111" t="s">
        <v>6</v>
      </c>
      <c r="Q19" s="99" t="s">
        <v>6</v>
      </c>
      <c r="R19" s="99" t="s">
        <v>6</v>
      </c>
      <c r="S19" s="99" t="s">
        <v>6</v>
      </c>
      <c r="T19" s="99" t="s">
        <v>6</v>
      </c>
      <c r="U19" s="99" t="s">
        <v>6</v>
      </c>
      <c r="V19" s="99" t="s">
        <v>6</v>
      </c>
      <c r="W19" s="99" t="s">
        <v>6</v>
      </c>
      <c r="X19" s="99" t="s">
        <v>6</v>
      </c>
      <c r="Y19" s="99" t="s">
        <v>6</v>
      </c>
      <c r="Z19" s="126" t="s">
        <v>6</v>
      </c>
      <c r="AA19" s="99" t="s">
        <v>6</v>
      </c>
      <c r="AB19" s="99" t="s">
        <v>6</v>
      </c>
      <c r="AC19" s="99" t="str">
        <f t="shared" si="0"/>
        <v/>
      </c>
    </row>
    <row r="20" spans="1:29" s="99" customFormat="1" ht="15" customHeight="1">
      <c r="A20" s="106" t="s">
        <v>14</v>
      </c>
      <c r="B20" s="99">
        <v>1</v>
      </c>
      <c r="C20" s="99" t="s">
        <v>8</v>
      </c>
      <c r="D20" s="294" t="s">
        <v>6</v>
      </c>
      <c r="E20" s="142">
        <v>29</v>
      </c>
      <c r="F20" s="123" t="s">
        <v>15</v>
      </c>
      <c r="G20" s="123" t="s">
        <v>15</v>
      </c>
      <c r="H20" s="111" t="s">
        <v>6</v>
      </c>
      <c r="I20" s="111" t="s">
        <v>6</v>
      </c>
      <c r="J20" s="111" t="s">
        <v>6</v>
      </c>
      <c r="K20" s="111" t="s">
        <v>6</v>
      </c>
      <c r="L20" s="111" t="s">
        <v>6</v>
      </c>
      <c r="M20" s="111" t="s">
        <v>6</v>
      </c>
      <c r="N20" s="111" t="s">
        <v>6</v>
      </c>
      <c r="O20" s="111" t="s">
        <v>6</v>
      </c>
      <c r="P20" s="111" t="s">
        <v>6</v>
      </c>
      <c r="Q20" s="99" t="s">
        <v>6</v>
      </c>
      <c r="R20" s="99" t="s">
        <v>6</v>
      </c>
      <c r="S20" s="99" t="s">
        <v>6</v>
      </c>
      <c r="T20" s="99" t="s">
        <v>6</v>
      </c>
      <c r="U20" s="99" t="s">
        <v>6</v>
      </c>
      <c r="V20" s="99" t="s">
        <v>6</v>
      </c>
      <c r="W20" s="99" t="s">
        <v>6</v>
      </c>
      <c r="X20" s="99" t="s">
        <v>6</v>
      </c>
      <c r="Y20" s="99" t="s">
        <v>6</v>
      </c>
      <c r="Z20" s="112" t="s">
        <v>6</v>
      </c>
      <c r="AA20" s="134" t="s">
        <v>8</v>
      </c>
      <c r="AB20" s="135">
        <v>100</v>
      </c>
      <c r="AC20" s="99" t="str">
        <f t="shared" si="0"/>
        <v>A</v>
      </c>
    </row>
    <row r="21" spans="1:29" s="99" customFormat="1" ht="15" customHeight="1">
      <c r="A21" s="106" t="s">
        <v>14</v>
      </c>
      <c r="B21" s="99">
        <v>2</v>
      </c>
      <c r="C21" s="99" t="s">
        <v>8</v>
      </c>
      <c r="D21" s="294" t="s">
        <v>6</v>
      </c>
      <c r="E21" s="142">
        <v>8.5</v>
      </c>
      <c r="F21" s="123">
        <v>0</v>
      </c>
      <c r="G21" s="191">
        <v>3905500</v>
      </c>
      <c r="H21" s="111" t="s">
        <v>6</v>
      </c>
      <c r="I21" s="111" t="s">
        <v>6</v>
      </c>
      <c r="J21" s="111" t="s">
        <v>6</v>
      </c>
      <c r="K21" s="111" t="s">
        <v>6</v>
      </c>
      <c r="L21" s="111" t="s">
        <v>6</v>
      </c>
      <c r="M21" s="111" t="s">
        <v>6</v>
      </c>
      <c r="N21" s="111" t="s">
        <v>6</v>
      </c>
      <c r="O21" s="111" t="s">
        <v>6</v>
      </c>
      <c r="P21" s="111" t="s">
        <v>6</v>
      </c>
      <c r="Q21" s="99" t="s">
        <v>6</v>
      </c>
      <c r="R21" s="99" t="s">
        <v>6</v>
      </c>
      <c r="S21" s="99" t="s">
        <v>6</v>
      </c>
      <c r="T21" s="99" t="s">
        <v>6</v>
      </c>
      <c r="U21" s="99" t="s">
        <v>6</v>
      </c>
      <c r="V21" s="99" t="s">
        <v>6</v>
      </c>
      <c r="W21" s="99" t="s">
        <v>6</v>
      </c>
      <c r="X21" s="99" t="s">
        <v>6</v>
      </c>
      <c r="Y21" s="99" t="s">
        <v>6</v>
      </c>
      <c r="Z21" s="215">
        <v>331967.5</v>
      </c>
      <c r="AA21" s="134" t="s">
        <v>40</v>
      </c>
      <c r="AB21" s="119">
        <v>25</v>
      </c>
      <c r="AC21" s="99" t="str">
        <f t="shared" si="0"/>
        <v>C</v>
      </c>
    </row>
    <row r="22" spans="1:29" s="99" customFormat="1" ht="15" customHeight="1">
      <c r="A22" s="106" t="s">
        <v>14</v>
      </c>
      <c r="B22" s="99">
        <v>3</v>
      </c>
      <c r="C22" s="99" t="s">
        <v>8</v>
      </c>
      <c r="D22" s="294" t="s">
        <v>6</v>
      </c>
      <c r="E22" s="142">
        <v>3</v>
      </c>
      <c r="F22" s="123" t="s">
        <v>15</v>
      </c>
      <c r="G22" s="123" t="s">
        <v>15</v>
      </c>
      <c r="H22" s="111" t="s">
        <v>6</v>
      </c>
      <c r="I22" s="111" t="s">
        <v>6</v>
      </c>
      <c r="J22" s="111" t="s">
        <v>6</v>
      </c>
      <c r="K22" s="111" t="s">
        <v>6</v>
      </c>
      <c r="L22" s="111" t="s">
        <v>6</v>
      </c>
      <c r="M22" s="111" t="s">
        <v>6</v>
      </c>
      <c r="N22" s="111" t="s">
        <v>6</v>
      </c>
      <c r="O22" s="111" t="s">
        <v>6</v>
      </c>
      <c r="P22" s="111" t="s">
        <v>6</v>
      </c>
      <c r="Q22" s="99" t="s">
        <v>6</v>
      </c>
      <c r="R22" s="99" t="s">
        <v>6</v>
      </c>
      <c r="S22" s="99" t="s">
        <v>6</v>
      </c>
      <c r="T22" s="99" t="s">
        <v>6</v>
      </c>
      <c r="U22" s="99" t="s">
        <v>6</v>
      </c>
      <c r="V22" s="99" t="s">
        <v>6</v>
      </c>
      <c r="W22" s="99" t="s">
        <v>6</v>
      </c>
      <c r="X22" s="99" t="s">
        <v>6</v>
      </c>
      <c r="Y22" s="99" t="s">
        <v>6</v>
      </c>
      <c r="Z22" s="112" t="s">
        <v>6</v>
      </c>
      <c r="AA22" s="135" t="s">
        <v>6</v>
      </c>
      <c r="AB22" s="114" t="s">
        <v>6</v>
      </c>
      <c r="AC22" s="99" t="str">
        <f t="shared" si="0"/>
        <v/>
      </c>
    </row>
    <row r="23" spans="1:29" s="99" customFormat="1" ht="15" customHeight="1">
      <c r="A23" s="106" t="s">
        <v>16</v>
      </c>
      <c r="B23" s="99">
        <v>1</v>
      </c>
      <c r="C23" s="99" t="s">
        <v>9</v>
      </c>
      <c r="D23" s="295" t="s">
        <v>6</v>
      </c>
      <c r="E23" s="142">
        <v>5.73</v>
      </c>
      <c r="F23" s="122" t="s">
        <v>6</v>
      </c>
      <c r="G23" s="122" t="s">
        <v>6</v>
      </c>
      <c r="H23" s="111" t="s">
        <v>6</v>
      </c>
      <c r="I23" s="111" t="s">
        <v>6</v>
      </c>
      <c r="J23" s="111" t="s">
        <v>6</v>
      </c>
      <c r="K23" s="111" t="s">
        <v>6</v>
      </c>
      <c r="L23" s="111" t="s">
        <v>6</v>
      </c>
      <c r="M23" s="111" t="s">
        <v>6</v>
      </c>
      <c r="N23" s="111" t="s">
        <v>6</v>
      </c>
      <c r="O23" s="111" t="s">
        <v>6</v>
      </c>
      <c r="P23" s="111" t="s">
        <v>6</v>
      </c>
      <c r="Q23" s="99" t="s">
        <v>6</v>
      </c>
      <c r="R23" s="99" t="s">
        <v>6</v>
      </c>
      <c r="S23" s="99" t="s">
        <v>6</v>
      </c>
      <c r="T23" s="99" t="s">
        <v>6</v>
      </c>
      <c r="U23" s="99" t="s">
        <v>6</v>
      </c>
      <c r="V23" s="99" t="s">
        <v>6</v>
      </c>
      <c r="W23" s="99" t="s">
        <v>6</v>
      </c>
      <c r="X23" s="99" t="s">
        <v>6</v>
      </c>
      <c r="Y23" s="99" t="s">
        <v>6</v>
      </c>
      <c r="Z23" s="126" t="s">
        <v>6</v>
      </c>
      <c r="AA23" s="99" t="s">
        <v>8</v>
      </c>
      <c r="AB23" s="99">
        <v>100</v>
      </c>
      <c r="AC23" s="99" t="str">
        <f t="shared" si="0"/>
        <v>A</v>
      </c>
    </row>
    <row r="24" spans="1:29" s="99" customFormat="1" ht="15" customHeight="1">
      <c r="A24" s="106" t="s">
        <v>17</v>
      </c>
      <c r="B24" s="99">
        <v>1</v>
      </c>
      <c r="C24" s="99" t="s">
        <v>18</v>
      </c>
      <c r="D24" s="294" t="s">
        <v>6</v>
      </c>
      <c r="E24" s="142">
        <v>5</v>
      </c>
      <c r="F24" s="122">
        <v>3174</v>
      </c>
      <c r="G24" s="123" t="s">
        <v>6</v>
      </c>
      <c r="H24" s="111" t="s">
        <v>6</v>
      </c>
      <c r="I24" s="111" t="s">
        <v>6</v>
      </c>
      <c r="J24" s="111" t="s">
        <v>6</v>
      </c>
      <c r="K24" s="111" t="s">
        <v>6</v>
      </c>
      <c r="L24" s="111" t="s">
        <v>6</v>
      </c>
      <c r="M24" s="111" t="s">
        <v>6</v>
      </c>
      <c r="N24" s="111" t="s">
        <v>6</v>
      </c>
      <c r="O24" s="111" t="s">
        <v>6</v>
      </c>
      <c r="P24" s="111" t="s">
        <v>6</v>
      </c>
      <c r="Q24" s="99" t="s">
        <v>6</v>
      </c>
      <c r="R24" s="99" t="s">
        <v>6</v>
      </c>
      <c r="S24" s="99" t="s">
        <v>6</v>
      </c>
      <c r="T24" s="99" t="s">
        <v>6</v>
      </c>
      <c r="U24" s="99" t="s">
        <v>6</v>
      </c>
      <c r="V24" s="99" t="s">
        <v>6</v>
      </c>
      <c r="W24" s="99" t="s">
        <v>6</v>
      </c>
      <c r="X24" s="99" t="s">
        <v>6</v>
      </c>
      <c r="Y24" s="99" t="s">
        <v>6</v>
      </c>
      <c r="Z24" s="112" t="s">
        <v>6</v>
      </c>
      <c r="AA24" s="113" t="s">
        <v>6</v>
      </c>
      <c r="AB24" s="114" t="s">
        <v>6</v>
      </c>
      <c r="AC24" s="99" t="str">
        <f t="shared" si="0"/>
        <v/>
      </c>
    </row>
    <row r="25" spans="1:29" s="99" customFormat="1" ht="15" customHeight="1">
      <c r="A25" s="106" t="s">
        <v>106</v>
      </c>
      <c r="B25" s="99">
        <v>1</v>
      </c>
      <c r="C25" s="99" t="s">
        <v>54</v>
      </c>
      <c r="D25" s="295" t="s">
        <v>6</v>
      </c>
      <c r="E25" s="222">
        <v>9.82</v>
      </c>
      <c r="F25" s="223">
        <v>0</v>
      </c>
      <c r="G25" s="122">
        <v>3482</v>
      </c>
      <c r="H25" s="222">
        <v>15.42</v>
      </c>
      <c r="I25" s="122">
        <v>3482</v>
      </c>
      <c r="J25" s="223" t="s">
        <v>6</v>
      </c>
      <c r="K25" s="111" t="s">
        <v>6</v>
      </c>
      <c r="L25" s="111" t="s">
        <v>6</v>
      </c>
      <c r="M25" s="111" t="s">
        <v>6</v>
      </c>
      <c r="N25" s="111" t="s">
        <v>6</v>
      </c>
      <c r="O25" s="111" t="s">
        <v>6</v>
      </c>
      <c r="P25" s="111" t="s">
        <v>6</v>
      </c>
      <c r="Q25" s="99" t="s">
        <v>6</v>
      </c>
      <c r="R25" s="99" t="s">
        <v>6</v>
      </c>
      <c r="S25" s="99" t="s">
        <v>6</v>
      </c>
      <c r="T25" s="99" t="s">
        <v>6</v>
      </c>
      <c r="U25" s="99" t="s">
        <v>6</v>
      </c>
      <c r="V25" s="99" t="s">
        <v>6</v>
      </c>
      <c r="W25" s="99" t="s">
        <v>6</v>
      </c>
      <c r="X25" s="99" t="s">
        <v>6</v>
      </c>
      <c r="Y25" s="99" t="s">
        <v>6</v>
      </c>
      <c r="Z25" s="124" t="s">
        <v>6</v>
      </c>
      <c r="AA25" s="99" t="s">
        <v>6</v>
      </c>
      <c r="AB25" s="99" t="s">
        <v>6</v>
      </c>
      <c r="AC25" s="99" t="str">
        <f t="shared" si="0"/>
        <v/>
      </c>
    </row>
    <row r="26" spans="1:29" s="99" customFormat="1" ht="15" customHeight="1">
      <c r="A26" s="106" t="s">
        <v>46</v>
      </c>
      <c r="B26" s="99">
        <v>1</v>
      </c>
      <c r="C26" s="140" t="s">
        <v>9</v>
      </c>
      <c r="D26" s="295">
        <v>2123</v>
      </c>
      <c r="E26" s="224">
        <v>16.8</v>
      </c>
      <c r="F26" s="139">
        <v>12590</v>
      </c>
      <c r="G26" s="139">
        <v>36959</v>
      </c>
      <c r="H26" s="224">
        <v>17.8</v>
      </c>
      <c r="I26" s="139">
        <v>36959</v>
      </c>
      <c r="J26" s="139">
        <v>61598</v>
      </c>
      <c r="K26" s="111" t="s">
        <v>6</v>
      </c>
      <c r="L26" s="111" t="s">
        <v>6</v>
      </c>
      <c r="M26" s="111" t="s">
        <v>6</v>
      </c>
      <c r="N26" s="111" t="s">
        <v>6</v>
      </c>
      <c r="O26" s="111" t="s">
        <v>6</v>
      </c>
      <c r="P26" s="111" t="s">
        <v>6</v>
      </c>
      <c r="Q26" s="99" t="s">
        <v>6</v>
      </c>
      <c r="R26" s="99" t="s">
        <v>6</v>
      </c>
      <c r="S26" s="99" t="s">
        <v>6</v>
      </c>
      <c r="T26" s="99" t="s">
        <v>6</v>
      </c>
      <c r="U26" s="99" t="s">
        <v>6</v>
      </c>
      <c r="V26" s="99" t="s">
        <v>6</v>
      </c>
      <c r="W26" s="99" t="s">
        <v>6</v>
      </c>
      <c r="X26" s="99" t="s">
        <v>6</v>
      </c>
      <c r="Y26" s="99" t="s">
        <v>6</v>
      </c>
      <c r="Z26" s="192">
        <v>10602.734</v>
      </c>
      <c r="AA26" s="140" t="s">
        <v>8</v>
      </c>
      <c r="AB26" s="140">
        <v>100</v>
      </c>
      <c r="AC26" s="99" t="str">
        <f t="shared" si="0"/>
        <v>A</v>
      </c>
    </row>
    <row r="27" spans="1:29" s="99" customFormat="1" ht="15" customHeight="1">
      <c r="A27" s="106" t="s">
        <v>19</v>
      </c>
      <c r="B27" s="99">
        <v>0</v>
      </c>
      <c r="C27" s="99" t="s">
        <v>44</v>
      </c>
      <c r="D27" s="295" t="s">
        <v>332</v>
      </c>
      <c r="E27" s="111" t="s">
        <v>332</v>
      </c>
      <c r="F27" s="111" t="s">
        <v>332</v>
      </c>
      <c r="G27" s="111" t="s">
        <v>332</v>
      </c>
      <c r="H27" s="111" t="s">
        <v>332</v>
      </c>
      <c r="I27" s="111" t="s">
        <v>332</v>
      </c>
      <c r="J27" s="111" t="s">
        <v>332</v>
      </c>
      <c r="K27" s="111" t="s">
        <v>332</v>
      </c>
      <c r="L27" s="111" t="s">
        <v>332</v>
      </c>
      <c r="M27" s="111" t="s">
        <v>332</v>
      </c>
      <c r="N27" s="111" t="s">
        <v>332</v>
      </c>
      <c r="O27" s="111" t="s">
        <v>332</v>
      </c>
      <c r="P27" s="111" t="s">
        <v>332</v>
      </c>
      <c r="Q27" s="99" t="s">
        <v>332</v>
      </c>
      <c r="R27" s="99" t="s">
        <v>332</v>
      </c>
      <c r="S27" s="99" t="s">
        <v>332</v>
      </c>
      <c r="T27" s="99" t="s">
        <v>332</v>
      </c>
      <c r="U27" s="99" t="s">
        <v>332</v>
      </c>
      <c r="V27" s="99" t="s">
        <v>332</v>
      </c>
      <c r="W27" s="99" t="s">
        <v>332</v>
      </c>
      <c r="X27" s="99" t="s">
        <v>332</v>
      </c>
      <c r="Y27" s="99" t="s">
        <v>332</v>
      </c>
      <c r="Z27" s="99" t="s">
        <v>332</v>
      </c>
      <c r="AA27" s="99" t="s">
        <v>332</v>
      </c>
      <c r="AB27" s="99" t="s">
        <v>332</v>
      </c>
      <c r="AC27" s="99" t="str">
        <f t="shared" si="0"/>
        <v>Z</v>
      </c>
    </row>
    <row r="28" spans="1:29" s="99" customFormat="1" ht="15" customHeight="1">
      <c r="A28" s="106" t="s">
        <v>20</v>
      </c>
      <c r="B28" s="99">
        <v>1</v>
      </c>
      <c r="C28" s="99" t="s">
        <v>8</v>
      </c>
      <c r="D28" s="294" t="s">
        <v>6</v>
      </c>
      <c r="E28" s="142">
        <v>6</v>
      </c>
      <c r="F28" s="123" t="s">
        <v>6</v>
      </c>
      <c r="G28" s="123" t="s">
        <v>6</v>
      </c>
      <c r="H28" s="111" t="s">
        <v>6</v>
      </c>
      <c r="I28" s="111" t="s">
        <v>6</v>
      </c>
      <c r="J28" s="111" t="s">
        <v>6</v>
      </c>
      <c r="K28" s="111" t="s">
        <v>6</v>
      </c>
      <c r="L28" s="111" t="s">
        <v>6</v>
      </c>
      <c r="M28" s="111" t="s">
        <v>6</v>
      </c>
      <c r="N28" s="111" t="s">
        <v>6</v>
      </c>
      <c r="O28" s="111" t="s">
        <v>6</v>
      </c>
      <c r="P28" s="111" t="s">
        <v>6</v>
      </c>
      <c r="Q28" s="99" t="s">
        <v>6</v>
      </c>
      <c r="R28" s="99" t="s">
        <v>6</v>
      </c>
      <c r="S28" s="99" t="s">
        <v>6</v>
      </c>
      <c r="T28" s="99" t="s">
        <v>6</v>
      </c>
      <c r="U28" s="99" t="s">
        <v>6</v>
      </c>
      <c r="V28" s="99" t="s">
        <v>6</v>
      </c>
      <c r="W28" s="99" t="s">
        <v>6</v>
      </c>
      <c r="X28" s="99" t="s">
        <v>6</v>
      </c>
      <c r="Y28" s="99" t="s">
        <v>6</v>
      </c>
      <c r="Z28" s="112" t="s">
        <v>6</v>
      </c>
      <c r="AA28" s="99" t="s">
        <v>8</v>
      </c>
      <c r="AB28" s="114">
        <v>100</v>
      </c>
      <c r="AC28" s="99" t="str">
        <f t="shared" si="0"/>
        <v>A</v>
      </c>
    </row>
    <row r="29" spans="1:29" s="144" customFormat="1" ht="15" customHeight="1">
      <c r="A29" s="106" t="s">
        <v>303</v>
      </c>
      <c r="B29" s="99">
        <v>1</v>
      </c>
      <c r="C29" s="99" t="s">
        <v>9</v>
      </c>
      <c r="D29" s="298">
        <v>465.24989999999997</v>
      </c>
      <c r="E29" s="169">
        <v>30.27</v>
      </c>
      <c r="F29" s="176">
        <v>1537</v>
      </c>
      <c r="G29" s="123" t="s">
        <v>6</v>
      </c>
      <c r="H29" s="111" t="s">
        <v>6</v>
      </c>
      <c r="I29" s="111" t="s">
        <v>6</v>
      </c>
      <c r="J29" s="111" t="s">
        <v>6</v>
      </c>
      <c r="K29" s="111" t="s">
        <v>6</v>
      </c>
      <c r="L29" s="111" t="s">
        <v>6</v>
      </c>
      <c r="M29" s="111" t="s">
        <v>6</v>
      </c>
      <c r="N29" s="111" t="s">
        <v>6</v>
      </c>
      <c r="O29" s="111" t="s">
        <v>6</v>
      </c>
      <c r="P29" s="111" t="s">
        <v>6</v>
      </c>
      <c r="Q29" s="99" t="s">
        <v>6</v>
      </c>
      <c r="R29" s="99" t="s">
        <v>6</v>
      </c>
      <c r="S29" s="99" t="s">
        <v>6</v>
      </c>
      <c r="T29" s="99" t="s">
        <v>6</v>
      </c>
      <c r="U29" s="99" t="s">
        <v>6</v>
      </c>
      <c r="V29" s="99" t="s">
        <v>6</v>
      </c>
      <c r="W29" s="99" t="s">
        <v>6</v>
      </c>
      <c r="X29" s="99" t="s">
        <v>6</v>
      </c>
      <c r="Y29" s="99" t="s">
        <v>6</v>
      </c>
      <c r="Z29" s="112" t="s">
        <v>6</v>
      </c>
      <c r="AA29" s="113" t="s">
        <v>8</v>
      </c>
      <c r="AB29" s="167">
        <v>100</v>
      </c>
      <c r="AC29" s="99" t="str">
        <f t="shared" si="0"/>
        <v>A</v>
      </c>
    </row>
    <row r="30" spans="1:29" s="99" customFormat="1" ht="15" customHeight="1">
      <c r="A30" s="106" t="s">
        <v>232</v>
      </c>
      <c r="B30" s="99">
        <v>1</v>
      </c>
      <c r="C30" s="99" t="s">
        <v>7</v>
      </c>
      <c r="D30" s="295" t="s">
        <v>32</v>
      </c>
      <c r="E30" s="142">
        <v>21.3</v>
      </c>
      <c r="F30" s="191" t="s">
        <v>233</v>
      </c>
      <c r="G30" s="191">
        <v>82124</v>
      </c>
      <c r="H30" s="111" t="s">
        <v>6</v>
      </c>
      <c r="I30" s="111" t="s">
        <v>6</v>
      </c>
      <c r="J30" s="111" t="s">
        <v>6</v>
      </c>
      <c r="K30" s="111" t="s">
        <v>6</v>
      </c>
      <c r="L30" s="111" t="s">
        <v>6</v>
      </c>
      <c r="M30" s="111" t="s">
        <v>6</v>
      </c>
      <c r="N30" s="111" t="s">
        <v>6</v>
      </c>
      <c r="O30" s="111" t="s">
        <v>6</v>
      </c>
      <c r="P30" s="111" t="s">
        <v>6</v>
      </c>
      <c r="Q30" s="99" t="s">
        <v>6</v>
      </c>
      <c r="R30" s="99" t="s">
        <v>6</v>
      </c>
      <c r="S30" s="99" t="s">
        <v>6</v>
      </c>
      <c r="T30" s="99" t="s">
        <v>6</v>
      </c>
      <c r="U30" s="99" t="s">
        <v>6</v>
      </c>
      <c r="V30" s="99" t="s">
        <v>6</v>
      </c>
      <c r="W30" s="99" t="s">
        <v>6</v>
      </c>
      <c r="X30" s="99" t="s">
        <v>6</v>
      </c>
      <c r="Y30" s="99" t="s">
        <v>6</v>
      </c>
      <c r="Z30" s="126">
        <v>17492.412</v>
      </c>
      <c r="AA30" s="99" t="s">
        <v>8</v>
      </c>
      <c r="AB30" s="99">
        <v>100</v>
      </c>
      <c r="AC30" s="99" t="str">
        <f t="shared" si="0"/>
        <v>A</v>
      </c>
    </row>
    <row r="31" spans="1:29" s="99" customFormat="1" ht="15" customHeight="1">
      <c r="A31" s="106" t="s">
        <v>97</v>
      </c>
      <c r="B31" s="99">
        <v>2</v>
      </c>
      <c r="C31" s="99" t="s">
        <v>7</v>
      </c>
      <c r="D31" s="295" t="s">
        <v>32</v>
      </c>
      <c r="E31" s="142">
        <v>1</v>
      </c>
      <c r="F31" s="122" t="s">
        <v>6</v>
      </c>
      <c r="G31" s="122" t="s">
        <v>6</v>
      </c>
      <c r="H31" s="111" t="s">
        <v>6</v>
      </c>
      <c r="I31" s="111" t="s">
        <v>6</v>
      </c>
      <c r="J31" s="111" t="s">
        <v>6</v>
      </c>
      <c r="K31" s="111" t="s">
        <v>6</v>
      </c>
      <c r="L31" s="111" t="s">
        <v>6</v>
      </c>
      <c r="M31" s="111" t="s">
        <v>6</v>
      </c>
      <c r="N31" s="111" t="s">
        <v>6</v>
      </c>
      <c r="O31" s="111" t="s">
        <v>6</v>
      </c>
      <c r="P31" s="111" t="s">
        <v>6</v>
      </c>
      <c r="Q31" s="99" t="s">
        <v>6</v>
      </c>
      <c r="R31" s="99" t="s">
        <v>6</v>
      </c>
      <c r="S31" s="99" t="s">
        <v>6</v>
      </c>
      <c r="T31" s="99" t="s">
        <v>6</v>
      </c>
      <c r="U31" s="99" t="s">
        <v>6</v>
      </c>
      <c r="V31" s="99" t="s">
        <v>6</v>
      </c>
      <c r="W31" s="99" t="s">
        <v>6</v>
      </c>
      <c r="X31" s="99" t="s">
        <v>6</v>
      </c>
      <c r="Y31" s="99" t="s">
        <v>6</v>
      </c>
      <c r="Z31" s="126" t="s">
        <v>32</v>
      </c>
      <c r="AA31" s="99" t="s">
        <v>6</v>
      </c>
      <c r="AB31" s="99" t="s">
        <v>6</v>
      </c>
      <c r="AC31" s="99" t="str">
        <f t="shared" si="0"/>
        <v/>
      </c>
    </row>
    <row r="32" spans="1:29" s="99" customFormat="1" ht="15" customHeight="1">
      <c r="A32" s="106" t="s">
        <v>96</v>
      </c>
      <c r="B32" s="99">
        <v>1</v>
      </c>
      <c r="C32" s="113" t="s">
        <v>9</v>
      </c>
      <c r="D32" s="294">
        <v>3110.7718125000001</v>
      </c>
      <c r="E32" s="109" t="s">
        <v>6</v>
      </c>
      <c r="F32" s="123" t="s">
        <v>6</v>
      </c>
      <c r="G32" s="123" t="s">
        <v>6</v>
      </c>
      <c r="H32" s="111" t="s">
        <v>6</v>
      </c>
      <c r="I32" s="111" t="s">
        <v>6</v>
      </c>
      <c r="J32" s="111" t="s">
        <v>6</v>
      </c>
      <c r="K32" s="111" t="s">
        <v>6</v>
      </c>
      <c r="L32" s="111" t="s">
        <v>6</v>
      </c>
      <c r="M32" s="111" t="s">
        <v>6</v>
      </c>
      <c r="N32" s="111" t="s">
        <v>6</v>
      </c>
      <c r="O32" s="111" t="s">
        <v>6</v>
      </c>
      <c r="P32" s="111" t="s">
        <v>6</v>
      </c>
      <c r="Q32" s="99" t="s">
        <v>6</v>
      </c>
      <c r="R32" s="99" t="s">
        <v>6</v>
      </c>
      <c r="S32" s="99" t="s">
        <v>6</v>
      </c>
      <c r="T32" s="99" t="s">
        <v>6</v>
      </c>
      <c r="U32" s="99" t="s">
        <v>6</v>
      </c>
      <c r="V32" s="99" t="s">
        <v>6</v>
      </c>
      <c r="W32" s="99" t="s">
        <v>6</v>
      </c>
      <c r="X32" s="99" t="s">
        <v>6</v>
      </c>
      <c r="Y32" s="99" t="s">
        <v>6</v>
      </c>
      <c r="Z32" s="112" t="s">
        <v>6</v>
      </c>
      <c r="AA32" s="113" t="s">
        <v>6</v>
      </c>
      <c r="AB32" s="114" t="s">
        <v>6</v>
      </c>
      <c r="AC32" s="99" t="str">
        <f t="shared" si="0"/>
        <v/>
      </c>
    </row>
    <row r="33" spans="1:29" s="99" customFormat="1" ht="15" customHeight="1">
      <c r="A33" s="106" t="s">
        <v>96</v>
      </c>
      <c r="B33" s="99">
        <v>2</v>
      </c>
      <c r="C33" s="113" t="s">
        <v>9</v>
      </c>
      <c r="D33" s="294">
        <v>4075.7919999999999</v>
      </c>
      <c r="E33" s="109" t="s">
        <v>6</v>
      </c>
      <c r="F33" s="123" t="s">
        <v>6</v>
      </c>
      <c r="G33" s="123" t="s">
        <v>6</v>
      </c>
      <c r="H33" s="111" t="s">
        <v>6</v>
      </c>
      <c r="I33" s="111" t="s">
        <v>6</v>
      </c>
      <c r="J33" s="111" t="s">
        <v>6</v>
      </c>
      <c r="K33" s="111" t="s">
        <v>6</v>
      </c>
      <c r="L33" s="111" t="s">
        <v>6</v>
      </c>
      <c r="M33" s="111" t="s">
        <v>6</v>
      </c>
      <c r="N33" s="111" t="s">
        <v>6</v>
      </c>
      <c r="O33" s="111" t="s">
        <v>6</v>
      </c>
      <c r="P33" s="111" t="s">
        <v>6</v>
      </c>
      <c r="Q33" s="99" t="s">
        <v>6</v>
      </c>
      <c r="R33" s="99" t="s">
        <v>6</v>
      </c>
      <c r="S33" s="99" t="s">
        <v>6</v>
      </c>
      <c r="T33" s="99" t="s">
        <v>6</v>
      </c>
      <c r="U33" s="99" t="s">
        <v>6</v>
      </c>
      <c r="V33" s="99" t="s">
        <v>6</v>
      </c>
      <c r="W33" s="99" t="s">
        <v>6</v>
      </c>
      <c r="X33" s="99" t="s">
        <v>6</v>
      </c>
      <c r="Y33" s="99" t="s">
        <v>6</v>
      </c>
      <c r="Z33" s="112" t="s">
        <v>15</v>
      </c>
      <c r="AA33" s="113" t="s">
        <v>6</v>
      </c>
      <c r="AB33" s="114" t="s">
        <v>6</v>
      </c>
      <c r="AC33" s="99" t="str">
        <f t="shared" si="0"/>
        <v/>
      </c>
    </row>
    <row r="34" spans="1:29" s="99" customFormat="1" ht="15" customHeight="1">
      <c r="A34" s="106" t="s">
        <v>24</v>
      </c>
      <c r="B34" s="99">
        <v>1</v>
      </c>
      <c r="C34" s="113" t="s">
        <v>9</v>
      </c>
      <c r="D34" s="294" t="s">
        <v>6</v>
      </c>
      <c r="E34" s="142">
        <v>8.8000000000000007</v>
      </c>
      <c r="F34" s="191">
        <v>13160</v>
      </c>
      <c r="G34" s="191">
        <v>38118</v>
      </c>
      <c r="H34" s="111" t="s">
        <v>6</v>
      </c>
      <c r="I34" s="111" t="s">
        <v>6</v>
      </c>
      <c r="J34" s="111" t="s">
        <v>6</v>
      </c>
      <c r="K34" s="111" t="s">
        <v>6</v>
      </c>
      <c r="L34" s="111" t="s">
        <v>6</v>
      </c>
      <c r="M34" s="111" t="s">
        <v>6</v>
      </c>
      <c r="N34" s="111" t="s">
        <v>6</v>
      </c>
      <c r="O34" s="111" t="s">
        <v>6</v>
      </c>
      <c r="P34" s="111" t="s">
        <v>6</v>
      </c>
      <c r="Q34" s="99" t="s">
        <v>6</v>
      </c>
      <c r="R34" s="99" t="s">
        <v>6</v>
      </c>
      <c r="S34" s="99" t="s">
        <v>6</v>
      </c>
      <c r="T34" s="99" t="s">
        <v>6</v>
      </c>
      <c r="U34" s="99" t="s">
        <v>6</v>
      </c>
      <c r="V34" s="99" t="s">
        <v>6</v>
      </c>
      <c r="W34" s="99" t="s">
        <v>6</v>
      </c>
      <c r="X34" s="99" t="s">
        <v>6</v>
      </c>
      <c r="Y34" s="99" t="s">
        <v>6</v>
      </c>
      <c r="Z34" s="192">
        <v>2196.3040000000001</v>
      </c>
      <c r="AA34" s="161" t="s">
        <v>8</v>
      </c>
      <c r="AB34" s="119">
        <v>100</v>
      </c>
      <c r="AC34" s="99" t="str">
        <f t="shared" si="0"/>
        <v>A</v>
      </c>
    </row>
    <row r="35" spans="1:29" s="99" customFormat="1" ht="15" customHeight="1">
      <c r="A35" s="106" t="s">
        <v>24</v>
      </c>
      <c r="B35" s="99">
        <v>2</v>
      </c>
      <c r="C35" s="99" t="s">
        <v>8</v>
      </c>
      <c r="D35" s="294" t="s">
        <v>6</v>
      </c>
      <c r="E35" s="142">
        <v>31.45</v>
      </c>
      <c r="F35" s="191">
        <v>0</v>
      </c>
      <c r="G35" s="191">
        <v>28850</v>
      </c>
      <c r="H35" s="111" t="s">
        <v>6</v>
      </c>
      <c r="I35" s="111" t="s">
        <v>6</v>
      </c>
      <c r="J35" s="111" t="s">
        <v>6</v>
      </c>
      <c r="K35" s="111" t="s">
        <v>6</v>
      </c>
      <c r="L35" s="111" t="s">
        <v>6</v>
      </c>
      <c r="M35" s="111" t="s">
        <v>6</v>
      </c>
      <c r="N35" s="111" t="s">
        <v>6</v>
      </c>
      <c r="O35" s="111" t="s">
        <v>6</v>
      </c>
      <c r="P35" s="111" t="s">
        <v>6</v>
      </c>
      <c r="Q35" s="99" t="s">
        <v>6</v>
      </c>
      <c r="R35" s="99" t="s">
        <v>6</v>
      </c>
      <c r="S35" s="99" t="s">
        <v>6</v>
      </c>
      <c r="T35" s="99" t="s">
        <v>6</v>
      </c>
      <c r="U35" s="99" t="s">
        <v>6</v>
      </c>
      <c r="V35" s="99" t="s">
        <v>6</v>
      </c>
      <c r="W35" s="99" t="s">
        <v>6</v>
      </c>
      <c r="X35" s="99" t="s">
        <v>6</v>
      </c>
      <c r="Y35" s="99" t="s">
        <v>6</v>
      </c>
      <c r="Z35" s="192">
        <v>9073.3250000000007</v>
      </c>
      <c r="AA35" s="113" t="s">
        <v>6</v>
      </c>
      <c r="AB35" s="113" t="s">
        <v>6</v>
      </c>
      <c r="AC35" s="99" t="str">
        <f t="shared" si="0"/>
        <v/>
      </c>
    </row>
    <row r="36" spans="1:29" s="99" customFormat="1" ht="15" customHeight="1">
      <c r="A36" s="106" t="s">
        <v>24</v>
      </c>
      <c r="B36" s="99">
        <v>3</v>
      </c>
      <c r="C36" s="99" t="s">
        <v>8</v>
      </c>
      <c r="D36" s="295">
        <v>356</v>
      </c>
      <c r="E36" s="109">
        <v>8.4499999999999993</v>
      </c>
      <c r="F36" s="147">
        <v>0</v>
      </c>
      <c r="G36" s="191">
        <v>20250</v>
      </c>
      <c r="H36" s="111" t="s">
        <v>6</v>
      </c>
      <c r="I36" s="111" t="s">
        <v>6</v>
      </c>
      <c r="J36" s="111" t="s">
        <v>6</v>
      </c>
      <c r="K36" s="111" t="s">
        <v>6</v>
      </c>
      <c r="L36" s="111" t="s">
        <v>6</v>
      </c>
      <c r="M36" s="111" t="s">
        <v>6</v>
      </c>
      <c r="N36" s="111" t="s">
        <v>6</v>
      </c>
      <c r="O36" s="111" t="s">
        <v>6</v>
      </c>
      <c r="P36" s="111" t="s">
        <v>6</v>
      </c>
      <c r="Q36" s="99" t="s">
        <v>6</v>
      </c>
      <c r="R36" s="99" t="s">
        <v>6</v>
      </c>
      <c r="S36" s="99" t="s">
        <v>6</v>
      </c>
      <c r="T36" s="99" t="s">
        <v>6</v>
      </c>
      <c r="U36" s="99" t="s">
        <v>6</v>
      </c>
      <c r="V36" s="99" t="s">
        <v>6</v>
      </c>
      <c r="W36" s="99" t="s">
        <v>6</v>
      </c>
      <c r="X36" s="99" t="s">
        <v>6</v>
      </c>
      <c r="Y36" s="99" t="s">
        <v>6</v>
      </c>
      <c r="Z36" s="192">
        <v>1711.125</v>
      </c>
      <c r="AA36" s="148" t="s">
        <v>6</v>
      </c>
      <c r="AB36" s="148" t="s">
        <v>6</v>
      </c>
      <c r="AC36" s="99" t="str">
        <f t="shared" si="0"/>
        <v/>
      </c>
    </row>
    <row r="37" spans="1:29" s="99" customFormat="1" ht="15" customHeight="1">
      <c r="A37" s="106" t="s">
        <v>25</v>
      </c>
      <c r="B37" s="99">
        <v>0</v>
      </c>
      <c r="C37" s="148" t="s">
        <v>44</v>
      </c>
      <c r="D37" s="294" t="s">
        <v>6</v>
      </c>
      <c r="E37" s="109" t="s">
        <v>6</v>
      </c>
      <c r="F37" s="147" t="s">
        <v>6</v>
      </c>
      <c r="G37" s="147" t="s">
        <v>6</v>
      </c>
      <c r="H37" s="111" t="s">
        <v>6</v>
      </c>
      <c r="I37" s="111" t="s">
        <v>6</v>
      </c>
      <c r="J37" s="111" t="s">
        <v>6</v>
      </c>
      <c r="K37" s="111" t="s">
        <v>6</v>
      </c>
      <c r="L37" s="111" t="s">
        <v>6</v>
      </c>
      <c r="M37" s="111" t="s">
        <v>6</v>
      </c>
      <c r="N37" s="111" t="s">
        <v>6</v>
      </c>
      <c r="O37" s="111" t="s">
        <v>6</v>
      </c>
      <c r="P37" s="111" t="s">
        <v>6</v>
      </c>
      <c r="Q37" s="99" t="s">
        <v>6</v>
      </c>
      <c r="R37" s="99" t="s">
        <v>6</v>
      </c>
      <c r="S37" s="99" t="s">
        <v>6</v>
      </c>
      <c r="T37" s="99" t="s">
        <v>6</v>
      </c>
      <c r="U37" s="99" t="s">
        <v>6</v>
      </c>
      <c r="V37" s="99" t="s">
        <v>6</v>
      </c>
      <c r="W37" s="99" t="s">
        <v>6</v>
      </c>
      <c r="X37" s="99" t="s">
        <v>6</v>
      </c>
      <c r="Y37" s="99" t="s">
        <v>6</v>
      </c>
      <c r="Z37" s="112" t="s">
        <v>6</v>
      </c>
      <c r="AA37" s="148" t="s">
        <v>6</v>
      </c>
      <c r="AB37" s="148" t="s">
        <v>6</v>
      </c>
      <c r="AC37" s="99" t="str">
        <f t="shared" si="0"/>
        <v/>
      </c>
    </row>
    <row r="38" spans="1:29" s="99" customFormat="1" ht="15" customHeight="1">
      <c r="A38" s="106" t="s">
        <v>93</v>
      </c>
      <c r="B38" s="99">
        <v>1</v>
      </c>
      <c r="C38" s="99" t="s">
        <v>9</v>
      </c>
      <c r="D38" s="295" t="s">
        <v>6</v>
      </c>
      <c r="E38" s="142">
        <v>10.7</v>
      </c>
      <c r="F38" s="191">
        <v>23000</v>
      </c>
      <c r="G38" s="123">
        <v>671568</v>
      </c>
      <c r="H38" s="142">
        <v>7.8</v>
      </c>
      <c r="I38" s="123">
        <v>671569</v>
      </c>
      <c r="J38" s="147" t="s">
        <v>6</v>
      </c>
      <c r="K38" s="111" t="s">
        <v>6</v>
      </c>
      <c r="L38" s="111" t="s">
        <v>6</v>
      </c>
      <c r="M38" s="111" t="s">
        <v>6</v>
      </c>
      <c r="N38" s="111" t="s">
        <v>6</v>
      </c>
      <c r="O38" s="111" t="s">
        <v>6</v>
      </c>
      <c r="P38" s="111" t="s">
        <v>6</v>
      </c>
      <c r="Q38" s="99" t="s">
        <v>6</v>
      </c>
      <c r="R38" s="99" t="s">
        <v>6</v>
      </c>
      <c r="S38" s="99" t="s">
        <v>6</v>
      </c>
      <c r="T38" s="99" t="s">
        <v>6</v>
      </c>
      <c r="U38" s="99" t="s">
        <v>6</v>
      </c>
      <c r="V38" s="99" t="s">
        <v>6</v>
      </c>
      <c r="W38" s="99" t="s">
        <v>6</v>
      </c>
      <c r="X38" s="99" t="s">
        <v>6</v>
      </c>
      <c r="Y38" s="99" t="s">
        <v>6</v>
      </c>
      <c r="Z38" s="126" t="s">
        <v>6</v>
      </c>
      <c r="AA38" s="99" t="s">
        <v>6</v>
      </c>
      <c r="AB38" s="99" t="s">
        <v>6</v>
      </c>
      <c r="AC38" s="99" t="str">
        <f t="shared" si="0"/>
        <v/>
      </c>
    </row>
    <row r="39" spans="1:29" s="99" customFormat="1" ht="15" customHeight="1">
      <c r="A39" s="106" t="s">
        <v>26</v>
      </c>
      <c r="B39" s="99">
        <v>1</v>
      </c>
      <c r="C39" s="99" t="s">
        <v>66</v>
      </c>
      <c r="D39" s="295" t="s">
        <v>6</v>
      </c>
      <c r="E39" s="142">
        <v>34.440000000000005</v>
      </c>
      <c r="F39" s="122">
        <v>1307</v>
      </c>
      <c r="G39" s="122">
        <v>65850</v>
      </c>
      <c r="H39" s="111" t="s">
        <v>6</v>
      </c>
      <c r="I39" s="111" t="s">
        <v>6</v>
      </c>
      <c r="J39" s="111" t="s">
        <v>6</v>
      </c>
      <c r="K39" s="111" t="s">
        <v>6</v>
      </c>
      <c r="L39" s="111" t="s">
        <v>6</v>
      </c>
      <c r="M39" s="111" t="s">
        <v>6</v>
      </c>
      <c r="N39" s="111" t="s">
        <v>6</v>
      </c>
      <c r="O39" s="111" t="s">
        <v>6</v>
      </c>
      <c r="P39" s="111" t="s">
        <v>6</v>
      </c>
      <c r="Q39" s="99" t="s">
        <v>6</v>
      </c>
      <c r="R39" s="99" t="s">
        <v>6</v>
      </c>
      <c r="S39" s="99" t="s">
        <v>6</v>
      </c>
      <c r="T39" s="99" t="s">
        <v>6</v>
      </c>
      <c r="U39" s="99" t="s">
        <v>6</v>
      </c>
      <c r="V39" s="99" t="s">
        <v>6</v>
      </c>
      <c r="W39" s="99" t="s">
        <v>6</v>
      </c>
      <c r="X39" s="99" t="s">
        <v>6</v>
      </c>
      <c r="Y39" s="99" t="s">
        <v>6</v>
      </c>
      <c r="Z39" s="126">
        <f>(E39/100)*G39</f>
        <v>22678.74</v>
      </c>
      <c r="AA39" s="99" t="s">
        <v>67</v>
      </c>
      <c r="AB39" s="99" t="s">
        <v>72</v>
      </c>
      <c r="AC39" s="99" t="str">
        <f t="shared" si="0"/>
        <v>AD</v>
      </c>
    </row>
    <row r="40" spans="1:29" s="99" customFormat="1" ht="15" customHeight="1">
      <c r="A40" s="106" t="s">
        <v>27</v>
      </c>
      <c r="B40" s="99">
        <v>1</v>
      </c>
      <c r="C40" s="196" t="s">
        <v>54</v>
      </c>
      <c r="D40" s="294" t="s">
        <v>6</v>
      </c>
      <c r="E40" s="142">
        <v>25.4</v>
      </c>
      <c r="F40" s="191" t="s">
        <v>36</v>
      </c>
      <c r="G40" s="123">
        <v>4176.12</v>
      </c>
      <c r="H40" s="111" t="s">
        <v>6</v>
      </c>
      <c r="I40" s="111" t="s">
        <v>6</v>
      </c>
      <c r="J40" s="111" t="s">
        <v>6</v>
      </c>
      <c r="K40" s="111" t="s">
        <v>6</v>
      </c>
      <c r="L40" s="111" t="s">
        <v>6</v>
      </c>
      <c r="M40" s="111" t="s">
        <v>6</v>
      </c>
      <c r="N40" s="111" t="s">
        <v>6</v>
      </c>
      <c r="O40" s="111" t="s">
        <v>6</v>
      </c>
      <c r="P40" s="111" t="s">
        <v>6</v>
      </c>
      <c r="Q40" s="99" t="s">
        <v>6</v>
      </c>
      <c r="R40" s="99" t="s">
        <v>6</v>
      </c>
      <c r="S40" s="99" t="s">
        <v>6</v>
      </c>
      <c r="T40" s="99" t="s">
        <v>6</v>
      </c>
      <c r="U40" s="99" t="s">
        <v>6</v>
      </c>
      <c r="V40" s="99" t="s">
        <v>6</v>
      </c>
      <c r="W40" s="99" t="s">
        <v>6</v>
      </c>
      <c r="X40" s="99" t="s">
        <v>6</v>
      </c>
      <c r="Y40" s="99" t="s">
        <v>6</v>
      </c>
      <c r="Z40" s="192">
        <v>1060.7344799999998</v>
      </c>
      <c r="AA40" s="99" t="s">
        <v>8</v>
      </c>
      <c r="AB40" s="119">
        <v>100</v>
      </c>
      <c r="AC40" s="99" t="str">
        <f t="shared" si="0"/>
        <v>A</v>
      </c>
    </row>
    <row r="41" spans="1:29" s="99" customFormat="1" ht="15" customHeight="1">
      <c r="A41" s="106" t="s">
        <v>85</v>
      </c>
      <c r="B41" s="99">
        <v>1</v>
      </c>
      <c r="C41" s="99" t="s">
        <v>9</v>
      </c>
      <c r="D41" s="294" t="s">
        <v>6</v>
      </c>
      <c r="E41" s="142">
        <v>46.8</v>
      </c>
      <c r="F41" s="122" t="s">
        <v>52</v>
      </c>
      <c r="G41" s="122">
        <v>32000</v>
      </c>
      <c r="H41" s="111" t="s">
        <v>6</v>
      </c>
      <c r="I41" s="111" t="s">
        <v>6</v>
      </c>
      <c r="J41" s="111" t="s">
        <v>6</v>
      </c>
      <c r="K41" s="111" t="s">
        <v>6</v>
      </c>
      <c r="L41" s="111" t="s">
        <v>6</v>
      </c>
      <c r="M41" s="111" t="s">
        <v>6</v>
      </c>
      <c r="N41" s="111" t="s">
        <v>6</v>
      </c>
      <c r="O41" s="111" t="s">
        <v>6</v>
      </c>
      <c r="P41" s="111" t="s">
        <v>6</v>
      </c>
      <c r="Q41" s="99" t="s">
        <v>6</v>
      </c>
      <c r="R41" s="99" t="s">
        <v>6</v>
      </c>
      <c r="S41" s="99" t="s">
        <v>6</v>
      </c>
      <c r="T41" s="99" t="s">
        <v>6</v>
      </c>
      <c r="U41" s="99" t="s">
        <v>6</v>
      </c>
      <c r="V41" s="99" t="s">
        <v>6</v>
      </c>
      <c r="W41" s="99" t="s">
        <v>6</v>
      </c>
      <c r="X41" s="99" t="s">
        <v>6</v>
      </c>
      <c r="Y41" s="99" t="s">
        <v>6</v>
      </c>
      <c r="Z41" s="192">
        <v>14976</v>
      </c>
      <c r="AA41" s="148" t="s">
        <v>6</v>
      </c>
      <c r="AB41" s="99">
        <v>100</v>
      </c>
      <c r="AC41" s="99" t="str">
        <f t="shared" si="0"/>
        <v/>
      </c>
    </row>
    <row r="42" spans="1:29" s="99" customFormat="1" ht="15" customHeight="1">
      <c r="A42" s="106" t="s">
        <v>85</v>
      </c>
      <c r="B42" s="99">
        <v>2</v>
      </c>
      <c r="C42" s="99" t="s">
        <v>9</v>
      </c>
      <c r="D42" s="294" t="s">
        <v>6</v>
      </c>
      <c r="E42" s="142">
        <v>3</v>
      </c>
      <c r="F42" s="122" t="s">
        <v>53</v>
      </c>
      <c r="G42" s="122">
        <v>24000</v>
      </c>
      <c r="H42" s="111" t="s">
        <v>6</v>
      </c>
      <c r="I42" s="111" t="s">
        <v>6</v>
      </c>
      <c r="J42" s="111" t="s">
        <v>6</v>
      </c>
      <c r="K42" s="111" t="s">
        <v>6</v>
      </c>
      <c r="L42" s="111" t="s">
        <v>6</v>
      </c>
      <c r="M42" s="111" t="s">
        <v>6</v>
      </c>
      <c r="N42" s="111" t="s">
        <v>6</v>
      </c>
      <c r="O42" s="111" t="s">
        <v>6</v>
      </c>
      <c r="P42" s="111" t="s">
        <v>6</v>
      </c>
      <c r="Q42" s="99" t="s">
        <v>6</v>
      </c>
      <c r="R42" s="99" t="s">
        <v>6</v>
      </c>
      <c r="S42" s="99" t="s">
        <v>6</v>
      </c>
      <c r="T42" s="99" t="s">
        <v>6</v>
      </c>
      <c r="U42" s="99" t="s">
        <v>6</v>
      </c>
      <c r="V42" s="99" t="s">
        <v>6</v>
      </c>
      <c r="W42" s="99" t="s">
        <v>6</v>
      </c>
      <c r="X42" s="99" t="s">
        <v>6</v>
      </c>
      <c r="Y42" s="99" t="s">
        <v>6</v>
      </c>
      <c r="Z42" s="192">
        <v>720</v>
      </c>
      <c r="AA42" s="99" t="s">
        <v>6</v>
      </c>
      <c r="AB42" s="99">
        <v>100</v>
      </c>
      <c r="AC42" s="99" t="str">
        <f t="shared" si="0"/>
        <v/>
      </c>
    </row>
    <row r="43" spans="1:29" s="99" customFormat="1" ht="15" customHeight="1">
      <c r="A43" s="106" t="s">
        <v>107</v>
      </c>
      <c r="B43" s="99">
        <v>1</v>
      </c>
      <c r="C43" s="99" t="s">
        <v>54</v>
      </c>
      <c r="D43" s="295">
        <v>165.21292772492075</v>
      </c>
      <c r="E43" s="142">
        <v>38.200000000000003</v>
      </c>
      <c r="F43" s="122">
        <v>432.49457519612753</v>
      </c>
      <c r="G43" s="122">
        <v>2369.1022100450677</v>
      </c>
      <c r="H43" s="111" t="s">
        <v>6</v>
      </c>
      <c r="I43" s="111" t="s">
        <v>6</v>
      </c>
      <c r="J43" s="111" t="s">
        <v>6</v>
      </c>
      <c r="K43" s="111" t="s">
        <v>6</v>
      </c>
      <c r="L43" s="111" t="s">
        <v>6</v>
      </c>
      <c r="M43" s="111" t="s">
        <v>6</v>
      </c>
      <c r="N43" s="111" t="s">
        <v>6</v>
      </c>
      <c r="O43" s="111" t="s">
        <v>6</v>
      </c>
      <c r="P43" s="111" t="s">
        <v>6</v>
      </c>
      <c r="Q43" s="99" t="s">
        <v>6</v>
      </c>
      <c r="R43" s="99" t="s">
        <v>6</v>
      </c>
      <c r="S43" s="99" t="s">
        <v>6</v>
      </c>
      <c r="T43" s="99" t="s">
        <v>6</v>
      </c>
      <c r="U43" s="99" t="s">
        <v>6</v>
      </c>
      <c r="V43" s="99" t="s">
        <v>6</v>
      </c>
      <c r="W43" s="99" t="s">
        <v>6</v>
      </c>
      <c r="X43" s="99" t="s">
        <v>6</v>
      </c>
      <c r="Y43" s="99" t="s">
        <v>6</v>
      </c>
      <c r="Z43" s="126">
        <v>904.99704423721585</v>
      </c>
      <c r="AA43" s="99" t="s">
        <v>8</v>
      </c>
      <c r="AB43" s="99">
        <v>100</v>
      </c>
      <c r="AC43" s="99" t="str">
        <f t="shared" si="0"/>
        <v>A</v>
      </c>
    </row>
    <row r="44" spans="1:29" s="99" customFormat="1" ht="15" customHeight="1">
      <c r="A44" s="106" t="s">
        <v>107</v>
      </c>
      <c r="B44" s="99">
        <v>2</v>
      </c>
      <c r="C44" s="99" t="s">
        <v>54</v>
      </c>
      <c r="D44" s="295">
        <v>175.95209480888002</v>
      </c>
      <c r="E44" s="142">
        <v>38.200000000000003</v>
      </c>
      <c r="F44" s="122">
        <v>460.60757803371729</v>
      </c>
      <c r="G44" s="122">
        <v>2499.4027002403609</v>
      </c>
      <c r="H44" s="111" t="s">
        <v>6</v>
      </c>
      <c r="I44" s="111" t="s">
        <v>6</v>
      </c>
      <c r="J44" s="111" t="s">
        <v>6</v>
      </c>
      <c r="K44" s="111" t="s">
        <v>6</v>
      </c>
      <c r="L44" s="111" t="s">
        <v>6</v>
      </c>
      <c r="M44" s="111" t="s">
        <v>6</v>
      </c>
      <c r="N44" s="111" t="s">
        <v>6</v>
      </c>
      <c r="O44" s="111" t="s">
        <v>6</v>
      </c>
      <c r="P44" s="111" t="s">
        <v>6</v>
      </c>
      <c r="Q44" s="99" t="s">
        <v>6</v>
      </c>
      <c r="R44" s="99" t="s">
        <v>6</v>
      </c>
      <c r="S44" s="99" t="s">
        <v>6</v>
      </c>
      <c r="T44" s="99" t="s">
        <v>6</v>
      </c>
      <c r="U44" s="99" t="s">
        <v>6</v>
      </c>
      <c r="V44" s="99" t="s">
        <v>6</v>
      </c>
      <c r="W44" s="99" t="s">
        <v>6</v>
      </c>
      <c r="X44" s="99" t="s">
        <v>6</v>
      </c>
      <c r="Y44" s="99" t="s">
        <v>6</v>
      </c>
      <c r="Z44" s="126">
        <v>954.77183149181792</v>
      </c>
      <c r="AA44" s="99" t="s">
        <v>6</v>
      </c>
      <c r="AB44" s="99" t="s">
        <v>6</v>
      </c>
      <c r="AC44" s="99" t="str">
        <f t="shared" si="0"/>
        <v/>
      </c>
    </row>
    <row r="45" spans="1:29" s="99" customFormat="1" ht="15" customHeight="1">
      <c r="A45" s="106" t="s">
        <v>94</v>
      </c>
      <c r="B45" s="99">
        <v>1</v>
      </c>
      <c r="C45" s="99" t="s">
        <v>9</v>
      </c>
      <c r="D45" s="294" t="s">
        <v>6</v>
      </c>
      <c r="E45" s="142">
        <v>28.3</v>
      </c>
      <c r="F45" s="223" t="s">
        <v>51</v>
      </c>
      <c r="G45" s="223">
        <v>31824</v>
      </c>
      <c r="H45" s="111" t="s">
        <v>6</v>
      </c>
      <c r="I45" s="111" t="s">
        <v>6</v>
      </c>
      <c r="J45" s="111" t="s">
        <v>6</v>
      </c>
      <c r="K45" s="111" t="s">
        <v>6</v>
      </c>
      <c r="L45" s="111" t="s">
        <v>6</v>
      </c>
      <c r="M45" s="111" t="s">
        <v>6</v>
      </c>
      <c r="N45" s="111" t="s">
        <v>6</v>
      </c>
      <c r="O45" s="111" t="s">
        <v>6</v>
      </c>
      <c r="P45" s="111" t="s">
        <v>6</v>
      </c>
      <c r="Q45" s="99" t="s">
        <v>6</v>
      </c>
      <c r="R45" s="99" t="s">
        <v>6</v>
      </c>
      <c r="S45" s="99" t="s">
        <v>6</v>
      </c>
      <c r="T45" s="99" t="s">
        <v>6</v>
      </c>
      <c r="U45" s="99" t="s">
        <v>6</v>
      </c>
      <c r="V45" s="99" t="s">
        <v>6</v>
      </c>
      <c r="W45" s="99" t="s">
        <v>6</v>
      </c>
      <c r="X45" s="99" t="s">
        <v>6</v>
      </c>
      <c r="Y45" s="99" t="s">
        <v>6</v>
      </c>
      <c r="Z45" s="215">
        <v>9006.1920000000009</v>
      </c>
      <c r="AA45" s="99" t="s">
        <v>8</v>
      </c>
      <c r="AB45" s="99">
        <v>100</v>
      </c>
      <c r="AC45" s="99" t="str">
        <f t="shared" si="0"/>
        <v>A</v>
      </c>
    </row>
    <row r="46" spans="1:29" s="99" customFormat="1" ht="15" customHeight="1">
      <c r="A46" s="106" t="s">
        <v>28</v>
      </c>
      <c r="B46" s="99">
        <v>1</v>
      </c>
      <c r="C46" s="99" t="s">
        <v>9</v>
      </c>
      <c r="D46" s="295" t="s">
        <v>6</v>
      </c>
      <c r="E46" s="142">
        <v>31.01</v>
      </c>
      <c r="F46" s="122" t="s">
        <v>41</v>
      </c>
      <c r="G46" s="122" t="s">
        <v>6</v>
      </c>
      <c r="H46" s="111" t="s">
        <v>6</v>
      </c>
      <c r="I46" s="111" t="s">
        <v>6</v>
      </c>
      <c r="J46" s="111" t="s">
        <v>6</v>
      </c>
      <c r="K46" s="111" t="s">
        <v>6</v>
      </c>
      <c r="L46" s="111" t="s">
        <v>6</v>
      </c>
      <c r="M46" s="111" t="s">
        <v>6</v>
      </c>
      <c r="N46" s="111" t="s">
        <v>6</v>
      </c>
      <c r="O46" s="111" t="s">
        <v>6</v>
      </c>
      <c r="P46" s="111" t="s">
        <v>6</v>
      </c>
      <c r="Q46" s="99" t="s">
        <v>6</v>
      </c>
      <c r="R46" s="99" t="s">
        <v>6</v>
      </c>
      <c r="S46" s="99" t="s">
        <v>6</v>
      </c>
      <c r="T46" s="99" t="s">
        <v>6</v>
      </c>
      <c r="U46" s="99" t="s">
        <v>6</v>
      </c>
      <c r="V46" s="99" t="s">
        <v>6</v>
      </c>
      <c r="W46" s="99" t="s">
        <v>6</v>
      </c>
      <c r="X46" s="99" t="s">
        <v>6</v>
      </c>
      <c r="Y46" s="99" t="s">
        <v>6</v>
      </c>
      <c r="Z46" s="126" t="s">
        <v>6</v>
      </c>
      <c r="AA46" s="99" t="s">
        <v>29</v>
      </c>
      <c r="AB46" s="99">
        <v>100</v>
      </c>
      <c r="AC46" s="99" t="str">
        <f t="shared" si="0"/>
        <v>AB</v>
      </c>
    </row>
    <row r="47" spans="1:29" s="99" customFormat="1" ht="15" customHeight="1">
      <c r="A47" s="106" t="s">
        <v>30</v>
      </c>
      <c r="B47" s="99">
        <v>1</v>
      </c>
      <c r="C47" s="99" t="s">
        <v>9</v>
      </c>
      <c r="D47" s="294" t="s">
        <v>6</v>
      </c>
      <c r="E47" s="142">
        <v>9.5</v>
      </c>
      <c r="F47" s="122" t="s">
        <v>6</v>
      </c>
      <c r="G47" s="122" t="s">
        <v>6</v>
      </c>
      <c r="H47" s="111" t="s">
        <v>6</v>
      </c>
      <c r="I47" s="111" t="s">
        <v>6</v>
      </c>
      <c r="J47" s="111" t="s">
        <v>6</v>
      </c>
      <c r="K47" s="111" t="s">
        <v>6</v>
      </c>
      <c r="L47" s="111" t="s">
        <v>6</v>
      </c>
      <c r="M47" s="111" t="s">
        <v>6</v>
      </c>
      <c r="N47" s="111" t="s">
        <v>6</v>
      </c>
      <c r="O47" s="111" t="s">
        <v>6</v>
      </c>
      <c r="P47" s="111" t="s">
        <v>6</v>
      </c>
      <c r="Q47" s="99" t="s">
        <v>6</v>
      </c>
      <c r="R47" s="99" t="s">
        <v>6</v>
      </c>
      <c r="S47" s="99" t="s">
        <v>6</v>
      </c>
      <c r="T47" s="99" t="s">
        <v>6</v>
      </c>
      <c r="U47" s="99" t="s">
        <v>6</v>
      </c>
      <c r="V47" s="99" t="s">
        <v>6</v>
      </c>
      <c r="W47" s="99" t="s">
        <v>6</v>
      </c>
      <c r="X47" s="99" t="s">
        <v>6</v>
      </c>
      <c r="Y47" s="99" t="s">
        <v>6</v>
      </c>
      <c r="Z47" s="112" t="s">
        <v>6</v>
      </c>
      <c r="AA47" s="99" t="s">
        <v>31</v>
      </c>
      <c r="AB47" s="119">
        <v>100</v>
      </c>
      <c r="AC47" s="99" t="str">
        <f t="shared" si="0"/>
        <v>B</v>
      </c>
    </row>
    <row r="48" spans="1:29" s="99" customFormat="1" ht="15" customHeight="1">
      <c r="A48" s="106" t="s">
        <v>86</v>
      </c>
      <c r="B48" s="99">
        <v>1</v>
      </c>
      <c r="C48" s="111" t="s">
        <v>9</v>
      </c>
      <c r="D48" s="294" t="s">
        <v>6</v>
      </c>
      <c r="E48" s="109" t="s">
        <v>6</v>
      </c>
      <c r="F48" s="123">
        <v>211493513</v>
      </c>
      <c r="G48" s="123">
        <v>975358314</v>
      </c>
      <c r="H48" s="111" t="s">
        <v>6</v>
      </c>
      <c r="I48" s="111" t="s">
        <v>6</v>
      </c>
      <c r="J48" s="111" t="s">
        <v>6</v>
      </c>
      <c r="K48" s="111" t="s">
        <v>6</v>
      </c>
      <c r="L48" s="111" t="s">
        <v>6</v>
      </c>
      <c r="M48" s="111" t="s">
        <v>6</v>
      </c>
      <c r="N48" s="111" t="s">
        <v>6</v>
      </c>
      <c r="O48" s="111" t="s">
        <v>6</v>
      </c>
      <c r="P48" s="111" t="s">
        <v>6</v>
      </c>
      <c r="Q48" s="99" t="s">
        <v>6</v>
      </c>
      <c r="R48" s="99" t="s">
        <v>6</v>
      </c>
      <c r="S48" s="99" t="s">
        <v>6</v>
      </c>
      <c r="T48" s="99" t="s">
        <v>6</v>
      </c>
      <c r="U48" s="99" t="s">
        <v>6</v>
      </c>
      <c r="V48" s="99" t="s">
        <v>6</v>
      </c>
      <c r="W48" s="99" t="s">
        <v>6</v>
      </c>
      <c r="X48" s="99" t="s">
        <v>6</v>
      </c>
      <c r="Y48" s="99" t="s">
        <v>6</v>
      </c>
      <c r="Z48" s="108" t="s">
        <v>6</v>
      </c>
      <c r="AA48" s="145" t="s">
        <v>6</v>
      </c>
      <c r="AB48" s="150" t="s">
        <v>6</v>
      </c>
      <c r="AC48" s="99" t="str">
        <f t="shared" si="0"/>
        <v/>
      </c>
    </row>
    <row r="49" spans="1:30" s="99" customFormat="1" ht="15" customHeight="1">
      <c r="A49" s="106" t="s">
        <v>86</v>
      </c>
      <c r="B49" s="99">
        <v>2</v>
      </c>
      <c r="C49" s="111" t="s">
        <v>9</v>
      </c>
      <c r="D49" s="295" t="s">
        <v>6</v>
      </c>
      <c r="E49" s="142" t="s">
        <v>6</v>
      </c>
      <c r="F49" s="122">
        <v>98784000</v>
      </c>
      <c r="G49" s="122">
        <v>55317000</v>
      </c>
      <c r="H49" s="111" t="s">
        <v>6</v>
      </c>
      <c r="I49" s="111" t="s">
        <v>6</v>
      </c>
      <c r="J49" s="111" t="s">
        <v>6</v>
      </c>
      <c r="K49" s="111" t="s">
        <v>6</v>
      </c>
      <c r="L49" s="111" t="s">
        <v>6</v>
      </c>
      <c r="M49" s="111" t="s">
        <v>6</v>
      </c>
      <c r="N49" s="111" t="s">
        <v>6</v>
      </c>
      <c r="O49" s="111" t="s">
        <v>6</v>
      </c>
      <c r="P49" s="111" t="s">
        <v>6</v>
      </c>
      <c r="Q49" s="99" t="s">
        <v>6</v>
      </c>
      <c r="R49" s="99" t="s">
        <v>6</v>
      </c>
      <c r="S49" s="99" t="s">
        <v>6</v>
      </c>
      <c r="T49" s="99" t="s">
        <v>6</v>
      </c>
      <c r="U49" s="99" t="s">
        <v>6</v>
      </c>
      <c r="V49" s="99" t="s">
        <v>6</v>
      </c>
      <c r="W49" s="99" t="s">
        <v>6</v>
      </c>
      <c r="X49" s="99" t="s">
        <v>6</v>
      </c>
      <c r="Y49" s="99" t="s">
        <v>6</v>
      </c>
      <c r="Z49" s="124" t="s">
        <v>6</v>
      </c>
      <c r="AA49" s="111" t="s">
        <v>6</v>
      </c>
      <c r="AB49" s="111" t="s">
        <v>6</v>
      </c>
      <c r="AC49" s="99" t="str">
        <f t="shared" si="0"/>
        <v/>
      </c>
    </row>
    <row r="50" spans="1:30" s="99" customFormat="1" ht="15" customHeight="1">
      <c r="A50" s="106" t="s">
        <v>87</v>
      </c>
      <c r="B50" s="99">
        <v>1</v>
      </c>
      <c r="C50" s="99" t="s">
        <v>9</v>
      </c>
      <c r="D50" s="221" t="s">
        <v>6</v>
      </c>
      <c r="E50" s="142">
        <v>8</v>
      </c>
      <c r="F50" s="122">
        <v>4615</v>
      </c>
      <c r="G50" s="122">
        <v>30940</v>
      </c>
      <c r="H50" s="142">
        <v>1</v>
      </c>
      <c r="I50" s="122">
        <v>30940</v>
      </c>
      <c r="J50" s="147" t="s">
        <v>6</v>
      </c>
      <c r="K50" s="111" t="s">
        <v>6</v>
      </c>
      <c r="L50" s="111" t="s">
        <v>6</v>
      </c>
      <c r="M50" s="111" t="s">
        <v>6</v>
      </c>
      <c r="N50" s="111" t="s">
        <v>6</v>
      </c>
      <c r="O50" s="111" t="s">
        <v>6</v>
      </c>
      <c r="P50" s="111" t="s">
        <v>6</v>
      </c>
      <c r="Q50" s="99" t="s">
        <v>6</v>
      </c>
      <c r="R50" s="99" t="s">
        <v>6</v>
      </c>
      <c r="S50" s="99" t="s">
        <v>6</v>
      </c>
      <c r="T50" s="99" t="s">
        <v>6</v>
      </c>
      <c r="U50" s="99" t="s">
        <v>6</v>
      </c>
      <c r="V50" s="99" t="s">
        <v>6</v>
      </c>
      <c r="W50" s="99" t="s">
        <v>6</v>
      </c>
      <c r="X50" s="99" t="s">
        <v>6</v>
      </c>
      <c r="Y50" s="99" t="s">
        <v>6</v>
      </c>
      <c r="Z50" s="192" t="s">
        <v>6</v>
      </c>
      <c r="AA50" s="113" t="s">
        <v>6</v>
      </c>
      <c r="AB50" s="114" t="s">
        <v>6</v>
      </c>
      <c r="AC50" s="99" t="str">
        <f t="shared" si="0"/>
        <v/>
      </c>
    </row>
    <row r="51" spans="1:30" s="99" customFormat="1" ht="15" customHeight="1">
      <c r="A51" s="106" t="s">
        <v>87</v>
      </c>
      <c r="B51" s="99">
        <v>2</v>
      </c>
      <c r="C51" s="99" t="s">
        <v>9</v>
      </c>
      <c r="D51" s="124">
        <v>2</v>
      </c>
      <c r="E51" s="214" t="s">
        <v>6</v>
      </c>
      <c r="F51" s="122">
        <v>4095</v>
      </c>
      <c r="G51" s="123" t="s">
        <v>6</v>
      </c>
      <c r="H51" s="111" t="s">
        <v>6</v>
      </c>
      <c r="I51" s="111" t="s">
        <v>6</v>
      </c>
      <c r="J51" s="111" t="s">
        <v>6</v>
      </c>
      <c r="K51" s="111" t="s">
        <v>6</v>
      </c>
      <c r="L51" s="111" t="s">
        <v>6</v>
      </c>
      <c r="M51" s="111" t="s">
        <v>6</v>
      </c>
      <c r="N51" s="111" t="s">
        <v>6</v>
      </c>
      <c r="O51" s="111" t="s">
        <v>6</v>
      </c>
      <c r="P51" s="111" t="s">
        <v>6</v>
      </c>
      <c r="Q51" s="99" t="s">
        <v>6</v>
      </c>
      <c r="R51" s="99" t="s">
        <v>6</v>
      </c>
      <c r="S51" s="99" t="s">
        <v>6</v>
      </c>
      <c r="T51" s="99" t="s">
        <v>6</v>
      </c>
      <c r="U51" s="99" t="s">
        <v>6</v>
      </c>
      <c r="V51" s="99" t="s">
        <v>6</v>
      </c>
      <c r="W51" s="99" t="s">
        <v>6</v>
      </c>
      <c r="X51" s="99" t="s">
        <v>6</v>
      </c>
      <c r="Y51" s="99" t="s">
        <v>6</v>
      </c>
      <c r="Z51" s="112" t="s">
        <v>6</v>
      </c>
      <c r="AA51" s="113" t="s">
        <v>6</v>
      </c>
      <c r="AB51" s="114" t="s">
        <v>6</v>
      </c>
      <c r="AC51" s="99" t="str">
        <f t="shared" si="0"/>
        <v/>
      </c>
    </row>
    <row r="52" spans="1:30" s="99" customFormat="1" ht="15" customHeight="1">
      <c r="A52" s="106" t="s">
        <v>33</v>
      </c>
      <c r="B52" s="99">
        <v>1</v>
      </c>
      <c r="C52" s="99" t="s">
        <v>9</v>
      </c>
      <c r="D52" s="124" t="s">
        <v>6</v>
      </c>
      <c r="E52" s="142">
        <v>15.3</v>
      </c>
      <c r="F52" s="122">
        <v>0</v>
      </c>
      <c r="G52" s="122">
        <v>87000</v>
      </c>
      <c r="H52" s="142">
        <v>2.9</v>
      </c>
      <c r="I52" s="122">
        <v>87000</v>
      </c>
      <c r="J52" s="122" t="s">
        <v>6</v>
      </c>
      <c r="K52" s="111" t="s">
        <v>6</v>
      </c>
      <c r="L52" s="111" t="s">
        <v>6</v>
      </c>
      <c r="M52" s="111" t="s">
        <v>6</v>
      </c>
      <c r="N52" s="111" t="s">
        <v>6</v>
      </c>
      <c r="O52" s="111" t="s">
        <v>6</v>
      </c>
      <c r="P52" s="111" t="s">
        <v>6</v>
      </c>
      <c r="Q52" s="99" t="s">
        <v>6</v>
      </c>
      <c r="R52" s="99" t="s">
        <v>6</v>
      </c>
      <c r="S52" s="99" t="s">
        <v>6</v>
      </c>
      <c r="T52" s="99" t="s">
        <v>6</v>
      </c>
      <c r="U52" s="99" t="s">
        <v>6</v>
      </c>
      <c r="V52" s="99" t="s">
        <v>6</v>
      </c>
      <c r="W52" s="99" t="s">
        <v>6</v>
      </c>
      <c r="X52" s="99" t="s">
        <v>6</v>
      </c>
      <c r="Y52" s="99" t="s">
        <v>6</v>
      </c>
      <c r="Z52" s="126" t="s">
        <v>6</v>
      </c>
      <c r="AA52" s="99" t="s">
        <v>8</v>
      </c>
      <c r="AB52" s="119">
        <v>50</v>
      </c>
      <c r="AC52" s="99" t="str">
        <f t="shared" si="0"/>
        <v>A</v>
      </c>
    </row>
    <row r="53" spans="1:30" s="99" customFormat="1" ht="15" customHeight="1" thickBot="1">
      <c r="A53" s="153"/>
      <c r="B53" s="156"/>
      <c r="C53" s="153"/>
      <c r="D53" s="205"/>
      <c r="E53" s="227"/>
      <c r="F53" s="227"/>
      <c r="G53" s="228"/>
      <c r="H53" s="228"/>
      <c r="I53" s="156"/>
      <c r="J53" s="153"/>
      <c r="K53" s="156"/>
      <c r="L53" s="156"/>
      <c r="M53" s="156"/>
      <c r="N53" s="156"/>
      <c r="O53" s="156"/>
      <c r="P53" s="156"/>
      <c r="Q53" s="156"/>
      <c r="R53" s="156"/>
      <c r="S53" s="156"/>
      <c r="T53" s="156"/>
      <c r="U53" s="156"/>
      <c r="V53" s="156"/>
      <c r="W53" s="156"/>
      <c r="X53" s="156"/>
      <c r="Y53" s="156"/>
      <c r="Z53" s="156"/>
      <c r="AA53" s="156"/>
      <c r="AB53" s="156"/>
      <c r="AC53" s="156"/>
      <c r="AD53" s="156"/>
    </row>
    <row r="54" spans="1:30" s="99" customFormat="1" ht="15" customHeight="1">
      <c r="A54" s="106"/>
      <c r="C54" s="106"/>
      <c r="D54" s="208"/>
      <c r="E54" s="157"/>
      <c r="F54" s="157"/>
      <c r="G54" s="126"/>
      <c r="H54" s="126"/>
      <c r="J54" s="106"/>
      <c r="AC54" s="111">
        <f>COUNTIF(AC5:AC52,"Ts")</f>
        <v>0</v>
      </c>
    </row>
    <row r="55" spans="1:30">
      <c r="A55" s="26" t="s">
        <v>135</v>
      </c>
      <c r="B55" s="17"/>
      <c r="C55" s="17"/>
      <c r="D55" s="23"/>
      <c r="E55" s="23"/>
      <c r="F55" s="17"/>
      <c r="G55" s="17"/>
      <c r="H55" s="15"/>
    </row>
    <row r="56" spans="1:30">
      <c r="A56" s="27" t="s">
        <v>136</v>
      </c>
      <c r="B56" s="15"/>
      <c r="C56" s="17"/>
      <c r="D56" s="23"/>
      <c r="E56" s="23"/>
      <c r="F56" s="17"/>
      <c r="G56" s="17"/>
      <c r="H56" s="15"/>
    </row>
    <row r="57" spans="1:30">
      <c r="A57" s="27" t="s">
        <v>137</v>
      </c>
      <c r="B57" s="15"/>
      <c r="C57" s="17"/>
      <c r="D57" s="24"/>
      <c r="E57" s="24"/>
      <c r="H57" s="8"/>
      <c r="I57" s="17"/>
    </row>
    <row r="58" spans="1:30">
      <c r="A58" s="27"/>
      <c r="B58" s="14"/>
      <c r="C58" s="33"/>
      <c r="D58" s="24"/>
      <c r="E58" s="28"/>
      <c r="F58" s="9"/>
      <c r="G58" s="9"/>
      <c r="H58" s="10"/>
      <c r="I58" s="12"/>
      <c r="J58" s="9"/>
      <c r="K58" s="9"/>
      <c r="L58" s="9"/>
      <c r="M58" s="9"/>
      <c r="N58" s="9"/>
      <c r="O58" s="9"/>
      <c r="P58" s="9"/>
      <c r="Q58" s="9"/>
      <c r="R58" s="9"/>
      <c r="S58" s="9"/>
      <c r="T58" s="9"/>
    </row>
    <row r="59" spans="1:30">
      <c r="A59" s="37" t="s">
        <v>2</v>
      </c>
      <c r="B59" s="34" t="s">
        <v>142</v>
      </c>
      <c r="C59" s="288" t="s">
        <v>143</v>
      </c>
      <c r="D59" s="288"/>
      <c r="E59" s="289"/>
      <c r="F59" s="9"/>
      <c r="G59" s="9"/>
      <c r="H59" s="10"/>
      <c r="I59" s="12"/>
      <c r="J59" s="9"/>
      <c r="K59" s="9"/>
      <c r="L59" s="9"/>
      <c r="M59" s="9"/>
      <c r="N59" s="9"/>
      <c r="O59" s="9"/>
      <c r="P59" s="9"/>
      <c r="Q59" s="9"/>
      <c r="R59" s="9"/>
      <c r="S59" s="9"/>
      <c r="T59" s="9"/>
    </row>
    <row r="60" spans="1:30">
      <c r="A60" s="31"/>
      <c r="B60" s="35" t="s">
        <v>18</v>
      </c>
      <c r="C60" s="284" t="s">
        <v>144</v>
      </c>
      <c r="D60" s="284"/>
      <c r="E60" s="285"/>
      <c r="F60" s="29"/>
      <c r="G60" s="43"/>
      <c r="H60" s="290"/>
      <c r="I60" s="290"/>
      <c r="J60" s="290"/>
      <c r="K60" s="290"/>
      <c r="L60" s="290"/>
      <c r="M60" s="290"/>
      <c r="N60" s="290"/>
      <c r="O60" s="290"/>
      <c r="P60" s="290"/>
      <c r="Q60" s="290"/>
      <c r="R60" s="290"/>
      <c r="S60" s="290"/>
      <c r="T60" s="9"/>
    </row>
    <row r="61" spans="1:30">
      <c r="A61" s="31"/>
      <c r="B61" s="35" t="s">
        <v>145</v>
      </c>
      <c r="C61" s="284" t="s">
        <v>146</v>
      </c>
      <c r="D61" s="284"/>
      <c r="E61" s="285"/>
      <c r="H61" s="8"/>
    </row>
    <row r="62" spans="1:30">
      <c r="A62" s="31"/>
      <c r="B62" s="35" t="s">
        <v>147</v>
      </c>
      <c r="C62" s="284" t="s">
        <v>148</v>
      </c>
      <c r="D62" s="284"/>
      <c r="E62" s="285"/>
      <c r="H62" s="8"/>
    </row>
    <row r="63" spans="1:30">
      <c r="A63" s="31"/>
      <c r="B63" s="35" t="s">
        <v>149</v>
      </c>
      <c r="C63" s="284" t="s">
        <v>150</v>
      </c>
      <c r="D63" s="284"/>
      <c r="E63" s="285"/>
      <c r="H63" s="8"/>
    </row>
    <row r="64" spans="1:30">
      <c r="A64" s="31"/>
      <c r="B64" s="35" t="s">
        <v>151</v>
      </c>
      <c r="C64" s="284" t="s">
        <v>152</v>
      </c>
      <c r="D64" s="284"/>
      <c r="E64" s="285"/>
      <c r="H64" s="8"/>
    </row>
    <row r="65" spans="1:33">
      <c r="A65" s="32"/>
      <c r="B65" s="36" t="s">
        <v>153</v>
      </c>
      <c r="C65" s="286" t="s">
        <v>154</v>
      </c>
      <c r="D65" s="286"/>
      <c r="E65" s="287"/>
      <c r="F65" s="8"/>
      <c r="G65" s="8"/>
      <c r="H65" s="8"/>
    </row>
    <row r="66" spans="1:33">
      <c r="A66" s="7"/>
      <c r="B66" s="14" t="s">
        <v>183</v>
      </c>
      <c r="C66" s="33" t="s">
        <v>184</v>
      </c>
      <c r="D66" s="22"/>
      <c r="E66" s="22"/>
      <c r="F66" s="8"/>
      <c r="G66" s="8"/>
      <c r="H66" s="8"/>
    </row>
    <row r="67" spans="1:33" ht="12.75" customHeight="1">
      <c r="A67" s="38" t="s">
        <v>163</v>
      </c>
      <c r="B67" s="34" t="s">
        <v>155</v>
      </c>
      <c r="C67" s="271" t="s">
        <v>156</v>
      </c>
      <c r="D67" s="271"/>
      <c r="E67" s="272"/>
      <c r="F67" s="8"/>
      <c r="G67" s="8"/>
      <c r="H67" s="8"/>
    </row>
    <row r="68" spans="1:33" ht="12.75" customHeight="1">
      <c r="A68" s="56"/>
      <c r="B68" s="57" t="s">
        <v>157</v>
      </c>
      <c r="C68" s="275" t="s">
        <v>158</v>
      </c>
      <c r="D68" s="275"/>
      <c r="E68" s="276"/>
      <c r="F68" s="16"/>
      <c r="G68" s="16"/>
      <c r="H68" s="16"/>
      <c r="I68" s="16"/>
    </row>
    <row r="69" spans="1:33" ht="12.75" customHeight="1">
      <c r="A69" s="56"/>
      <c r="B69" s="57" t="s">
        <v>159</v>
      </c>
      <c r="C69" s="275" t="s">
        <v>160</v>
      </c>
      <c r="D69" s="275"/>
      <c r="E69" s="276"/>
      <c r="F69" s="16"/>
      <c r="G69" s="16"/>
      <c r="H69" s="16"/>
      <c r="I69" s="16"/>
    </row>
    <row r="70" spans="1:33" ht="12.75" customHeight="1">
      <c r="A70" s="60"/>
      <c r="B70" s="61" t="s">
        <v>161</v>
      </c>
      <c r="C70" s="278" t="s">
        <v>162</v>
      </c>
      <c r="D70" s="278"/>
      <c r="E70" s="279"/>
      <c r="F70" s="16"/>
      <c r="G70" s="16"/>
      <c r="H70" s="16"/>
      <c r="I70" s="16"/>
    </row>
    <row r="71" spans="1:33">
      <c r="A71" s="16"/>
      <c r="B71" s="16"/>
      <c r="C71" s="16"/>
      <c r="D71" s="45"/>
      <c r="E71" s="45"/>
      <c r="F71" s="16"/>
      <c r="G71" s="16"/>
      <c r="H71" s="16"/>
      <c r="I71" s="16"/>
    </row>
    <row r="72" spans="1:33" s="69" customFormat="1">
      <c r="A72" s="26" t="s">
        <v>138</v>
      </c>
    </row>
    <row r="73" spans="1:33">
      <c r="A73" s="16"/>
      <c r="B73" s="16"/>
      <c r="C73" s="16"/>
      <c r="D73" s="71"/>
      <c r="E73" s="45"/>
      <c r="F73" s="16"/>
      <c r="G73" s="16"/>
      <c r="H73" s="16"/>
      <c r="I73" s="16"/>
    </row>
    <row r="74" spans="1:33" s="69" customFormat="1" ht="58.5" customHeight="1">
      <c r="A74" s="280" t="s">
        <v>331</v>
      </c>
      <c r="B74" s="280"/>
      <c r="C74" s="280"/>
      <c r="D74" s="280"/>
      <c r="E74" s="280"/>
      <c r="F74" s="280"/>
      <c r="G74" s="280"/>
      <c r="H74" s="89"/>
      <c r="I74" s="89"/>
    </row>
    <row r="75" spans="1:33" s="41" customFormat="1" ht="22.5" customHeight="1">
      <c r="A75" s="280" t="s">
        <v>328</v>
      </c>
      <c r="B75" s="280"/>
      <c r="C75" s="280"/>
      <c r="D75" s="280"/>
      <c r="E75" s="280"/>
      <c r="F75" s="280"/>
      <c r="G75" s="280"/>
      <c r="H75" s="280"/>
      <c r="I75" s="280"/>
      <c r="J75" s="280"/>
      <c r="K75" s="280"/>
      <c r="L75" s="280"/>
      <c r="M75" s="280"/>
      <c r="N75" s="280"/>
      <c r="O75" s="280"/>
      <c r="P75" s="280"/>
      <c r="Q75" s="280"/>
      <c r="R75" s="280"/>
      <c r="S75" s="280"/>
      <c r="T75" s="280"/>
      <c r="U75" s="280"/>
      <c r="V75" s="280"/>
      <c r="W75" s="64"/>
      <c r="X75" s="64"/>
      <c r="Y75" s="64"/>
      <c r="Z75" s="64"/>
      <c r="AA75" s="64"/>
      <c r="AB75" s="64"/>
      <c r="AC75" s="64"/>
      <c r="AD75" s="64"/>
      <c r="AE75" s="64"/>
      <c r="AF75" s="64"/>
      <c r="AG75" s="64"/>
    </row>
    <row r="76" spans="1:33" s="41" customFormat="1" ht="35.25" customHeight="1">
      <c r="A76" s="280" t="s">
        <v>362</v>
      </c>
      <c r="B76" s="280"/>
      <c r="C76" s="280"/>
      <c r="D76" s="280"/>
      <c r="E76" s="280"/>
      <c r="F76" s="280"/>
      <c r="G76" s="280"/>
      <c r="H76" s="280"/>
      <c r="I76" s="280"/>
      <c r="J76" s="280"/>
      <c r="K76" s="280"/>
      <c r="L76" s="280"/>
      <c r="M76" s="280"/>
      <c r="N76" s="280"/>
      <c r="O76" s="280"/>
      <c r="P76" s="280"/>
      <c r="Q76" s="280"/>
      <c r="R76" s="280"/>
      <c r="S76" s="280"/>
      <c r="T76" s="280"/>
      <c r="U76" s="280"/>
      <c r="V76" s="280"/>
      <c r="W76" s="64"/>
      <c r="X76" s="64"/>
      <c r="Y76" s="64"/>
      <c r="Z76" s="64"/>
      <c r="AA76" s="64"/>
      <c r="AB76" s="64"/>
      <c r="AC76" s="64"/>
      <c r="AD76" s="64"/>
      <c r="AE76" s="64"/>
      <c r="AF76" s="64"/>
      <c r="AG76" s="64"/>
    </row>
    <row r="77" spans="1:33" s="41" customFormat="1" ht="37.5" customHeight="1">
      <c r="A77" s="280" t="s">
        <v>363</v>
      </c>
      <c r="B77" s="280"/>
      <c r="C77" s="280"/>
      <c r="D77" s="280"/>
      <c r="E77" s="280"/>
      <c r="F77" s="280"/>
      <c r="G77" s="280"/>
      <c r="H77" s="280"/>
      <c r="I77" s="280"/>
      <c r="J77" s="280"/>
      <c r="K77" s="280"/>
      <c r="L77" s="280"/>
      <c r="M77" s="280"/>
      <c r="N77" s="280"/>
      <c r="O77" s="280"/>
      <c r="P77" s="280"/>
      <c r="Q77" s="280"/>
      <c r="R77" s="280"/>
      <c r="S77" s="280"/>
      <c r="T77" s="280"/>
      <c r="U77" s="280"/>
      <c r="V77" s="280"/>
      <c r="W77" s="64"/>
      <c r="X77" s="64"/>
      <c r="Y77" s="64"/>
      <c r="Z77" s="64"/>
      <c r="AA77" s="64"/>
      <c r="AB77" s="64"/>
      <c r="AC77" s="64"/>
      <c r="AD77" s="64"/>
      <c r="AE77" s="64"/>
      <c r="AF77" s="64"/>
      <c r="AG77" s="64"/>
    </row>
    <row r="78" spans="1:33" s="41" customFormat="1" ht="93" customHeight="1">
      <c r="A78" s="280" t="s">
        <v>364</v>
      </c>
      <c r="B78" s="280"/>
      <c r="C78" s="280"/>
      <c r="D78" s="280"/>
      <c r="E78" s="280"/>
      <c r="F78" s="280"/>
      <c r="G78" s="280"/>
      <c r="H78" s="280"/>
      <c r="I78" s="280"/>
      <c r="J78" s="280"/>
      <c r="K78" s="280"/>
      <c r="L78" s="280"/>
      <c r="M78" s="280"/>
      <c r="N78" s="280"/>
      <c r="O78" s="280"/>
      <c r="P78" s="280"/>
      <c r="Q78" s="280"/>
      <c r="R78" s="280"/>
      <c r="S78" s="280"/>
      <c r="T78" s="280"/>
      <c r="U78" s="280"/>
      <c r="V78" s="280"/>
      <c r="W78" s="64"/>
      <c r="X78" s="64"/>
      <c r="Y78" s="64"/>
      <c r="Z78" s="64"/>
      <c r="AA78" s="64"/>
      <c r="AB78" s="64"/>
      <c r="AC78" s="64"/>
      <c r="AD78" s="64"/>
      <c r="AE78" s="64"/>
      <c r="AF78" s="64"/>
      <c r="AG78" s="64"/>
    </row>
    <row r="79" spans="1:33" s="41" customFormat="1" ht="22.5" customHeight="1">
      <c r="A79" s="280" t="s">
        <v>365</v>
      </c>
      <c r="B79" s="280"/>
      <c r="C79" s="280"/>
      <c r="D79" s="280"/>
      <c r="E79" s="280"/>
      <c r="F79" s="280"/>
      <c r="G79" s="280"/>
      <c r="H79" s="280"/>
      <c r="I79" s="280"/>
      <c r="J79" s="280"/>
      <c r="K79" s="280"/>
      <c r="L79" s="280"/>
      <c r="M79" s="280"/>
      <c r="N79" s="280"/>
      <c r="O79" s="280"/>
      <c r="P79" s="280"/>
      <c r="Q79" s="280"/>
      <c r="R79" s="280"/>
      <c r="S79" s="280"/>
      <c r="T79" s="280"/>
      <c r="U79" s="280"/>
      <c r="V79" s="280"/>
      <c r="W79" s="64"/>
      <c r="X79" s="64"/>
      <c r="Y79" s="64"/>
      <c r="Z79" s="64"/>
      <c r="AA79" s="64"/>
      <c r="AB79" s="64"/>
      <c r="AC79" s="64"/>
      <c r="AD79" s="64"/>
      <c r="AE79" s="64"/>
      <c r="AF79" s="64"/>
      <c r="AG79" s="64"/>
    </row>
    <row r="80" spans="1:33">
      <c r="A80" s="16"/>
      <c r="B80" s="16"/>
      <c r="C80" s="16"/>
      <c r="D80" s="45"/>
      <c r="E80" s="45"/>
      <c r="F80" s="16"/>
      <c r="G80" s="16"/>
      <c r="H80" s="16"/>
      <c r="I80" s="16"/>
    </row>
    <row r="81" spans="1:10" ht="17.25" customHeight="1">
      <c r="A81" s="63" t="s">
        <v>139</v>
      </c>
      <c r="B81" s="63"/>
      <c r="C81" s="63"/>
      <c r="D81" s="63"/>
      <c r="E81" s="63"/>
      <c r="F81" s="63"/>
      <c r="G81" s="63"/>
      <c r="H81" s="63"/>
      <c r="I81" s="63"/>
    </row>
    <row r="82" spans="1:10" ht="28.5" customHeight="1">
      <c r="A82" s="281" t="s">
        <v>253</v>
      </c>
      <c r="B82" s="281"/>
      <c r="C82" s="281"/>
      <c r="D82" s="281"/>
      <c r="E82" s="281"/>
      <c r="F82" s="281"/>
      <c r="G82" s="281"/>
      <c r="H82" s="281"/>
      <c r="I82" s="281"/>
      <c r="J82" s="281"/>
    </row>
    <row r="83" spans="1:10" ht="17.25" customHeight="1">
      <c r="A83" s="281" t="s">
        <v>254</v>
      </c>
      <c r="B83" s="281"/>
      <c r="C83" s="281"/>
      <c r="D83" s="281"/>
      <c r="E83" s="281"/>
      <c r="F83" s="281"/>
      <c r="G83" s="281"/>
      <c r="H83" s="281"/>
      <c r="I83" s="281"/>
      <c r="J83" s="281"/>
    </row>
    <row r="84" spans="1:10" ht="17.25" customHeight="1">
      <c r="A84" s="281" t="s">
        <v>164</v>
      </c>
      <c r="B84" s="281"/>
      <c r="C84" s="281"/>
      <c r="D84" s="281"/>
      <c r="E84" s="281"/>
      <c r="F84" s="281"/>
      <c r="G84" s="281"/>
      <c r="H84" s="281"/>
      <c r="I84" s="281"/>
      <c r="J84" s="281"/>
    </row>
    <row r="85" spans="1:10" ht="17.25" customHeight="1">
      <c r="A85" s="281" t="s">
        <v>196</v>
      </c>
      <c r="B85" s="281"/>
      <c r="C85" s="281"/>
      <c r="D85" s="281"/>
      <c r="E85" s="281"/>
      <c r="F85" s="281"/>
      <c r="G85" s="281"/>
      <c r="H85" s="281"/>
      <c r="I85" s="281"/>
      <c r="J85" s="281"/>
    </row>
    <row r="86" spans="1:10" ht="17.25" customHeight="1">
      <c r="A86" s="281" t="s">
        <v>255</v>
      </c>
      <c r="B86" s="281"/>
      <c r="C86" s="281"/>
      <c r="D86" s="281"/>
      <c r="E86" s="281"/>
      <c r="F86" s="281"/>
      <c r="G86" s="281"/>
      <c r="H86" s="281"/>
      <c r="I86" s="281"/>
      <c r="J86" s="281"/>
    </row>
    <row r="87" spans="1:10" ht="17.25" customHeight="1">
      <c r="A87" s="281" t="s">
        <v>167</v>
      </c>
      <c r="B87" s="281"/>
      <c r="C87" s="281"/>
      <c r="D87" s="281"/>
      <c r="E87" s="281"/>
      <c r="F87" s="281"/>
      <c r="G87" s="281"/>
      <c r="H87" s="281"/>
      <c r="I87" s="281"/>
      <c r="J87" s="281"/>
    </row>
    <row r="88" spans="1:10" ht="17.25" customHeight="1">
      <c r="A88" s="281" t="s">
        <v>205</v>
      </c>
      <c r="B88" s="281"/>
      <c r="C88" s="281"/>
      <c r="D88" s="281"/>
      <c r="E88" s="281"/>
      <c r="F88" s="281"/>
      <c r="G88" s="281"/>
      <c r="H88" s="281"/>
      <c r="I88" s="281"/>
      <c r="J88" s="281"/>
    </row>
    <row r="89" spans="1:10" ht="18.75" customHeight="1">
      <c r="A89" s="281" t="s">
        <v>229</v>
      </c>
      <c r="B89" s="281"/>
      <c r="C89" s="281"/>
      <c r="D89" s="281"/>
      <c r="E89" s="281"/>
      <c r="F89" s="281"/>
      <c r="G89" s="281"/>
      <c r="H89" s="281"/>
      <c r="I89" s="281"/>
      <c r="J89" s="281"/>
    </row>
    <row r="90" spans="1:10" ht="32.25" customHeight="1">
      <c r="A90" s="281" t="s">
        <v>199</v>
      </c>
      <c r="B90" s="281"/>
      <c r="C90" s="281"/>
      <c r="D90" s="281"/>
      <c r="E90" s="281"/>
      <c r="F90" s="281"/>
      <c r="G90" s="281"/>
      <c r="H90" s="281"/>
      <c r="I90" s="281"/>
      <c r="J90" s="281"/>
    </row>
    <row r="91" spans="1:10" ht="17.25" customHeight="1">
      <c r="A91" s="281" t="s">
        <v>206</v>
      </c>
      <c r="B91" s="281"/>
      <c r="C91" s="281"/>
      <c r="D91" s="281"/>
      <c r="E91" s="281"/>
      <c r="F91" s="281"/>
      <c r="G91" s="281"/>
      <c r="H91" s="281"/>
      <c r="I91" s="281"/>
      <c r="J91" s="281"/>
    </row>
    <row r="92" spans="1:10" ht="17.25" customHeight="1">
      <c r="A92" s="281" t="s">
        <v>207</v>
      </c>
      <c r="B92" s="281"/>
      <c r="C92" s="281"/>
      <c r="D92" s="281"/>
      <c r="E92" s="281"/>
      <c r="F92" s="281"/>
      <c r="G92" s="281"/>
      <c r="H92" s="281"/>
      <c r="I92" s="281"/>
      <c r="J92" s="281"/>
    </row>
    <row r="93" spans="1:10" ht="47.25" customHeight="1">
      <c r="A93" s="281" t="s">
        <v>249</v>
      </c>
      <c r="B93" s="281"/>
      <c r="C93" s="281"/>
      <c r="D93" s="281"/>
      <c r="E93" s="281"/>
      <c r="F93" s="281"/>
      <c r="G93" s="281"/>
      <c r="H93" s="281"/>
      <c r="I93" s="281"/>
      <c r="J93" s="281"/>
    </row>
    <row r="94" spans="1:10" ht="17.25" customHeight="1">
      <c r="A94" s="281" t="s">
        <v>177</v>
      </c>
      <c r="B94" s="281"/>
      <c r="C94" s="281"/>
      <c r="D94" s="281"/>
      <c r="E94" s="281"/>
      <c r="F94" s="281"/>
      <c r="G94" s="281"/>
      <c r="H94" s="281"/>
      <c r="I94" s="281"/>
      <c r="J94" s="281"/>
    </row>
    <row r="95" spans="1:10" ht="17.25" customHeight="1">
      <c r="A95" s="281" t="s">
        <v>179</v>
      </c>
      <c r="B95" s="281"/>
      <c r="C95" s="281"/>
      <c r="D95" s="281"/>
      <c r="E95" s="281"/>
      <c r="F95" s="281"/>
      <c r="G95" s="281"/>
      <c r="H95" s="281"/>
      <c r="I95" s="281"/>
      <c r="J95" s="281"/>
    </row>
    <row r="96" spans="1:10" ht="17.25" customHeight="1">
      <c r="A96" s="281" t="s">
        <v>208</v>
      </c>
      <c r="B96" s="281"/>
      <c r="C96" s="281"/>
      <c r="D96" s="281"/>
      <c r="E96" s="281"/>
      <c r="F96" s="281"/>
      <c r="G96" s="281"/>
      <c r="H96" s="281"/>
      <c r="I96" s="281"/>
      <c r="J96" s="281"/>
    </row>
    <row r="97" spans="1:10" ht="17.25" customHeight="1">
      <c r="A97" s="258"/>
      <c r="B97" s="263"/>
      <c r="C97" s="258"/>
      <c r="D97" s="258"/>
      <c r="E97" s="258"/>
      <c r="F97" s="258"/>
      <c r="G97" s="258"/>
      <c r="H97" s="258"/>
      <c r="I97" s="258"/>
      <c r="J97" s="258"/>
    </row>
    <row r="98" spans="1:10" ht="17.25" customHeight="1">
      <c r="A98" s="281" t="s">
        <v>181</v>
      </c>
      <c r="B98" s="281"/>
      <c r="C98" s="281"/>
      <c r="D98" s="281"/>
      <c r="E98" s="281"/>
      <c r="F98" s="281"/>
      <c r="G98" s="281"/>
      <c r="H98" s="281"/>
      <c r="I98" s="281"/>
      <c r="J98" s="281"/>
    </row>
    <row r="99" spans="1:10" ht="60.75" customHeight="1">
      <c r="A99" s="280" t="s">
        <v>141</v>
      </c>
      <c r="B99" s="280"/>
      <c r="C99" s="280"/>
      <c r="D99" s="280"/>
      <c r="E99" s="280"/>
      <c r="F99" s="280"/>
      <c r="G99" s="280"/>
      <c r="H99" s="280"/>
      <c r="I99" s="280"/>
      <c r="J99" s="280"/>
    </row>
    <row r="100" spans="1:10">
      <c r="A100" s="3"/>
      <c r="B100" s="3"/>
      <c r="C100" s="3"/>
      <c r="D100" s="3"/>
      <c r="E100" s="3"/>
      <c r="F100" s="3"/>
      <c r="G100" s="3"/>
      <c r="H100" s="3"/>
    </row>
    <row r="101" spans="1:10">
      <c r="A101" s="3"/>
      <c r="B101" s="3"/>
      <c r="C101" s="3"/>
      <c r="D101" s="3"/>
      <c r="E101" s="3"/>
      <c r="F101" s="3"/>
      <c r="G101" s="3"/>
      <c r="H101" s="3"/>
    </row>
    <row r="102" spans="1:10">
      <c r="A102" s="3"/>
      <c r="B102" s="3"/>
      <c r="C102" s="3"/>
      <c r="D102" s="3"/>
      <c r="E102" s="3"/>
      <c r="F102" s="3"/>
      <c r="G102" s="3"/>
      <c r="H102" s="3"/>
    </row>
    <row r="103" spans="1:10">
      <c r="A103" s="3"/>
      <c r="B103" s="3"/>
      <c r="C103" s="3"/>
      <c r="D103" s="3"/>
      <c r="E103" s="3"/>
      <c r="F103" s="3"/>
      <c r="G103" s="3"/>
      <c r="H103" s="3"/>
    </row>
    <row r="104" spans="1:10">
      <c r="A104" s="3"/>
      <c r="B104" s="3"/>
      <c r="C104" s="3"/>
      <c r="D104" s="3"/>
      <c r="E104" s="3"/>
      <c r="F104" s="3"/>
      <c r="G104" s="3"/>
      <c r="H104" s="3"/>
    </row>
    <row r="105" spans="1:10">
      <c r="A105" s="3"/>
      <c r="B105" s="3"/>
      <c r="C105" s="3"/>
      <c r="D105" s="3"/>
      <c r="E105" s="3"/>
      <c r="F105" s="3"/>
      <c r="G105" s="3"/>
      <c r="H105" s="3"/>
    </row>
    <row r="106" spans="1:10">
      <c r="A106" s="3"/>
      <c r="B106" s="3"/>
      <c r="C106" s="3"/>
      <c r="D106" s="3"/>
      <c r="E106" s="3"/>
      <c r="F106" s="3"/>
      <c r="G106" s="3"/>
      <c r="H106" s="3"/>
    </row>
    <row r="107" spans="1:10">
      <c r="A107" s="3"/>
      <c r="B107" s="3"/>
      <c r="C107" s="3"/>
      <c r="D107" s="3"/>
      <c r="E107" s="3"/>
      <c r="F107" s="3"/>
      <c r="G107" s="3"/>
      <c r="H107" s="3"/>
    </row>
    <row r="108" spans="1:10">
      <c r="A108" s="3"/>
      <c r="B108" s="3"/>
      <c r="C108" s="3"/>
      <c r="D108" s="3"/>
      <c r="E108" s="3"/>
      <c r="F108" s="3"/>
      <c r="G108" s="3"/>
      <c r="H108" s="3"/>
    </row>
    <row r="109" spans="1:10">
      <c r="A109" s="3"/>
      <c r="B109" s="3"/>
      <c r="C109" s="3"/>
      <c r="D109" s="3"/>
      <c r="E109" s="3"/>
      <c r="F109" s="3"/>
      <c r="G109" s="3"/>
      <c r="H109" s="3"/>
    </row>
    <row r="110" spans="1:10">
      <c r="A110" s="3"/>
      <c r="B110" s="3"/>
      <c r="C110" s="3"/>
      <c r="D110" s="3"/>
      <c r="E110" s="3"/>
      <c r="F110" s="3"/>
      <c r="G110" s="3"/>
      <c r="H110" s="3"/>
    </row>
    <row r="111" spans="1:10">
      <c r="A111" s="3"/>
      <c r="B111" s="3"/>
      <c r="C111" s="3"/>
      <c r="D111" s="3"/>
      <c r="E111" s="3"/>
      <c r="F111" s="3"/>
      <c r="G111" s="3"/>
      <c r="H111" s="3"/>
    </row>
    <row r="112" spans="1:10">
      <c r="A112" s="3"/>
      <c r="B112" s="3"/>
      <c r="C112" s="3"/>
      <c r="D112" s="3"/>
      <c r="E112" s="3"/>
      <c r="F112" s="3"/>
      <c r="G112" s="3"/>
      <c r="H112" s="3"/>
    </row>
    <row r="113" spans="1:8">
      <c r="A113" s="3"/>
      <c r="B113" s="3"/>
      <c r="C113" s="3"/>
      <c r="D113" s="3"/>
      <c r="E113" s="3"/>
      <c r="F113" s="3"/>
      <c r="G113" s="3"/>
      <c r="H113" s="3"/>
    </row>
    <row r="114" spans="1:8">
      <c r="A114" s="3"/>
      <c r="B114" s="3"/>
      <c r="C114" s="3"/>
      <c r="D114" s="3"/>
      <c r="E114" s="3"/>
      <c r="F114" s="3"/>
      <c r="G114" s="3"/>
      <c r="H114" s="3"/>
    </row>
    <row r="115" spans="1:8">
      <c r="A115" s="3"/>
      <c r="B115" s="3"/>
      <c r="C115" s="3"/>
      <c r="D115" s="3"/>
      <c r="E115" s="3"/>
      <c r="F115" s="3"/>
      <c r="G115" s="3"/>
      <c r="H115" s="3"/>
    </row>
    <row r="116" spans="1:8">
      <c r="A116" s="3"/>
      <c r="B116" s="3"/>
      <c r="C116" s="3"/>
      <c r="D116" s="3"/>
      <c r="E116" s="3"/>
      <c r="F116" s="3"/>
      <c r="G116" s="3"/>
      <c r="H116" s="3"/>
    </row>
    <row r="117" spans="1:8">
      <c r="A117" s="3"/>
      <c r="B117" s="3"/>
      <c r="C117" s="3"/>
      <c r="D117" s="3"/>
      <c r="E117" s="3"/>
      <c r="F117" s="3"/>
      <c r="G117" s="3"/>
      <c r="H117" s="3"/>
    </row>
    <row r="118" spans="1:8">
      <c r="A118" s="3"/>
      <c r="B118" s="3"/>
      <c r="C118" s="3"/>
      <c r="D118" s="3"/>
      <c r="E118" s="3"/>
      <c r="F118" s="3"/>
      <c r="G118" s="3"/>
      <c r="H118" s="3"/>
    </row>
    <row r="119" spans="1:8">
      <c r="A119" s="3"/>
      <c r="B119" s="3"/>
      <c r="C119" s="3"/>
      <c r="D119" s="3"/>
      <c r="E119" s="3"/>
      <c r="F119" s="3"/>
      <c r="G119" s="3"/>
      <c r="H119" s="3"/>
    </row>
    <row r="120" spans="1:8">
      <c r="A120" s="3"/>
      <c r="B120" s="3"/>
      <c r="C120" s="3"/>
      <c r="D120" s="3"/>
      <c r="E120" s="3"/>
      <c r="F120" s="3"/>
      <c r="G120" s="3"/>
      <c r="H120" s="3"/>
    </row>
    <row r="121" spans="1:8">
      <c r="A121" s="3"/>
      <c r="B121" s="3"/>
      <c r="C121" s="3"/>
      <c r="D121" s="3"/>
      <c r="E121" s="3"/>
      <c r="F121" s="3"/>
      <c r="G121" s="3"/>
      <c r="H121" s="3"/>
    </row>
    <row r="122" spans="1:8">
      <c r="A122" s="3"/>
      <c r="B122" s="3"/>
      <c r="C122" s="3"/>
      <c r="D122" s="3"/>
      <c r="E122" s="3"/>
      <c r="F122" s="3"/>
      <c r="G122" s="3"/>
      <c r="H122" s="3"/>
    </row>
    <row r="123" spans="1:8">
      <c r="A123" s="3"/>
      <c r="B123" s="3"/>
      <c r="C123" s="3"/>
      <c r="D123" s="3"/>
      <c r="E123" s="3"/>
      <c r="F123" s="3"/>
      <c r="G123" s="3"/>
      <c r="H123" s="3"/>
    </row>
    <row r="124" spans="1:8">
      <c r="A124" s="3"/>
      <c r="B124" s="3"/>
      <c r="C124" s="3"/>
      <c r="D124" s="3"/>
      <c r="E124" s="3"/>
      <c r="F124" s="3"/>
      <c r="G124" s="3"/>
      <c r="H124" s="3"/>
    </row>
    <row r="125" spans="1:8">
      <c r="A125" s="3"/>
      <c r="B125" s="3"/>
      <c r="C125" s="3"/>
      <c r="D125" s="3"/>
      <c r="E125" s="3"/>
      <c r="F125" s="3"/>
      <c r="G125" s="3"/>
      <c r="H125" s="3"/>
    </row>
    <row r="126" spans="1:8">
      <c r="A126" s="3"/>
      <c r="B126" s="3"/>
      <c r="C126" s="3"/>
      <c r="D126" s="3"/>
      <c r="E126" s="3"/>
      <c r="F126" s="3"/>
      <c r="G126" s="3"/>
      <c r="H126" s="3"/>
    </row>
    <row r="127" spans="1:8">
      <c r="A127" s="3"/>
      <c r="B127" s="3"/>
      <c r="C127" s="3"/>
      <c r="D127" s="3"/>
      <c r="E127" s="3"/>
      <c r="F127" s="3"/>
      <c r="G127" s="3"/>
      <c r="H127" s="3"/>
    </row>
    <row r="128" spans="1:8">
      <c r="A128" s="3"/>
      <c r="B128" s="3"/>
      <c r="C128" s="3"/>
      <c r="D128" s="3"/>
      <c r="E128" s="3"/>
      <c r="F128" s="3"/>
      <c r="G128" s="3"/>
      <c r="H128" s="3"/>
    </row>
    <row r="129" spans="1:8">
      <c r="A129" s="3"/>
      <c r="B129" s="3"/>
      <c r="C129" s="3"/>
      <c r="D129" s="3"/>
      <c r="E129" s="3"/>
      <c r="F129" s="3"/>
      <c r="G129" s="3"/>
      <c r="H129" s="3"/>
    </row>
    <row r="130" spans="1:8">
      <c r="A130" s="3"/>
      <c r="B130" s="3"/>
      <c r="C130" s="3"/>
      <c r="D130" s="3"/>
      <c r="E130" s="3"/>
      <c r="F130" s="3"/>
      <c r="G130" s="3"/>
      <c r="H130" s="3"/>
    </row>
    <row r="131" spans="1:8">
      <c r="A131" s="3"/>
      <c r="B131" s="3"/>
      <c r="C131" s="3"/>
      <c r="D131" s="3"/>
      <c r="E131" s="3"/>
      <c r="F131" s="3"/>
      <c r="G131" s="3"/>
      <c r="H131" s="3"/>
    </row>
    <row r="132" spans="1:8">
      <c r="A132" s="3"/>
      <c r="B132" s="3"/>
      <c r="C132" s="3"/>
      <c r="D132" s="3"/>
      <c r="E132" s="3"/>
      <c r="F132" s="3"/>
      <c r="G132" s="3"/>
      <c r="H132" s="3"/>
    </row>
    <row r="133" spans="1:8">
      <c r="A133" s="3"/>
      <c r="B133" s="3"/>
      <c r="C133" s="3"/>
      <c r="D133" s="3"/>
      <c r="E133" s="3"/>
      <c r="F133" s="3"/>
      <c r="G133" s="3"/>
      <c r="H133" s="3"/>
    </row>
    <row r="134" spans="1:8">
      <c r="A134" s="3"/>
      <c r="B134" s="3"/>
      <c r="C134" s="3"/>
      <c r="D134" s="3"/>
      <c r="E134" s="3"/>
      <c r="F134" s="3"/>
      <c r="G134" s="3"/>
      <c r="H134" s="3"/>
    </row>
    <row r="135" spans="1:8">
      <c r="A135" s="3"/>
      <c r="B135" s="3"/>
      <c r="C135" s="3"/>
      <c r="D135" s="3"/>
      <c r="E135" s="3"/>
      <c r="F135" s="3"/>
      <c r="G135" s="3"/>
      <c r="H135" s="3"/>
    </row>
    <row r="136" spans="1:8">
      <c r="A136" s="3"/>
      <c r="B136" s="3"/>
      <c r="C136" s="3"/>
      <c r="D136" s="3"/>
      <c r="E136" s="3"/>
      <c r="F136" s="3"/>
      <c r="G136" s="3"/>
      <c r="H136" s="3"/>
    </row>
    <row r="137" spans="1:8">
      <c r="A137" s="3"/>
      <c r="B137" s="3"/>
      <c r="C137" s="3"/>
      <c r="D137" s="3"/>
      <c r="E137" s="3"/>
      <c r="F137" s="3"/>
      <c r="G137" s="3"/>
      <c r="H137" s="3"/>
    </row>
    <row r="138" spans="1:8">
      <c r="A138" s="3"/>
      <c r="B138" s="3"/>
      <c r="C138" s="3"/>
      <c r="D138" s="3"/>
      <c r="E138" s="3"/>
      <c r="F138" s="3"/>
      <c r="G138" s="3"/>
      <c r="H138" s="3"/>
    </row>
    <row r="139" spans="1:8">
      <c r="A139" s="3"/>
      <c r="B139" s="3"/>
      <c r="C139" s="3"/>
      <c r="D139" s="3"/>
      <c r="E139" s="3"/>
      <c r="F139" s="3"/>
      <c r="G139" s="3"/>
      <c r="H139" s="3"/>
    </row>
    <row r="140" spans="1:8">
      <c r="A140" s="3"/>
      <c r="B140" s="3"/>
      <c r="C140" s="3"/>
      <c r="D140" s="3"/>
      <c r="E140" s="3"/>
      <c r="F140" s="3"/>
      <c r="G140" s="3"/>
      <c r="H140" s="3"/>
    </row>
    <row r="141" spans="1:8">
      <c r="A141" s="3"/>
      <c r="B141" s="3"/>
      <c r="C141" s="3"/>
      <c r="D141" s="3"/>
      <c r="E141" s="3"/>
      <c r="F141" s="3"/>
      <c r="G141" s="3"/>
      <c r="H141" s="3"/>
    </row>
    <row r="142" spans="1:8">
      <c r="A142" s="3"/>
      <c r="B142" s="3"/>
      <c r="C142" s="3"/>
      <c r="D142" s="3"/>
      <c r="E142" s="3"/>
      <c r="F142" s="3"/>
      <c r="G142" s="3"/>
      <c r="H142" s="3"/>
    </row>
    <row r="143" spans="1:8">
      <c r="A143" s="3"/>
      <c r="B143" s="3"/>
      <c r="C143" s="3"/>
      <c r="D143" s="3"/>
      <c r="E143" s="3"/>
      <c r="F143" s="3"/>
      <c r="G143" s="3"/>
      <c r="H143" s="3"/>
    </row>
    <row r="144" spans="1:8">
      <c r="A144" s="3"/>
      <c r="B144" s="3"/>
      <c r="C144" s="3"/>
      <c r="D144" s="3"/>
      <c r="E144" s="3"/>
      <c r="F144" s="3"/>
      <c r="G144" s="3"/>
      <c r="H144" s="3"/>
    </row>
    <row r="145" spans="1:8">
      <c r="A145" s="3"/>
      <c r="B145" s="3"/>
      <c r="C145" s="3"/>
      <c r="D145" s="3"/>
      <c r="E145" s="3"/>
      <c r="F145" s="3"/>
      <c r="G145" s="3"/>
      <c r="H145" s="3"/>
    </row>
    <row r="146" spans="1:8">
      <c r="A146" s="3"/>
      <c r="B146" s="3"/>
      <c r="C146" s="3"/>
      <c r="D146" s="3"/>
      <c r="E146" s="3"/>
      <c r="F146" s="3"/>
      <c r="G146" s="3"/>
      <c r="H146" s="3"/>
    </row>
    <row r="147" spans="1:8">
      <c r="A147" s="3"/>
      <c r="B147" s="3"/>
      <c r="C147" s="3"/>
      <c r="D147" s="3"/>
      <c r="E147" s="3"/>
      <c r="F147" s="3"/>
      <c r="G147" s="3"/>
      <c r="H147" s="3"/>
    </row>
    <row r="148" spans="1:8">
      <c r="A148" s="3"/>
      <c r="B148" s="3"/>
      <c r="C148" s="3"/>
      <c r="D148" s="3"/>
      <c r="E148" s="3"/>
      <c r="F148" s="3"/>
      <c r="G148" s="3"/>
      <c r="H148" s="3"/>
    </row>
    <row r="149" spans="1:8">
      <c r="A149" s="3"/>
      <c r="B149" s="3"/>
      <c r="C149" s="3"/>
      <c r="D149" s="3"/>
      <c r="E149" s="3"/>
      <c r="F149" s="3"/>
      <c r="G149" s="3"/>
      <c r="H149" s="3"/>
    </row>
    <row r="150" spans="1:8">
      <c r="A150" s="3"/>
      <c r="B150" s="3"/>
      <c r="C150" s="3"/>
      <c r="D150" s="3"/>
      <c r="E150" s="3"/>
      <c r="F150" s="3"/>
      <c r="G150" s="3"/>
      <c r="H150" s="3"/>
    </row>
    <row r="151" spans="1:8">
      <c r="A151" s="3"/>
      <c r="B151" s="3"/>
      <c r="C151" s="3"/>
      <c r="D151" s="3"/>
      <c r="E151" s="3"/>
      <c r="F151" s="3"/>
      <c r="G151" s="3"/>
      <c r="H151" s="3"/>
    </row>
    <row r="152" spans="1:8">
      <c r="A152" s="3"/>
      <c r="B152" s="3"/>
      <c r="C152" s="3"/>
      <c r="D152" s="3"/>
      <c r="E152" s="3"/>
      <c r="F152" s="3"/>
      <c r="G152" s="3"/>
      <c r="H152" s="3"/>
    </row>
    <row r="153" spans="1:8">
      <c r="A153" s="3"/>
      <c r="B153" s="3"/>
      <c r="C153" s="3"/>
      <c r="D153" s="3"/>
      <c r="E153" s="3"/>
      <c r="F153" s="3"/>
      <c r="G153" s="3"/>
      <c r="H153" s="3"/>
    </row>
    <row r="154" spans="1:8">
      <c r="A154" s="3"/>
      <c r="B154" s="3"/>
      <c r="C154" s="3"/>
      <c r="D154" s="3"/>
      <c r="E154" s="3"/>
      <c r="F154" s="3"/>
      <c r="G154" s="3"/>
      <c r="H154" s="3"/>
    </row>
    <row r="155" spans="1:8">
      <c r="A155" s="3"/>
      <c r="B155" s="3"/>
      <c r="C155" s="3"/>
      <c r="D155" s="3"/>
      <c r="E155" s="3"/>
      <c r="F155" s="3"/>
      <c r="G155" s="3"/>
      <c r="H155" s="3"/>
    </row>
    <row r="156" spans="1:8">
      <c r="A156" s="3"/>
      <c r="B156" s="3"/>
      <c r="C156" s="3"/>
      <c r="D156" s="3"/>
      <c r="E156" s="3"/>
      <c r="F156" s="3"/>
      <c r="G156" s="3"/>
      <c r="H156" s="3"/>
    </row>
    <row r="157" spans="1:8">
      <c r="A157" s="3"/>
      <c r="B157" s="3"/>
      <c r="C157" s="3"/>
      <c r="D157" s="3"/>
      <c r="E157" s="3"/>
      <c r="F157" s="3"/>
      <c r="G157" s="3"/>
      <c r="H157" s="3"/>
    </row>
    <row r="158" spans="1:8">
      <c r="A158" s="3"/>
      <c r="B158" s="3"/>
      <c r="C158" s="3"/>
      <c r="D158" s="3"/>
      <c r="E158" s="3"/>
      <c r="F158" s="3"/>
      <c r="G158" s="3"/>
      <c r="H158" s="3"/>
    </row>
    <row r="159" spans="1:8">
      <c r="A159" s="3"/>
      <c r="B159" s="3"/>
      <c r="C159" s="3"/>
      <c r="D159" s="3"/>
      <c r="E159" s="3"/>
      <c r="F159" s="3"/>
      <c r="G159" s="3"/>
      <c r="H159" s="3"/>
    </row>
    <row r="160" spans="1:8">
      <c r="A160" s="3"/>
      <c r="B160" s="3"/>
      <c r="C160" s="3"/>
      <c r="D160" s="3"/>
      <c r="E160" s="3"/>
      <c r="F160" s="3"/>
      <c r="G160" s="3"/>
      <c r="H160" s="3"/>
    </row>
    <row r="161" spans="1:8">
      <c r="A161" s="3"/>
      <c r="B161" s="3"/>
      <c r="C161" s="3"/>
      <c r="D161" s="3"/>
      <c r="E161" s="3"/>
      <c r="F161" s="3"/>
      <c r="G161" s="3"/>
      <c r="H161" s="3"/>
    </row>
    <row r="162" spans="1:8">
      <c r="A162" s="3"/>
      <c r="B162" s="3"/>
      <c r="C162" s="3"/>
      <c r="D162" s="3"/>
      <c r="E162" s="3"/>
      <c r="F162" s="3"/>
      <c r="G162" s="3"/>
      <c r="H162" s="3"/>
    </row>
    <row r="163" spans="1:8">
      <c r="A163" s="3"/>
      <c r="B163" s="3"/>
      <c r="C163" s="3"/>
      <c r="D163" s="3"/>
      <c r="E163" s="3"/>
      <c r="F163" s="3"/>
      <c r="G163" s="3"/>
      <c r="H163" s="3"/>
    </row>
    <row r="164" spans="1:8">
      <c r="A164" s="3"/>
      <c r="B164" s="3"/>
      <c r="C164" s="3"/>
      <c r="D164" s="3"/>
      <c r="E164" s="3"/>
      <c r="F164" s="3"/>
      <c r="G164" s="3"/>
      <c r="H164" s="3"/>
    </row>
    <row r="165" spans="1:8">
      <c r="A165" s="3"/>
      <c r="B165" s="3"/>
      <c r="C165" s="3"/>
      <c r="D165" s="3"/>
      <c r="E165" s="3"/>
      <c r="F165" s="3"/>
      <c r="G165" s="3"/>
      <c r="H165" s="3"/>
    </row>
    <row r="166" spans="1:8">
      <c r="A166" s="3"/>
      <c r="B166" s="3"/>
      <c r="C166" s="3"/>
      <c r="D166" s="3"/>
      <c r="E166" s="3"/>
      <c r="F166" s="3"/>
      <c r="G166" s="3"/>
      <c r="H166" s="3"/>
    </row>
    <row r="167" spans="1:8">
      <c r="A167" s="3"/>
      <c r="B167" s="3"/>
      <c r="C167" s="3"/>
      <c r="D167" s="3"/>
      <c r="E167" s="3"/>
      <c r="F167" s="3"/>
      <c r="G167" s="3"/>
      <c r="H167" s="3"/>
    </row>
    <row r="168" spans="1:8">
      <c r="A168" s="3"/>
      <c r="B168" s="3"/>
      <c r="C168" s="3"/>
      <c r="D168" s="3"/>
      <c r="E168" s="3"/>
      <c r="F168" s="3"/>
      <c r="G168" s="3"/>
      <c r="H168" s="3"/>
    </row>
    <row r="169" spans="1:8">
      <c r="A169" s="3"/>
      <c r="B169" s="3"/>
      <c r="C169" s="3"/>
      <c r="D169" s="3"/>
      <c r="E169" s="3"/>
      <c r="F169" s="3"/>
      <c r="G169" s="3"/>
      <c r="H169" s="3"/>
    </row>
    <row r="170" spans="1:8">
      <c r="A170" s="3"/>
      <c r="B170" s="3"/>
      <c r="C170" s="3"/>
      <c r="D170" s="3"/>
      <c r="E170" s="3"/>
      <c r="F170" s="3"/>
      <c r="G170" s="3"/>
      <c r="H170" s="3"/>
    </row>
    <row r="171" spans="1:8">
      <c r="A171" s="3"/>
      <c r="B171" s="3"/>
      <c r="C171" s="3"/>
      <c r="D171" s="3"/>
      <c r="E171" s="3"/>
      <c r="F171" s="3"/>
      <c r="G171" s="3"/>
      <c r="H171" s="3"/>
    </row>
    <row r="172" spans="1:8">
      <c r="A172" s="3"/>
      <c r="B172" s="3"/>
      <c r="C172" s="3"/>
      <c r="D172" s="3"/>
      <c r="E172" s="3"/>
      <c r="F172" s="3"/>
      <c r="G172" s="3"/>
      <c r="H172" s="3"/>
    </row>
    <row r="173" spans="1:8">
      <c r="A173" s="3"/>
      <c r="B173" s="3"/>
      <c r="C173" s="3"/>
      <c r="D173" s="3"/>
      <c r="E173" s="3"/>
      <c r="F173" s="3"/>
      <c r="G173" s="3"/>
      <c r="H173" s="3"/>
    </row>
    <row r="174" spans="1:8">
      <c r="A174" s="3"/>
      <c r="B174" s="3"/>
      <c r="C174" s="3"/>
      <c r="D174" s="3"/>
      <c r="E174" s="3"/>
      <c r="F174" s="3"/>
      <c r="G174" s="3"/>
      <c r="H174" s="3"/>
    </row>
    <row r="175" spans="1:8">
      <c r="A175" s="3"/>
      <c r="B175" s="3"/>
      <c r="C175" s="3"/>
      <c r="D175" s="3"/>
      <c r="E175" s="3"/>
      <c r="F175" s="3"/>
      <c r="G175" s="3"/>
      <c r="H175" s="3"/>
    </row>
    <row r="176" spans="1:8">
      <c r="A176" s="3"/>
      <c r="B176" s="3"/>
      <c r="C176" s="3"/>
      <c r="D176" s="3"/>
      <c r="E176" s="3"/>
      <c r="F176" s="3"/>
      <c r="G176" s="3"/>
      <c r="H176" s="3"/>
    </row>
    <row r="177" spans="1:8">
      <c r="A177" s="3"/>
      <c r="B177" s="3"/>
      <c r="C177" s="3"/>
      <c r="D177" s="3"/>
      <c r="E177" s="3"/>
      <c r="F177" s="3"/>
      <c r="G177" s="3"/>
      <c r="H177" s="3"/>
    </row>
    <row r="178" spans="1:8">
      <c r="A178" s="3"/>
      <c r="B178" s="3"/>
      <c r="C178" s="3"/>
      <c r="D178" s="3"/>
      <c r="E178" s="3"/>
      <c r="F178" s="3"/>
      <c r="G178" s="3"/>
      <c r="H178" s="3"/>
    </row>
    <row r="179" spans="1:8">
      <c r="A179" s="3"/>
      <c r="B179" s="3"/>
      <c r="C179" s="3"/>
      <c r="D179" s="3"/>
      <c r="E179" s="3"/>
      <c r="F179" s="3"/>
      <c r="G179" s="3"/>
      <c r="H179" s="3"/>
    </row>
    <row r="180" spans="1:8">
      <c r="A180" s="3"/>
      <c r="B180" s="3"/>
      <c r="C180" s="3"/>
      <c r="D180" s="3"/>
      <c r="E180" s="3"/>
      <c r="F180" s="3"/>
      <c r="G180" s="3"/>
      <c r="H180" s="3"/>
    </row>
    <row r="181" spans="1:8">
      <c r="A181" s="3"/>
      <c r="B181" s="3"/>
      <c r="C181" s="3"/>
      <c r="D181" s="3"/>
      <c r="E181" s="3"/>
      <c r="F181" s="3"/>
      <c r="G181" s="3"/>
      <c r="H181" s="3"/>
    </row>
    <row r="182" spans="1:8">
      <c r="A182" s="3"/>
      <c r="B182" s="3"/>
      <c r="C182" s="3"/>
      <c r="D182" s="3"/>
      <c r="E182" s="3"/>
      <c r="F182" s="3"/>
      <c r="G182" s="3"/>
      <c r="H182" s="3"/>
    </row>
    <row r="183" spans="1:8">
      <c r="A183" s="3"/>
      <c r="B183" s="3"/>
      <c r="C183" s="3"/>
      <c r="D183" s="3"/>
      <c r="E183" s="3"/>
      <c r="F183" s="3"/>
      <c r="G183" s="3"/>
      <c r="H183" s="3"/>
    </row>
    <row r="184" spans="1:8">
      <c r="A184" s="3"/>
      <c r="B184" s="3"/>
      <c r="C184" s="3"/>
      <c r="D184" s="3"/>
      <c r="E184" s="3"/>
      <c r="F184" s="3"/>
      <c r="G184" s="3"/>
      <c r="H184" s="3"/>
    </row>
    <row r="185" spans="1:8">
      <c r="A185" s="3"/>
      <c r="B185" s="3"/>
      <c r="C185" s="3"/>
      <c r="D185" s="3"/>
      <c r="E185" s="3"/>
      <c r="F185" s="3"/>
      <c r="G185" s="3"/>
      <c r="H185" s="3"/>
    </row>
    <row r="186" spans="1:8">
      <c r="A186" s="3"/>
      <c r="B186" s="3"/>
      <c r="C186" s="3"/>
      <c r="D186" s="3"/>
      <c r="E186" s="3"/>
      <c r="F186" s="3"/>
      <c r="G186" s="3"/>
      <c r="H186" s="3"/>
    </row>
    <row r="187" spans="1:8">
      <c r="A187" s="3"/>
      <c r="B187" s="3"/>
      <c r="C187" s="3"/>
      <c r="D187" s="3"/>
      <c r="E187" s="3"/>
      <c r="F187" s="3"/>
      <c r="G187" s="3"/>
      <c r="H187" s="3"/>
    </row>
    <row r="188" spans="1:8">
      <c r="A188" s="3"/>
      <c r="B188" s="3"/>
      <c r="C188" s="3"/>
      <c r="D188" s="3"/>
      <c r="E188" s="3"/>
      <c r="F188" s="3"/>
      <c r="G188" s="3"/>
      <c r="H188" s="3"/>
    </row>
    <row r="189" spans="1:8">
      <c r="A189" s="3"/>
      <c r="B189" s="3"/>
      <c r="C189" s="3"/>
      <c r="D189" s="3"/>
      <c r="E189" s="3"/>
      <c r="F189" s="3"/>
      <c r="G189" s="3"/>
      <c r="H189" s="3"/>
    </row>
    <row r="190" spans="1:8">
      <c r="A190" s="3"/>
      <c r="B190" s="3"/>
      <c r="C190" s="3"/>
      <c r="D190" s="3"/>
      <c r="E190" s="3"/>
      <c r="F190" s="3"/>
      <c r="G190" s="3"/>
      <c r="H190" s="3"/>
    </row>
    <row r="191" spans="1:8">
      <c r="A191" s="3"/>
      <c r="B191" s="3"/>
      <c r="C191" s="3"/>
      <c r="D191" s="3"/>
      <c r="E191" s="3"/>
      <c r="F191" s="3"/>
      <c r="G191" s="3"/>
      <c r="H191" s="3"/>
    </row>
    <row r="192" spans="1:8">
      <c r="A192" s="3"/>
      <c r="B192" s="3"/>
      <c r="C192" s="3"/>
      <c r="D192" s="3"/>
      <c r="E192" s="3"/>
      <c r="F192" s="3"/>
      <c r="G192" s="3"/>
      <c r="H192" s="3"/>
    </row>
    <row r="193" spans="1:8">
      <c r="A193" s="3"/>
      <c r="B193" s="3"/>
      <c r="C193" s="3"/>
      <c r="D193" s="3"/>
      <c r="E193" s="3"/>
      <c r="F193" s="3"/>
      <c r="G193" s="3"/>
      <c r="H193" s="3"/>
    </row>
    <row r="194" spans="1:8">
      <c r="A194" s="3"/>
      <c r="B194" s="3"/>
      <c r="C194" s="3"/>
      <c r="D194" s="3"/>
      <c r="E194" s="3"/>
      <c r="F194" s="3"/>
      <c r="G194" s="3"/>
      <c r="H194" s="3"/>
    </row>
    <row r="195" spans="1:8">
      <c r="A195" s="3"/>
      <c r="B195" s="3"/>
      <c r="C195" s="3"/>
      <c r="D195" s="3"/>
      <c r="E195" s="3"/>
      <c r="F195" s="3"/>
      <c r="G195" s="3"/>
      <c r="H195" s="3"/>
    </row>
    <row r="196" spans="1:8">
      <c r="A196" s="3"/>
      <c r="B196" s="3"/>
      <c r="C196" s="3"/>
      <c r="D196" s="3"/>
      <c r="E196" s="3"/>
      <c r="F196" s="3"/>
      <c r="G196" s="3"/>
      <c r="H196" s="3"/>
    </row>
    <row r="197" spans="1:8">
      <c r="A197" s="3"/>
      <c r="B197" s="3"/>
      <c r="C197" s="3"/>
      <c r="D197" s="3"/>
      <c r="E197" s="3"/>
      <c r="F197" s="3"/>
      <c r="G197" s="3"/>
      <c r="H197" s="3"/>
    </row>
    <row r="198" spans="1:8">
      <c r="A198" s="3"/>
      <c r="B198" s="3"/>
      <c r="C198" s="3"/>
      <c r="D198" s="3"/>
      <c r="E198" s="3"/>
      <c r="F198" s="3"/>
      <c r="G198" s="3"/>
      <c r="H198" s="3"/>
    </row>
    <row r="199" spans="1:8">
      <c r="A199" s="3"/>
      <c r="B199" s="3"/>
      <c r="C199" s="3"/>
      <c r="D199" s="3"/>
      <c r="E199" s="3"/>
      <c r="F199" s="3"/>
      <c r="G199" s="3"/>
      <c r="H199" s="3"/>
    </row>
    <row r="200" spans="1:8">
      <c r="A200" s="3"/>
      <c r="B200" s="3"/>
      <c r="C200" s="3"/>
      <c r="D200" s="3"/>
      <c r="E200" s="3"/>
      <c r="F200" s="3"/>
      <c r="G200" s="3"/>
      <c r="H200" s="3"/>
    </row>
  </sheetData>
  <mergeCells count="42">
    <mergeCell ref="A96:J96"/>
    <mergeCell ref="A98:J98"/>
    <mergeCell ref="A99:J99"/>
    <mergeCell ref="A91:J91"/>
    <mergeCell ref="A92:J92"/>
    <mergeCell ref="A93:J93"/>
    <mergeCell ref="A94:J94"/>
    <mergeCell ref="A95:J95"/>
    <mergeCell ref="A86:J86"/>
    <mergeCell ref="A87:J87"/>
    <mergeCell ref="A88:J88"/>
    <mergeCell ref="A89:J89"/>
    <mergeCell ref="A90:J90"/>
    <mergeCell ref="A79:V79"/>
    <mergeCell ref="A82:J82"/>
    <mergeCell ref="A83:J83"/>
    <mergeCell ref="A84:J84"/>
    <mergeCell ref="A85:J85"/>
    <mergeCell ref="A74:G74"/>
    <mergeCell ref="A75:V75"/>
    <mergeCell ref="A76:V76"/>
    <mergeCell ref="A77:V77"/>
    <mergeCell ref="A78:V78"/>
    <mergeCell ref="U3:V3"/>
    <mergeCell ref="X3:Y3"/>
    <mergeCell ref="H60:S60"/>
    <mergeCell ref="C68:E68"/>
    <mergeCell ref="C69:E69"/>
    <mergeCell ref="C61:E61"/>
    <mergeCell ref="C62:E62"/>
    <mergeCell ref="F3:G3"/>
    <mergeCell ref="I3:J3"/>
    <mergeCell ref="R3:S3"/>
    <mergeCell ref="O3:P3"/>
    <mergeCell ref="L3:M3"/>
    <mergeCell ref="C59:E59"/>
    <mergeCell ref="C60:E60"/>
    <mergeCell ref="C70:E70"/>
    <mergeCell ref="C63:E63"/>
    <mergeCell ref="C64:E64"/>
    <mergeCell ref="C65:E65"/>
    <mergeCell ref="C67:E67"/>
  </mergeCells>
  <phoneticPr fontId="5" type="noConversion"/>
  <pageMargins left="0.75" right="0.75" top="1" bottom="1" header="0.5" footer="0.5"/>
  <pageSetup paperSize="9" orientation="landscape"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L199"/>
  <sheetViews>
    <sheetView zoomScaleNormal="100" zoomScaleSheetLayoutView="75" workbookViewId="0">
      <selection activeCell="E20" sqref="E20"/>
    </sheetView>
  </sheetViews>
  <sheetFormatPr defaultRowHeight="12.75"/>
  <cols>
    <col min="1" max="1" width="22.42578125" style="2" customWidth="1"/>
    <col min="2" max="2" width="17.42578125" style="8" customWidth="1"/>
    <col min="3" max="9" width="17.42578125" style="7" customWidth="1"/>
    <col min="10" max="26" width="12.5703125" style="7" customWidth="1"/>
    <col min="27" max="27" width="9.140625" style="7"/>
    <col min="28" max="28" width="15" style="7" customWidth="1"/>
    <col min="29" max="29" width="0" style="69" hidden="1" customWidth="1"/>
    <col min="30" max="30" width="0" style="7" hidden="1" customWidth="1"/>
    <col min="31" max="16384" width="9.140625" style="7"/>
  </cols>
  <sheetData>
    <row r="1" spans="1:38" s="20" customFormat="1" ht="21.75" customHeight="1">
      <c r="A1" s="18" t="s">
        <v>35</v>
      </c>
    </row>
    <row r="2" spans="1:38" s="20" customFormat="1" ht="21.75" customHeight="1">
      <c r="A2" s="18" t="s">
        <v>126</v>
      </c>
      <c r="D2"/>
      <c r="E2"/>
      <c r="F2"/>
      <c r="G2"/>
      <c r="H2"/>
      <c r="I2"/>
      <c r="J2"/>
      <c r="K2"/>
      <c r="L2"/>
      <c r="M2"/>
      <c r="N2"/>
      <c r="O2"/>
      <c r="P2"/>
      <c r="Q2"/>
      <c r="R2"/>
      <c r="S2"/>
      <c r="T2"/>
      <c r="U2"/>
      <c r="V2"/>
      <c r="W2"/>
      <c r="X2"/>
      <c r="Y2"/>
      <c r="Z2"/>
      <c r="AA2"/>
      <c r="AB2"/>
      <c r="AC2"/>
      <c r="AD2"/>
      <c r="AE2"/>
      <c r="AF2"/>
      <c r="AG2"/>
      <c r="AH2"/>
      <c r="AI2"/>
      <c r="AJ2"/>
      <c r="AK2"/>
      <c r="AL2"/>
    </row>
    <row r="3" spans="1:38" s="6" customFormat="1" ht="21.75" customHeight="1">
      <c r="A3" s="91"/>
      <c r="B3" s="91"/>
      <c r="C3" s="11"/>
      <c r="D3" s="11"/>
      <c r="E3" s="47"/>
      <c r="F3" s="266" t="s">
        <v>1</v>
      </c>
      <c r="G3" s="267"/>
      <c r="H3" s="92"/>
      <c r="I3" s="266" t="s">
        <v>1</v>
      </c>
      <c r="J3" s="267"/>
      <c r="K3" s="92"/>
      <c r="L3" s="266" t="s">
        <v>1</v>
      </c>
      <c r="M3" s="267"/>
      <c r="N3" s="92"/>
      <c r="O3" s="266" t="s">
        <v>1</v>
      </c>
      <c r="P3" s="267"/>
      <c r="Q3" s="92"/>
      <c r="R3" s="266" t="s">
        <v>1</v>
      </c>
      <c r="S3" s="267"/>
      <c r="T3" s="92"/>
      <c r="U3" s="266" t="s">
        <v>1</v>
      </c>
      <c r="V3" s="267"/>
      <c r="W3" s="92"/>
      <c r="X3" s="266" t="s">
        <v>1</v>
      </c>
      <c r="Y3" s="267"/>
      <c r="Z3" s="11"/>
      <c r="AA3" s="11"/>
      <c r="AB3" s="93"/>
    </row>
    <row r="4" spans="1:38" s="8" customFormat="1" ht="53.25" customHeight="1">
      <c r="A4" s="51" t="s">
        <v>4</v>
      </c>
      <c r="B4" s="264" t="s">
        <v>304</v>
      </c>
      <c r="C4" s="52" t="s">
        <v>2</v>
      </c>
      <c r="D4" s="101" t="s">
        <v>305</v>
      </c>
      <c r="E4" s="102" t="s">
        <v>306</v>
      </c>
      <c r="F4" s="103" t="s">
        <v>307</v>
      </c>
      <c r="G4" s="103" t="s">
        <v>308</v>
      </c>
      <c r="H4" s="102" t="s">
        <v>309</v>
      </c>
      <c r="I4" s="103" t="s">
        <v>310</v>
      </c>
      <c r="J4" s="103" t="s">
        <v>311</v>
      </c>
      <c r="K4" s="102" t="s">
        <v>309</v>
      </c>
      <c r="L4" s="103" t="s">
        <v>310</v>
      </c>
      <c r="M4" s="103" t="s">
        <v>311</v>
      </c>
      <c r="N4" s="102" t="s">
        <v>309</v>
      </c>
      <c r="O4" s="103" t="s">
        <v>310</v>
      </c>
      <c r="P4" s="103" t="s">
        <v>311</v>
      </c>
      <c r="Q4" s="102" t="s">
        <v>309</v>
      </c>
      <c r="R4" s="103" t="s">
        <v>310</v>
      </c>
      <c r="S4" s="103" t="s">
        <v>311</v>
      </c>
      <c r="T4" s="102" t="s">
        <v>309</v>
      </c>
      <c r="U4" s="103" t="s">
        <v>310</v>
      </c>
      <c r="V4" s="103" t="s">
        <v>311</v>
      </c>
      <c r="W4" s="102" t="s">
        <v>309</v>
      </c>
      <c r="X4" s="103" t="s">
        <v>310</v>
      </c>
      <c r="Y4" s="103" t="s">
        <v>311</v>
      </c>
      <c r="Z4" s="104" t="s">
        <v>312</v>
      </c>
      <c r="AA4" s="52" t="s">
        <v>3</v>
      </c>
      <c r="AB4" s="52" t="s">
        <v>313</v>
      </c>
      <c r="AC4" s="6" t="s">
        <v>314</v>
      </c>
      <c r="AD4" s="6"/>
    </row>
    <row r="5" spans="1:38" s="99" customFormat="1" ht="15" customHeight="1">
      <c r="A5" s="106" t="s">
        <v>5</v>
      </c>
      <c r="B5" s="99">
        <v>0</v>
      </c>
      <c r="C5" s="113" t="s">
        <v>44</v>
      </c>
      <c r="D5" s="302" t="s">
        <v>6</v>
      </c>
      <c r="E5" s="211" t="s">
        <v>6</v>
      </c>
      <c r="F5" s="212" t="s">
        <v>6</v>
      </c>
      <c r="G5" s="212" t="s">
        <v>6</v>
      </c>
      <c r="H5" s="99" t="s">
        <v>6</v>
      </c>
      <c r="I5" s="99" t="s">
        <v>6</v>
      </c>
      <c r="J5" s="99" t="s">
        <v>6</v>
      </c>
      <c r="K5" s="99" t="s">
        <v>6</v>
      </c>
      <c r="L5" s="99" t="s">
        <v>6</v>
      </c>
      <c r="M5" s="99" t="s">
        <v>6</v>
      </c>
      <c r="N5" s="99" t="s">
        <v>6</v>
      </c>
      <c r="O5" s="99" t="s">
        <v>6</v>
      </c>
      <c r="P5" s="99" t="s">
        <v>6</v>
      </c>
      <c r="Q5" s="99" t="s">
        <v>6</v>
      </c>
      <c r="R5" s="99" t="s">
        <v>6</v>
      </c>
      <c r="S5" s="99" t="s">
        <v>6</v>
      </c>
      <c r="T5" s="99" t="s">
        <v>6</v>
      </c>
      <c r="U5" s="99" t="s">
        <v>6</v>
      </c>
      <c r="V5" s="99" t="s">
        <v>6</v>
      </c>
      <c r="W5" s="99" t="s">
        <v>6</v>
      </c>
      <c r="X5" s="99" t="s">
        <v>6</v>
      </c>
      <c r="Y5" s="99" t="s">
        <v>6</v>
      </c>
      <c r="Z5" s="112" t="s">
        <v>6</v>
      </c>
      <c r="AA5" s="113" t="s">
        <v>6</v>
      </c>
      <c r="AB5" s="114" t="s">
        <v>6</v>
      </c>
      <c r="AC5" s="99" t="str">
        <f>IF(AA5="TY","A",IF(AA5="TY/TYs","AB",IF(AA5="TYs","B",IF(AA5="TC","C",IF(AA5="T","D",IF(AA5="TY/T","AD",IF(AA5="n.a.","N",IF(AA5="Z","Z",IF(AA5="-","",)))))))))</f>
        <v/>
      </c>
    </row>
    <row r="6" spans="1:38" s="99" customFormat="1" ht="15" customHeight="1">
      <c r="A6" s="106" t="s">
        <v>79</v>
      </c>
      <c r="B6" s="99">
        <v>1</v>
      </c>
      <c r="C6" s="111" t="s">
        <v>7</v>
      </c>
      <c r="D6" s="294" t="s">
        <v>6</v>
      </c>
      <c r="E6" s="229">
        <v>23.9</v>
      </c>
      <c r="F6" s="191">
        <v>0</v>
      </c>
      <c r="G6" s="191">
        <v>45780</v>
      </c>
      <c r="H6" s="111" t="s">
        <v>6</v>
      </c>
      <c r="I6" s="111" t="s">
        <v>6</v>
      </c>
      <c r="J6" s="111" t="s">
        <v>6</v>
      </c>
      <c r="K6" s="111" t="s">
        <v>6</v>
      </c>
      <c r="L6" s="111" t="s">
        <v>6</v>
      </c>
      <c r="M6" s="111" t="s">
        <v>6</v>
      </c>
      <c r="N6" s="111" t="s">
        <v>6</v>
      </c>
      <c r="O6" s="111" t="s">
        <v>6</v>
      </c>
      <c r="P6" s="99" t="s">
        <v>6</v>
      </c>
      <c r="Q6" s="99" t="s">
        <v>6</v>
      </c>
      <c r="R6" s="99" t="s">
        <v>6</v>
      </c>
      <c r="S6" s="99" t="s">
        <v>6</v>
      </c>
      <c r="T6" s="99" t="s">
        <v>6</v>
      </c>
      <c r="U6" s="99" t="s">
        <v>6</v>
      </c>
      <c r="V6" s="99" t="s">
        <v>6</v>
      </c>
      <c r="W6" s="99" t="s">
        <v>6</v>
      </c>
      <c r="X6" s="99" t="s">
        <v>6</v>
      </c>
      <c r="Y6" s="99" t="s">
        <v>6</v>
      </c>
      <c r="Z6" s="192">
        <v>10941.42</v>
      </c>
      <c r="AA6" s="99" t="s">
        <v>8</v>
      </c>
      <c r="AB6" s="119">
        <v>100</v>
      </c>
      <c r="AC6" s="99" t="str">
        <f t="shared" ref="AC6:AC51" si="0">IF(AA6="TY","A",IF(AA6="TY/TYs","AB",IF(AA6="TYs","B",IF(AA6="TC","C",IF(AA6="T","D",IF(AA6="TY/T","AD",IF(AA6="n.a.","N",IF(AA6="Z","Z",IF(AA6="-","",)))))))))</f>
        <v>A</v>
      </c>
    </row>
    <row r="7" spans="1:38" s="99" customFormat="1" ht="15" customHeight="1">
      <c r="A7" s="106" t="s">
        <v>80</v>
      </c>
      <c r="B7" s="99">
        <v>1</v>
      </c>
      <c r="C7" s="111" t="s">
        <v>8</v>
      </c>
      <c r="D7" s="295">
        <v>32.5</v>
      </c>
      <c r="E7" s="142">
        <v>16.7</v>
      </c>
      <c r="F7" s="123">
        <v>10306.07</v>
      </c>
      <c r="G7" s="123">
        <v>49993.26</v>
      </c>
      <c r="H7" s="142">
        <v>12.27</v>
      </c>
      <c r="I7" s="123">
        <v>49993.26</v>
      </c>
      <c r="J7" s="123">
        <v>73127.22</v>
      </c>
      <c r="K7" s="111" t="s">
        <v>6</v>
      </c>
      <c r="L7" s="111" t="s">
        <v>6</v>
      </c>
      <c r="M7" s="111" t="s">
        <v>6</v>
      </c>
      <c r="N7" s="111" t="s">
        <v>6</v>
      </c>
      <c r="O7" s="111" t="s">
        <v>6</v>
      </c>
      <c r="P7" s="99" t="s">
        <v>6</v>
      </c>
      <c r="Q7" s="99" t="s">
        <v>6</v>
      </c>
      <c r="R7" s="99" t="s">
        <v>6</v>
      </c>
      <c r="S7" s="99" t="s">
        <v>6</v>
      </c>
      <c r="T7" s="99" t="s">
        <v>6</v>
      </c>
      <c r="U7" s="99" t="s">
        <v>6</v>
      </c>
      <c r="V7" s="99" t="s">
        <v>6</v>
      </c>
      <c r="W7" s="99" t="s">
        <v>6</v>
      </c>
      <c r="X7" s="99" t="s">
        <v>6</v>
      </c>
      <c r="Y7" s="99" t="s">
        <v>6</v>
      </c>
      <c r="Z7" s="215">
        <v>11187.411312</v>
      </c>
      <c r="AA7" s="99" t="s">
        <v>6</v>
      </c>
      <c r="AB7" s="99" t="s">
        <v>6</v>
      </c>
      <c r="AC7" s="99" t="str">
        <f t="shared" si="0"/>
        <v/>
      </c>
    </row>
    <row r="8" spans="1:38" s="99" customFormat="1" ht="15" customHeight="1">
      <c r="A8" s="106" t="s">
        <v>81</v>
      </c>
      <c r="B8" s="111">
        <v>1</v>
      </c>
      <c r="C8" s="111" t="s">
        <v>9</v>
      </c>
      <c r="D8" s="294" t="s">
        <v>6</v>
      </c>
      <c r="E8" s="142">
        <v>9.4</v>
      </c>
      <c r="F8" s="122">
        <v>3500</v>
      </c>
      <c r="G8" s="122">
        <v>39100</v>
      </c>
      <c r="H8" s="111" t="s">
        <v>6</v>
      </c>
      <c r="I8" s="111" t="s">
        <v>6</v>
      </c>
      <c r="J8" s="111" t="s">
        <v>6</v>
      </c>
      <c r="K8" s="111" t="s">
        <v>6</v>
      </c>
      <c r="L8" s="111" t="s">
        <v>6</v>
      </c>
      <c r="M8" s="111" t="s">
        <v>6</v>
      </c>
      <c r="N8" s="111" t="s">
        <v>6</v>
      </c>
      <c r="O8" s="111" t="s">
        <v>6</v>
      </c>
      <c r="P8" s="99" t="s">
        <v>6</v>
      </c>
      <c r="Q8" s="99" t="s">
        <v>6</v>
      </c>
      <c r="R8" s="99" t="s">
        <v>6</v>
      </c>
      <c r="S8" s="99" t="s">
        <v>6</v>
      </c>
      <c r="T8" s="99" t="s">
        <v>6</v>
      </c>
      <c r="U8" s="99" t="s">
        <v>6</v>
      </c>
      <c r="V8" s="99" t="s">
        <v>6</v>
      </c>
      <c r="W8" s="99" t="s">
        <v>6</v>
      </c>
      <c r="X8" s="99" t="s">
        <v>6</v>
      </c>
      <c r="Y8" s="99" t="s">
        <v>6</v>
      </c>
      <c r="Z8" s="192">
        <v>3346.4</v>
      </c>
      <c r="AA8" s="99" t="s">
        <v>29</v>
      </c>
      <c r="AB8" s="99">
        <v>50</v>
      </c>
      <c r="AC8" s="99" t="str">
        <f t="shared" si="0"/>
        <v>AB</v>
      </c>
    </row>
    <row r="9" spans="1:38" s="99" customFormat="1" ht="15" customHeight="1">
      <c r="A9" s="106" t="s">
        <v>78</v>
      </c>
      <c r="B9" s="111">
        <v>0</v>
      </c>
      <c r="C9" s="145" t="s">
        <v>44</v>
      </c>
      <c r="D9" s="294" t="s">
        <v>6</v>
      </c>
      <c r="E9" s="109" t="s">
        <v>6</v>
      </c>
      <c r="F9" s="123" t="s">
        <v>6</v>
      </c>
      <c r="G9" s="123" t="s">
        <v>6</v>
      </c>
      <c r="H9" s="111" t="s">
        <v>6</v>
      </c>
      <c r="I9" s="111" t="s">
        <v>6</v>
      </c>
      <c r="J9" s="111" t="s">
        <v>6</v>
      </c>
      <c r="K9" s="111" t="s">
        <v>6</v>
      </c>
      <c r="L9" s="111" t="s">
        <v>6</v>
      </c>
      <c r="M9" s="111" t="s">
        <v>6</v>
      </c>
      <c r="N9" s="111" t="s">
        <v>6</v>
      </c>
      <c r="O9" s="111" t="s">
        <v>6</v>
      </c>
      <c r="P9" s="99" t="s">
        <v>6</v>
      </c>
      <c r="Q9" s="99" t="s">
        <v>6</v>
      </c>
      <c r="R9" s="99" t="s">
        <v>6</v>
      </c>
      <c r="S9" s="99" t="s">
        <v>6</v>
      </c>
      <c r="T9" s="99" t="s">
        <v>6</v>
      </c>
      <c r="U9" s="99" t="s">
        <v>6</v>
      </c>
      <c r="V9" s="99" t="s">
        <v>6</v>
      </c>
      <c r="W9" s="99" t="s">
        <v>6</v>
      </c>
      <c r="X9" s="99" t="s">
        <v>6</v>
      </c>
      <c r="Y9" s="99" t="s">
        <v>6</v>
      </c>
      <c r="Z9" s="112" t="s">
        <v>6</v>
      </c>
      <c r="AA9" s="113" t="s">
        <v>6</v>
      </c>
      <c r="AB9" s="114" t="s">
        <v>6</v>
      </c>
      <c r="AC9" s="99" t="str">
        <f t="shared" si="0"/>
        <v/>
      </c>
    </row>
    <row r="10" spans="1:38" s="99" customFormat="1" ht="15" customHeight="1">
      <c r="A10" s="106" t="s">
        <v>10</v>
      </c>
      <c r="B10" s="111">
        <v>1</v>
      </c>
      <c r="C10" s="111" t="s">
        <v>9</v>
      </c>
      <c r="D10" s="295" t="s">
        <v>6</v>
      </c>
      <c r="E10" s="142">
        <v>15.084999999999999</v>
      </c>
      <c r="F10" s="122">
        <v>0</v>
      </c>
      <c r="G10" s="122">
        <v>486000</v>
      </c>
      <c r="H10" s="111" t="s">
        <v>6</v>
      </c>
      <c r="I10" s="111" t="s">
        <v>6</v>
      </c>
      <c r="J10" s="111" t="s">
        <v>6</v>
      </c>
      <c r="K10" s="111" t="s">
        <v>6</v>
      </c>
      <c r="L10" s="111" t="s">
        <v>6</v>
      </c>
      <c r="M10" s="111" t="s">
        <v>6</v>
      </c>
      <c r="N10" s="111" t="s">
        <v>6</v>
      </c>
      <c r="O10" s="111" t="s">
        <v>6</v>
      </c>
      <c r="P10" s="99" t="s">
        <v>6</v>
      </c>
      <c r="Q10" s="99" t="s">
        <v>6</v>
      </c>
      <c r="R10" s="99" t="s">
        <v>6</v>
      </c>
      <c r="S10" s="99" t="s">
        <v>6</v>
      </c>
      <c r="T10" s="99" t="s">
        <v>6</v>
      </c>
      <c r="U10" s="99" t="s">
        <v>6</v>
      </c>
      <c r="V10" s="99" t="s">
        <v>6</v>
      </c>
      <c r="W10" s="99" t="s">
        <v>6</v>
      </c>
      <c r="X10" s="99" t="s">
        <v>6</v>
      </c>
      <c r="Y10" s="99" t="s">
        <v>6</v>
      </c>
      <c r="Z10" s="126">
        <v>209466</v>
      </c>
      <c r="AA10" s="99" t="s">
        <v>8</v>
      </c>
      <c r="AB10" s="99">
        <v>100</v>
      </c>
      <c r="AC10" s="99" t="str">
        <f t="shared" si="0"/>
        <v>A</v>
      </c>
    </row>
    <row r="11" spans="1:38" s="99" customFormat="1" ht="15" customHeight="1">
      <c r="A11" s="106" t="s">
        <v>11</v>
      </c>
      <c r="B11" s="111">
        <v>1</v>
      </c>
      <c r="C11" s="138" t="s">
        <v>9</v>
      </c>
      <c r="D11" s="295">
        <v>1789</v>
      </c>
      <c r="E11" s="142" t="s">
        <v>6</v>
      </c>
      <c r="F11" s="122" t="s">
        <v>6</v>
      </c>
      <c r="G11" s="122" t="s">
        <v>6</v>
      </c>
      <c r="H11" s="111" t="s">
        <v>6</v>
      </c>
      <c r="I11" s="111" t="s">
        <v>6</v>
      </c>
      <c r="J11" s="111" t="s">
        <v>6</v>
      </c>
      <c r="K11" s="111" t="s">
        <v>6</v>
      </c>
      <c r="L11" s="111" t="s">
        <v>6</v>
      </c>
      <c r="M11" s="111" t="s">
        <v>6</v>
      </c>
      <c r="N11" s="111" t="s">
        <v>6</v>
      </c>
      <c r="O11" s="111" t="s">
        <v>6</v>
      </c>
      <c r="P11" s="99" t="s">
        <v>6</v>
      </c>
      <c r="Q11" s="99" t="s">
        <v>6</v>
      </c>
      <c r="R11" s="99" t="s">
        <v>6</v>
      </c>
      <c r="S11" s="99" t="s">
        <v>6</v>
      </c>
      <c r="T11" s="99" t="s">
        <v>6</v>
      </c>
      <c r="U11" s="99" t="s">
        <v>6</v>
      </c>
      <c r="V11" s="99" t="s">
        <v>6</v>
      </c>
      <c r="W11" s="99" t="s">
        <v>6</v>
      </c>
      <c r="X11" s="99" t="s">
        <v>6</v>
      </c>
      <c r="Y11" s="99" t="s">
        <v>6</v>
      </c>
      <c r="Z11" s="112" t="s">
        <v>6</v>
      </c>
      <c r="AA11" s="99" t="s">
        <v>8</v>
      </c>
      <c r="AB11" s="99">
        <v>100</v>
      </c>
      <c r="AC11" s="99" t="str">
        <f t="shared" si="0"/>
        <v>A</v>
      </c>
    </row>
    <row r="12" spans="1:38" s="99" customFormat="1" ht="15" customHeight="1">
      <c r="A12" s="106" t="s">
        <v>104</v>
      </c>
      <c r="B12" s="111">
        <v>1</v>
      </c>
      <c r="C12" s="111" t="s">
        <v>54</v>
      </c>
      <c r="D12" s="303">
        <v>231</v>
      </c>
      <c r="E12" s="142">
        <v>33</v>
      </c>
      <c r="F12" s="122">
        <v>700</v>
      </c>
      <c r="G12" s="122" t="s">
        <v>6</v>
      </c>
      <c r="H12" s="111" t="s">
        <v>6</v>
      </c>
      <c r="I12" s="111" t="s">
        <v>6</v>
      </c>
      <c r="J12" s="111" t="s">
        <v>6</v>
      </c>
      <c r="K12" s="111" t="s">
        <v>6</v>
      </c>
      <c r="L12" s="111" t="s">
        <v>6</v>
      </c>
      <c r="M12" s="111" t="s">
        <v>6</v>
      </c>
      <c r="N12" s="111" t="s">
        <v>6</v>
      </c>
      <c r="O12" s="111" t="s">
        <v>6</v>
      </c>
      <c r="P12" s="99" t="s">
        <v>6</v>
      </c>
      <c r="Q12" s="99" t="s">
        <v>6</v>
      </c>
      <c r="R12" s="99" t="s">
        <v>6</v>
      </c>
      <c r="S12" s="99" t="s">
        <v>6</v>
      </c>
      <c r="T12" s="99" t="s">
        <v>6</v>
      </c>
      <c r="U12" s="99" t="s">
        <v>6</v>
      </c>
      <c r="V12" s="99" t="s">
        <v>6</v>
      </c>
      <c r="W12" s="99" t="s">
        <v>6</v>
      </c>
      <c r="X12" s="99" t="s">
        <v>6</v>
      </c>
      <c r="Y12" s="99" t="s">
        <v>6</v>
      </c>
      <c r="Z12" s="126" t="s">
        <v>6</v>
      </c>
      <c r="AA12" s="99" t="s">
        <v>8</v>
      </c>
      <c r="AB12" s="99">
        <v>100</v>
      </c>
      <c r="AC12" s="99" t="str">
        <f t="shared" si="0"/>
        <v>A</v>
      </c>
    </row>
    <row r="13" spans="1:38" s="99" customFormat="1" ht="15" customHeight="1">
      <c r="A13" s="106" t="s">
        <v>104</v>
      </c>
      <c r="B13" s="111">
        <v>2</v>
      </c>
      <c r="C13" s="115" t="s">
        <v>9</v>
      </c>
      <c r="D13" s="303" t="s">
        <v>6</v>
      </c>
      <c r="E13" s="216">
        <v>33</v>
      </c>
      <c r="F13" s="122">
        <v>0</v>
      </c>
      <c r="G13" s="217">
        <v>333000</v>
      </c>
      <c r="H13" s="111" t="s">
        <v>6</v>
      </c>
      <c r="I13" s="111" t="s">
        <v>6</v>
      </c>
      <c r="J13" s="111" t="s">
        <v>6</v>
      </c>
      <c r="K13" s="111" t="s">
        <v>6</v>
      </c>
      <c r="L13" s="111" t="s">
        <v>6</v>
      </c>
      <c r="M13" s="111" t="s">
        <v>6</v>
      </c>
      <c r="N13" s="111" t="s">
        <v>6</v>
      </c>
      <c r="O13" s="111" t="s">
        <v>6</v>
      </c>
      <c r="P13" s="99" t="s">
        <v>6</v>
      </c>
      <c r="Q13" s="99" t="s">
        <v>6</v>
      </c>
      <c r="R13" s="99" t="s">
        <v>6</v>
      </c>
      <c r="S13" s="99" t="s">
        <v>6</v>
      </c>
      <c r="T13" s="99" t="s">
        <v>6</v>
      </c>
      <c r="U13" s="99" t="s">
        <v>6</v>
      </c>
      <c r="V13" s="99" t="s">
        <v>6</v>
      </c>
      <c r="W13" s="99" t="s">
        <v>6</v>
      </c>
      <c r="X13" s="99" t="s">
        <v>6</v>
      </c>
      <c r="Y13" s="99" t="s">
        <v>6</v>
      </c>
      <c r="Z13" s="218">
        <v>109890</v>
      </c>
      <c r="AA13" s="219" t="s">
        <v>8</v>
      </c>
      <c r="AB13" s="219">
        <v>100</v>
      </c>
      <c r="AC13" s="99" t="str">
        <f t="shared" si="0"/>
        <v>A</v>
      </c>
    </row>
    <row r="14" spans="1:38" s="99" customFormat="1" ht="15" customHeight="1">
      <c r="A14" s="106" t="s">
        <v>82</v>
      </c>
      <c r="B14" s="111">
        <v>1</v>
      </c>
      <c r="C14" s="111" t="s">
        <v>9</v>
      </c>
      <c r="D14" s="295" t="s">
        <v>6</v>
      </c>
      <c r="E14" s="142">
        <v>21.2</v>
      </c>
      <c r="F14" s="122" t="s">
        <v>6</v>
      </c>
      <c r="G14" s="122" t="s">
        <v>6</v>
      </c>
      <c r="H14" s="111" t="s">
        <v>6</v>
      </c>
      <c r="I14" s="111" t="s">
        <v>6</v>
      </c>
      <c r="J14" s="111" t="s">
        <v>6</v>
      </c>
      <c r="K14" s="111" t="s">
        <v>6</v>
      </c>
      <c r="L14" s="111" t="s">
        <v>6</v>
      </c>
      <c r="M14" s="111" t="s">
        <v>6</v>
      </c>
      <c r="N14" s="111" t="s">
        <v>6</v>
      </c>
      <c r="O14" s="111" t="s">
        <v>6</v>
      </c>
      <c r="P14" s="99" t="s">
        <v>6</v>
      </c>
      <c r="Q14" s="99" t="s">
        <v>6</v>
      </c>
      <c r="R14" s="99" t="s">
        <v>6</v>
      </c>
      <c r="S14" s="99" t="s">
        <v>6</v>
      </c>
      <c r="T14" s="99" t="s">
        <v>6</v>
      </c>
      <c r="U14" s="99" t="s">
        <v>6</v>
      </c>
      <c r="V14" s="99" t="s">
        <v>6</v>
      </c>
      <c r="W14" s="99" t="s">
        <v>6</v>
      </c>
      <c r="X14" s="99" t="s">
        <v>6</v>
      </c>
      <c r="Y14" s="99" t="s">
        <v>6</v>
      </c>
      <c r="Z14" s="126" t="s">
        <v>6</v>
      </c>
      <c r="AA14" s="99" t="s">
        <v>8</v>
      </c>
      <c r="AB14" s="99">
        <v>100</v>
      </c>
      <c r="AC14" s="99" t="str">
        <f t="shared" si="0"/>
        <v>A</v>
      </c>
    </row>
    <row r="15" spans="1:38" s="99" customFormat="1" ht="15" customHeight="1">
      <c r="A15" s="106" t="s">
        <v>317</v>
      </c>
      <c r="B15" s="111">
        <v>0</v>
      </c>
      <c r="C15" s="111" t="s">
        <v>44</v>
      </c>
      <c r="D15" s="295" t="s">
        <v>332</v>
      </c>
      <c r="E15" s="142" t="s">
        <v>332</v>
      </c>
      <c r="F15" s="122" t="s">
        <v>332</v>
      </c>
      <c r="G15" s="122" t="s">
        <v>332</v>
      </c>
      <c r="H15" s="111" t="s">
        <v>332</v>
      </c>
      <c r="I15" s="111" t="s">
        <v>332</v>
      </c>
      <c r="J15" s="111" t="s">
        <v>332</v>
      </c>
      <c r="K15" s="111" t="s">
        <v>332</v>
      </c>
      <c r="L15" s="111" t="s">
        <v>332</v>
      </c>
      <c r="M15" s="111" t="s">
        <v>332</v>
      </c>
      <c r="N15" s="111" t="s">
        <v>332</v>
      </c>
      <c r="O15" s="111" t="s">
        <v>332</v>
      </c>
      <c r="P15" s="99" t="s">
        <v>332</v>
      </c>
      <c r="Q15" s="99" t="s">
        <v>332</v>
      </c>
      <c r="R15" s="99" t="s">
        <v>332</v>
      </c>
      <c r="S15" s="99" t="s">
        <v>332</v>
      </c>
      <c r="T15" s="99" t="s">
        <v>332</v>
      </c>
      <c r="U15" s="99" t="s">
        <v>332</v>
      </c>
      <c r="V15" s="99" t="s">
        <v>332</v>
      </c>
      <c r="W15" s="99" t="s">
        <v>332</v>
      </c>
      <c r="X15" s="99" t="s">
        <v>332</v>
      </c>
      <c r="Y15" s="99" t="s">
        <v>332</v>
      </c>
      <c r="Z15" s="126" t="s">
        <v>332</v>
      </c>
      <c r="AA15" s="99" t="s">
        <v>332</v>
      </c>
      <c r="AB15" s="99" t="s">
        <v>332</v>
      </c>
      <c r="AC15" s="99" t="str">
        <f t="shared" si="0"/>
        <v>Z</v>
      </c>
    </row>
    <row r="16" spans="1:38" s="99" customFormat="1" ht="15" customHeight="1">
      <c r="A16" s="106" t="s">
        <v>84</v>
      </c>
      <c r="B16" s="111">
        <v>1</v>
      </c>
      <c r="C16" s="145" t="s">
        <v>44</v>
      </c>
      <c r="D16" s="294" t="s">
        <v>6</v>
      </c>
      <c r="E16" s="109" t="s">
        <v>6</v>
      </c>
      <c r="F16" s="123" t="s">
        <v>6</v>
      </c>
      <c r="G16" s="123" t="s">
        <v>6</v>
      </c>
      <c r="H16" s="111" t="s">
        <v>6</v>
      </c>
      <c r="I16" s="111" t="s">
        <v>6</v>
      </c>
      <c r="J16" s="111" t="s">
        <v>6</v>
      </c>
      <c r="K16" s="111" t="s">
        <v>6</v>
      </c>
      <c r="L16" s="111" t="s">
        <v>6</v>
      </c>
      <c r="M16" s="111" t="s">
        <v>6</v>
      </c>
      <c r="N16" s="111" t="s">
        <v>6</v>
      </c>
      <c r="O16" s="111" t="s">
        <v>6</v>
      </c>
      <c r="P16" s="99" t="s">
        <v>6</v>
      </c>
      <c r="Q16" s="99" t="s">
        <v>6</v>
      </c>
      <c r="R16" s="99" t="s">
        <v>6</v>
      </c>
      <c r="S16" s="99" t="s">
        <v>6</v>
      </c>
      <c r="T16" s="99" t="s">
        <v>6</v>
      </c>
      <c r="U16" s="99" t="s">
        <v>6</v>
      </c>
      <c r="V16" s="99" t="s">
        <v>6</v>
      </c>
      <c r="W16" s="99" t="s">
        <v>6</v>
      </c>
      <c r="X16" s="99" t="s">
        <v>6</v>
      </c>
      <c r="Y16" s="99" t="s">
        <v>6</v>
      </c>
      <c r="Z16" s="112" t="s">
        <v>6</v>
      </c>
      <c r="AA16" s="113" t="s">
        <v>6</v>
      </c>
      <c r="AB16" s="114" t="s">
        <v>6</v>
      </c>
      <c r="AC16" s="99" t="str">
        <f t="shared" si="0"/>
        <v/>
      </c>
    </row>
    <row r="17" spans="1:29" s="99" customFormat="1" ht="15" customHeight="1">
      <c r="A17" s="106" t="s">
        <v>13</v>
      </c>
      <c r="B17" s="111">
        <v>1</v>
      </c>
      <c r="C17" s="145" t="s">
        <v>44</v>
      </c>
      <c r="D17" s="295" t="s">
        <v>6</v>
      </c>
      <c r="E17" s="142" t="s">
        <v>6</v>
      </c>
      <c r="F17" s="122" t="s">
        <v>6</v>
      </c>
      <c r="G17" s="122" t="s">
        <v>6</v>
      </c>
      <c r="H17" s="111" t="s">
        <v>6</v>
      </c>
      <c r="I17" s="111" t="s">
        <v>6</v>
      </c>
      <c r="J17" s="111" t="s">
        <v>6</v>
      </c>
      <c r="K17" s="111" t="s">
        <v>6</v>
      </c>
      <c r="L17" s="111" t="s">
        <v>6</v>
      </c>
      <c r="M17" s="111" t="s">
        <v>6</v>
      </c>
      <c r="N17" s="111" t="s">
        <v>6</v>
      </c>
      <c r="O17" s="111" t="s">
        <v>6</v>
      </c>
      <c r="P17" s="99" t="s">
        <v>6</v>
      </c>
      <c r="Q17" s="99" t="s">
        <v>6</v>
      </c>
      <c r="R17" s="99" t="s">
        <v>6</v>
      </c>
      <c r="S17" s="99" t="s">
        <v>6</v>
      </c>
      <c r="T17" s="99" t="s">
        <v>6</v>
      </c>
      <c r="U17" s="99" t="s">
        <v>6</v>
      </c>
      <c r="V17" s="99" t="s">
        <v>6</v>
      </c>
      <c r="W17" s="99" t="s">
        <v>6</v>
      </c>
      <c r="X17" s="99" t="s">
        <v>6</v>
      </c>
      <c r="Y17" s="99" t="s">
        <v>6</v>
      </c>
      <c r="Z17" s="126" t="s">
        <v>6</v>
      </c>
      <c r="AA17" s="99" t="s">
        <v>6</v>
      </c>
      <c r="AB17" s="99" t="s">
        <v>6</v>
      </c>
      <c r="AC17" s="99" t="str">
        <f t="shared" si="0"/>
        <v/>
      </c>
    </row>
    <row r="18" spans="1:29" s="99" customFormat="1" ht="15" customHeight="1">
      <c r="A18" s="106" t="s">
        <v>14</v>
      </c>
      <c r="B18" s="111">
        <v>1</v>
      </c>
      <c r="C18" s="111" t="s">
        <v>8</v>
      </c>
      <c r="D18" s="294" t="s">
        <v>6</v>
      </c>
      <c r="E18" s="142">
        <v>29</v>
      </c>
      <c r="F18" s="182" t="s">
        <v>15</v>
      </c>
      <c r="G18" s="123" t="s">
        <v>15</v>
      </c>
      <c r="H18" s="111" t="s">
        <v>6</v>
      </c>
      <c r="I18" s="111" t="s">
        <v>6</v>
      </c>
      <c r="J18" s="111" t="s">
        <v>6</v>
      </c>
      <c r="K18" s="111" t="s">
        <v>6</v>
      </c>
      <c r="L18" s="111" t="s">
        <v>6</v>
      </c>
      <c r="M18" s="111" t="s">
        <v>6</v>
      </c>
      <c r="N18" s="111" t="s">
        <v>6</v>
      </c>
      <c r="O18" s="111" t="s">
        <v>6</v>
      </c>
      <c r="P18" s="99" t="s">
        <v>6</v>
      </c>
      <c r="Q18" s="99" t="s">
        <v>6</v>
      </c>
      <c r="R18" s="99" t="s">
        <v>6</v>
      </c>
      <c r="S18" s="99" t="s">
        <v>6</v>
      </c>
      <c r="T18" s="99" t="s">
        <v>6</v>
      </c>
      <c r="U18" s="99" t="s">
        <v>6</v>
      </c>
      <c r="V18" s="99" t="s">
        <v>6</v>
      </c>
      <c r="W18" s="99" t="s">
        <v>6</v>
      </c>
      <c r="X18" s="99" t="s">
        <v>6</v>
      </c>
      <c r="Y18" s="99" t="s">
        <v>6</v>
      </c>
      <c r="Z18" s="112" t="s">
        <v>6</v>
      </c>
      <c r="AA18" s="134" t="s">
        <v>8</v>
      </c>
      <c r="AB18" s="135">
        <v>100</v>
      </c>
      <c r="AC18" s="99" t="str">
        <f t="shared" si="0"/>
        <v>A</v>
      </c>
    </row>
    <row r="19" spans="1:29" s="99" customFormat="1" ht="15" customHeight="1">
      <c r="A19" s="106" t="s">
        <v>14</v>
      </c>
      <c r="B19" s="111">
        <v>2</v>
      </c>
      <c r="C19" s="111" t="s">
        <v>8</v>
      </c>
      <c r="D19" s="294" t="s">
        <v>6</v>
      </c>
      <c r="E19" s="142">
        <v>8</v>
      </c>
      <c r="F19" s="123">
        <v>0</v>
      </c>
      <c r="G19" s="191">
        <v>2368850</v>
      </c>
      <c r="H19" s="111" t="s">
        <v>6</v>
      </c>
      <c r="I19" s="111" t="s">
        <v>6</v>
      </c>
      <c r="J19" s="111" t="s">
        <v>6</v>
      </c>
      <c r="K19" s="111" t="s">
        <v>6</v>
      </c>
      <c r="L19" s="111" t="s">
        <v>6</v>
      </c>
      <c r="M19" s="111" t="s">
        <v>6</v>
      </c>
      <c r="N19" s="111" t="s">
        <v>6</v>
      </c>
      <c r="O19" s="111" t="s">
        <v>6</v>
      </c>
      <c r="P19" s="99" t="s">
        <v>6</v>
      </c>
      <c r="Q19" s="99" t="s">
        <v>6</v>
      </c>
      <c r="R19" s="99" t="s">
        <v>6</v>
      </c>
      <c r="S19" s="99" t="s">
        <v>6</v>
      </c>
      <c r="T19" s="99" t="s">
        <v>6</v>
      </c>
      <c r="U19" s="99" t="s">
        <v>6</v>
      </c>
      <c r="V19" s="99" t="s">
        <v>6</v>
      </c>
      <c r="W19" s="99" t="s">
        <v>6</v>
      </c>
      <c r="X19" s="99" t="s">
        <v>6</v>
      </c>
      <c r="Y19" s="99" t="s">
        <v>6</v>
      </c>
      <c r="Z19" s="215">
        <v>189508</v>
      </c>
      <c r="AA19" s="134" t="s">
        <v>40</v>
      </c>
      <c r="AB19" s="119">
        <v>25</v>
      </c>
      <c r="AC19" s="99" t="str">
        <f t="shared" si="0"/>
        <v>C</v>
      </c>
    </row>
    <row r="20" spans="1:29" s="99" customFormat="1" ht="15" customHeight="1">
      <c r="A20" s="106" t="s">
        <v>14</v>
      </c>
      <c r="B20" s="111">
        <v>3</v>
      </c>
      <c r="C20" s="111" t="s">
        <v>8</v>
      </c>
      <c r="D20" s="294" t="s">
        <v>6</v>
      </c>
      <c r="E20" s="142">
        <v>3</v>
      </c>
      <c r="F20" s="182" t="s">
        <v>15</v>
      </c>
      <c r="G20" s="123" t="s">
        <v>15</v>
      </c>
      <c r="H20" s="111" t="s">
        <v>6</v>
      </c>
      <c r="I20" s="111" t="s">
        <v>6</v>
      </c>
      <c r="J20" s="111" t="s">
        <v>6</v>
      </c>
      <c r="K20" s="111" t="s">
        <v>6</v>
      </c>
      <c r="L20" s="111" t="s">
        <v>6</v>
      </c>
      <c r="M20" s="111" t="s">
        <v>6</v>
      </c>
      <c r="N20" s="111" t="s">
        <v>6</v>
      </c>
      <c r="O20" s="111" t="s">
        <v>6</v>
      </c>
      <c r="P20" s="99" t="s">
        <v>6</v>
      </c>
      <c r="Q20" s="99" t="s">
        <v>6</v>
      </c>
      <c r="R20" s="99" t="s">
        <v>6</v>
      </c>
      <c r="S20" s="99" t="s">
        <v>6</v>
      </c>
      <c r="T20" s="99" t="s">
        <v>6</v>
      </c>
      <c r="U20" s="99" t="s">
        <v>6</v>
      </c>
      <c r="V20" s="99" t="s">
        <v>6</v>
      </c>
      <c r="W20" s="99" t="s">
        <v>6</v>
      </c>
      <c r="X20" s="99" t="s">
        <v>6</v>
      </c>
      <c r="Y20" s="99" t="s">
        <v>6</v>
      </c>
      <c r="Z20" s="112" t="s">
        <v>6</v>
      </c>
      <c r="AA20" s="135" t="s">
        <v>6</v>
      </c>
      <c r="AB20" s="114" t="s">
        <v>6</v>
      </c>
      <c r="AC20" s="99" t="str">
        <f t="shared" si="0"/>
        <v/>
      </c>
    </row>
    <row r="21" spans="1:29" s="99" customFormat="1" ht="15" customHeight="1">
      <c r="A21" s="106" t="s">
        <v>16</v>
      </c>
      <c r="B21" s="111">
        <v>1</v>
      </c>
      <c r="C21" s="111" t="s">
        <v>9</v>
      </c>
      <c r="D21" s="295" t="s">
        <v>6</v>
      </c>
      <c r="E21" s="142">
        <v>5.23</v>
      </c>
      <c r="F21" s="122" t="s">
        <v>6</v>
      </c>
      <c r="G21" s="122" t="s">
        <v>6</v>
      </c>
      <c r="H21" s="111" t="s">
        <v>6</v>
      </c>
      <c r="I21" s="111" t="s">
        <v>6</v>
      </c>
      <c r="J21" s="111" t="s">
        <v>6</v>
      </c>
      <c r="K21" s="111" t="s">
        <v>6</v>
      </c>
      <c r="L21" s="111" t="s">
        <v>6</v>
      </c>
      <c r="M21" s="111" t="s">
        <v>6</v>
      </c>
      <c r="N21" s="111" t="s">
        <v>6</v>
      </c>
      <c r="O21" s="111" t="s">
        <v>6</v>
      </c>
      <c r="P21" s="99" t="s">
        <v>6</v>
      </c>
      <c r="Q21" s="99" t="s">
        <v>6</v>
      </c>
      <c r="R21" s="99" t="s">
        <v>6</v>
      </c>
      <c r="S21" s="99" t="s">
        <v>6</v>
      </c>
      <c r="T21" s="99" t="s">
        <v>6</v>
      </c>
      <c r="U21" s="99" t="s">
        <v>6</v>
      </c>
      <c r="V21" s="99" t="s">
        <v>6</v>
      </c>
      <c r="W21" s="99" t="s">
        <v>6</v>
      </c>
      <c r="X21" s="99" t="s">
        <v>6</v>
      </c>
      <c r="Y21" s="99" t="s">
        <v>6</v>
      </c>
      <c r="Z21" s="126" t="s">
        <v>6</v>
      </c>
      <c r="AA21" s="99" t="s">
        <v>8</v>
      </c>
      <c r="AB21" s="99">
        <v>100</v>
      </c>
      <c r="AC21" s="99" t="str">
        <f t="shared" si="0"/>
        <v>A</v>
      </c>
    </row>
    <row r="22" spans="1:29" s="99" customFormat="1" ht="15" customHeight="1">
      <c r="A22" s="106" t="s">
        <v>316</v>
      </c>
      <c r="B22" s="111">
        <v>1</v>
      </c>
      <c r="C22" s="111" t="s">
        <v>18</v>
      </c>
      <c r="D22" s="294" t="s">
        <v>6</v>
      </c>
      <c r="E22" s="142">
        <v>5</v>
      </c>
      <c r="F22" s="122">
        <v>3174</v>
      </c>
      <c r="G22" s="123" t="s">
        <v>6</v>
      </c>
      <c r="H22" s="111" t="s">
        <v>6</v>
      </c>
      <c r="I22" s="111" t="s">
        <v>6</v>
      </c>
      <c r="J22" s="111" t="s">
        <v>6</v>
      </c>
      <c r="K22" s="111" t="s">
        <v>6</v>
      </c>
      <c r="L22" s="111" t="s">
        <v>6</v>
      </c>
      <c r="M22" s="111" t="s">
        <v>6</v>
      </c>
      <c r="N22" s="111" t="s">
        <v>6</v>
      </c>
      <c r="O22" s="111" t="s">
        <v>6</v>
      </c>
      <c r="P22" s="99" t="s">
        <v>6</v>
      </c>
      <c r="Q22" s="99" t="s">
        <v>6</v>
      </c>
      <c r="R22" s="99" t="s">
        <v>6</v>
      </c>
      <c r="S22" s="99" t="s">
        <v>6</v>
      </c>
      <c r="T22" s="99" t="s">
        <v>6</v>
      </c>
      <c r="U22" s="99" t="s">
        <v>6</v>
      </c>
      <c r="V22" s="99" t="s">
        <v>6</v>
      </c>
      <c r="W22" s="99" t="s">
        <v>6</v>
      </c>
      <c r="X22" s="99" t="s">
        <v>6</v>
      </c>
      <c r="Y22" s="99" t="s">
        <v>6</v>
      </c>
      <c r="Z22" s="112" t="s">
        <v>6</v>
      </c>
      <c r="AA22" s="113" t="s">
        <v>6</v>
      </c>
      <c r="AB22" s="114" t="s">
        <v>6</v>
      </c>
      <c r="AC22" s="99" t="str">
        <f t="shared" si="0"/>
        <v/>
      </c>
    </row>
    <row r="23" spans="1:29" s="99" customFormat="1" ht="15" customHeight="1">
      <c r="A23" s="106" t="s">
        <v>106</v>
      </c>
      <c r="B23" s="111">
        <v>1</v>
      </c>
      <c r="C23" s="111" t="s">
        <v>54</v>
      </c>
      <c r="D23" s="295" t="s">
        <v>6</v>
      </c>
      <c r="E23" s="222">
        <v>8.82</v>
      </c>
      <c r="F23" s="223">
        <v>0</v>
      </c>
      <c r="G23" s="122">
        <v>3525</v>
      </c>
      <c r="H23" s="222">
        <v>14.42</v>
      </c>
      <c r="I23" s="122">
        <v>3525</v>
      </c>
      <c r="J23" s="122">
        <v>28200</v>
      </c>
      <c r="K23" s="222">
        <v>9.5500000000000007</v>
      </c>
      <c r="L23" s="122">
        <v>28200</v>
      </c>
      <c r="M23" s="122">
        <v>35250</v>
      </c>
      <c r="N23" s="111" t="s">
        <v>6</v>
      </c>
      <c r="O23" s="111" t="s">
        <v>6</v>
      </c>
      <c r="P23" s="99" t="s">
        <v>6</v>
      </c>
      <c r="Q23" s="99" t="s">
        <v>6</v>
      </c>
      <c r="R23" s="99" t="s">
        <v>6</v>
      </c>
      <c r="S23" s="99" t="s">
        <v>6</v>
      </c>
      <c r="T23" s="99" t="s">
        <v>6</v>
      </c>
      <c r="U23" s="99" t="s">
        <v>6</v>
      </c>
      <c r="V23" s="99" t="s">
        <v>6</v>
      </c>
      <c r="W23" s="99" t="s">
        <v>6</v>
      </c>
      <c r="X23" s="99" t="s">
        <v>6</v>
      </c>
      <c r="Y23" s="99" t="s">
        <v>6</v>
      </c>
      <c r="Z23" s="124">
        <v>4542.3149999999996</v>
      </c>
      <c r="AA23" s="99" t="s">
        <v>6</v>
      </c>
      <c r="AB23" s="99" t="s">
        <v>6</v>
      </c>
      <c r="AC23" s="99" t="str">
        <f t="shared" si="0"/>
        <v/>
      </c>
    </row>
    <row r="24" spans="1:29" s="99" customFormat="1" ht="15" customHeight="1">
      <c r="A24" s="106" t="s">
        <v>46</v>
      </c>
      <c r="B24" s="111">
        <v>1</v>
      </c>
      <c r="C24" s="140" t="s">
        <v>9</v>
      </c>
      <c r="D24" s="296" t="s">
        <v>42</v>
      </c>
      <c r="E24" s="224">
        <v>16.600000000000001</v>
      </c>
      <c r="F24" s="139">
        <v>12312</v>
      </c>
      <c r="G24" s="139">
        <v>36093</v>
      </c>
      <c r="H24" s="111" t="s">
        <v>6</v>
      </c>
      <c r="I24" s="111" t="s">
        <v>6</v>
      </c>
      <c r="J24" s="111" t="s">
        <v>6</v>
      </c>
      <c r="K24" s="111" t="s">
        <v>6</v>
      </c>
      <c r="L24" s="111" t="s">
        <v>6</v>
      </c>
      <c r="M24" s="111" t="s">
        <v>6</v>
      </c>
      <c r="N24" s="111" t="s">
        <v>6</v>
      </c>
      <c r="O24" s="111" t="s">
        <v>6</v>
      </c>
      <c r="P24" s="99" t="s">
        <v>6</v>
      </c>
      <c r="Q24" s="99" t="s">
        <v>6</v>
      </c>
      <c r="R24" s="99" t="s">
        <v>6</v>
      </c>
      <c r="S24" s="99" t="s">
        <v>6</v>
      </c>
      <c r="T24" s="99" t="s">
        <v>6</v>
      </c>
      <c r="U24" s="99" t="s">
        <v>6</v>
      </c>
      <c r="V24" s="99" t="s">
        <v>6</v>
      </c>
      <c r="W24" s="99" t="s">
        <v>6</v>
      </c>
      <c r="X24" s="99" t="s">
        <v>6</v>
      </c>
      <c r="Y24" s="99" t="s">
        <v>6</v>
      </c>
      <c r="Z24" s="137" t="s">
        <v>42</v>
      </c>
      <c r="AA24" s="99" t="s">
        <v>6</v>
      </c>
      <c r="AB24" s="99" t="s">
        <v>6</v>
      </c>
      <c r="AC24" s="99" t="str">
        <f t="shared" si="0"/>
        <v/>
      </c>
    </row>
    <row r="25" spans="1:29" s="99" customFormat="1" ht="15" customHeight="1">
      <c r="A25" s="106" t="s">
        <v>46</v>
      </c>
      <c r="B25" s="111">
        <v>2</v>
      </c>
      <c r="C25" s="140" t="s">
        <v>9</v>
      </c>
      <c r="D25" s="295">
        <v>2051</v>
      </c>
      <c r="E25" s="224">
        <v>17.600000000000001</v>
      </c>
      <c r="F25" s="139">
        <v>36093</v>
      </c>
      <c r="G25" s="139">
        <v>60155</v>
      </c>
      <c r="H25" s="111" t="s">
        <v>6</v>
      </c>
      <c r="I25" s="111" t="s">
        <v>6</v>
      </c>
      <c r="J25" s="111" t="s">
        <v>6</v>
      </c>
      <c r="K25" s="111" t="s">
        <v>6</v>
      </c>
      <c r="L25" s="111" t="s">
        <v>6</v>
      </c>
      <c r="M25" s="111" t="s">
        <v>6</v>
      </c>
      <c r="N25" s="111" t="s">
        <v>6</v>
      </c>
      <c r="O25" s="111" t="s">
        <v>6</v>
      </c>
      <c r="P25" s="99" t="s">
        <v>6</v>
      </c>
      <c r="Q25" s="99" t="s">
        <v>6</v>
      </c>
      <c r="R25" s="99" t="s">
        <v>6</v>
      </c>
      <c r="S25" s="99" t="s">
        <v>6</v>
      </c>
      <c r="T25" s="99" t="s">
        <v>6</v>
      </c>
      <c r="U25" s="99" t="s">
        <v>6</v>
      </c>
      <c r="V25" s="99" t="s">
        <v>6</v>
      </c>
      <c r="W25" s="99" t="s">
        <v>6</v>
      </c>
      <c r="X25" s="99" t="s">
        <v>6</v>
      </c>
      <c r="Y25" s="99" t="s">
        <v>6</v>
      </c>
      <c r="Z25" s="192">
        <v>10233.558000000001</v>
      </c>
      <c r="AA25" s="140" t="s">
        <v>8</v>
      </c>
      <c r="AB25" s="140">
        <v>100</v>
      </c>
      <c r="AC25" s="99" t="str">
        <f t="shared" si="0"/>
        <v>A</v>
      </c>
    </row>
    <row r="26" spans="1:29" s="99" customFormat="1" ht="15" customHeight="1">
      <c r="A26" s="106" t="s">
        <v>19</v>
      </c>
      <c r="B26" s="99">
        <v>0</v>
      </c>
      <c r="C26" s="111" t="s">
        <v>44</v>
      </c>
      <c r="D26" s="295" t="s">
        <v>332</v>
      </c>
      <c r="E26" s="111" t="s">
        <v>332</v>
      </c>
      <c r="F26" s="111" t="s">
        <v>332</v>
      </c>
      <c r="G26" s="111" t="s">
        <v>332</v>
      </c>
      <c r="H26" s="111" t="s">
        <v>332</v>
      </c>
      <c r="I26" s="111" t="s">
        <v>332</v>
      </c>
      <c r="J26" s="111" t="s">
        <v>332</v>
      </c>
      <c r="K26" s="111" t="s">
        <v>332</v>
      </c>
      <c r="L26" s="111" t="s">
        <v>332</v>
      </c>
      <c r="M26" s="111" t="s">
        <v>332</v>
      </c>
      <c r="N26" s="111" t="s">
        <v>332</v>
      </c>
      <c r="O26" s="111" t="s">
        <v>332</v>
      </c>
      <c r="P26" s="99" t="s">
        <v>332</v>
      </c>
      <c r="Q26" s="99" t="s">
        <v>332</v>
      </c>
      <c r="R26" s="99" t="s">
        <v>332</v>
      </c>
      <c r="S26" s="99" t="s">
        <v>332</v>
      </c>
      <c r="T26" s="99" t="s">
        <v>332</v>
      </c>
      <c r="U26" s="99" t="s">
        <v>332</v>
      </c>
      <c r="V26" s="99" t="s">
        <v>332</v>
      </c>
      <c r="W26" s="99" t="s">
        <v>332</v>
      </c>
      <c r="X26" s="99" t="s">
        <v>332</v>
      </c>
      <c r="Y26" s="99" t="s">
        <v>332</v>
      </c>
      <c r="Z26" s="99" t="s">
        <v>332</v>
      </c>
      <c r="AA26" s="99" t="s">
        <v>332</v>
      </c>
      <c r="AB26" s="99" t="s">
        <v>332</v>
      </c>
      <c r="AC26" s="99" t="str">
        <f t="shared" si="0"/>
        <v>Z</v>
      </c>
    </row>
    <row r="27" spans="1:29" s="99" customFormat="1" ht="15" customHeight="1">
      <c r="A27" s="106" t="s">
        <v>20</v>
      </c>
      <c r="B27" s="111">
        <v>1</v>
      </c>
      <c r="C27" s="111" t="s">
        <v>8</v>
      </c>
      <c r="D27" s="294" t="s">
        <v>6</v>
      </c>
      <c r="E27" s="142">
        <v>5</v>
      </c>
      <c r="F27" s="123" t="s">
        <v>6</v>
      </c>
      <c r="G27" s="123" t="s">
        <v>6</v>
      </c>
      <c r="H27" s="111" t="s">
        <v>6</v>
      </c>
      <c r="I27" s="111" t="s">
        <v>6</v>
      </c>
      <c r="J27" s="111" t="s">
        <v>6</v>
      </c>
      <c r="K27" s="111" t="s">
        <v>6</v>
      </c>
      <c r="L27" s="111" t="s">
        <v>6</v>
      </c>
      <c r="M27" s="111" t="s">
        <v>6</v>
      </c>
      <c r="N27" s="111" t="s">
        <v>6</v>
      </c>
      <c r="O27" s="111" t="s">
        <v>6</v>
      </c>
      <c r="P27" s="99" t="s">
        <v>6</v>
      </c>
      <c r="Q27" s="99" t="s">
        <v>6</v>
      </c>
      <c r="R27" s="99" t="s">
        <v>6</v>
      </c>
      <c r="S27" s="99" t="s">
        <v>6</v>
      </c>
      <c r="T27" s="99" t="s">
        <v>6</v>
      </c>
      <c r="U27" s="99" t="s">
        <v>6</v>
      </c>
      <c r="V27" s="99" t="s">
        <v>6</v>
      </c>
      <c r="W27" s="99" t="s">
        <v>6</v>
      </c>
      <c r="X27" s="99" t="s">
        <v>6</v>
      </c>
      <c r="Y27" s="99" t="s">
        <v>6</v>
      </c>
      <c r="Z27" s="112" t="s">
        <v>6</v>
      </c>
      <c r="AA27" s="99" t="s">
        <v>8</v>
      </c>
      <c r="AB27" s="114">
        <v>100</v>
      </c>
      <c r="AC27" s="99" t="str">
        <f t="shared" si="0"/>
        <v>A</v>
      </c>
    </row>
    <row r="28" spans="1:29" s="144" customFormat="1" ht="15" customHeight="1">
      <c r="A28" s="106" t="s">
        <v>303</v>
      </c>
      <c r="B28" s="111">
        <v>1</v>
      </c>
      <c r="C28" s="111" t="s">
        <v>9</v>
      </c>
      <c r="D28" s="298">
        <v>440.80820000000006</v>
      </c>
      <c r="E28" s="169">
        <v>32.270000000000003</v>
      </c>
      <c r="F28" s="176">
        <v>1366</v>
      </c>
      <c r="G28" s="123" t="s">
        <v>6</v>
      </c>
      <c r="H28" s="111" t="s">
        <v>6</v>
      </c>
      <c r="I28" s="111" t="s">
        <v>6</v>
      </c>
      <c r="J28" s="111" t="s">
        <v>6</v>
      </c>
      <c r="K28" s="111" t="s">
        <v>6</v>
      </c>
      <c r="L28" s="111" t="s">
        <v>6</v>
      </c>
      <c r="M28" s="111" t="s">
        <v>6</v>
      </c>
      <c r="N28" s="111" t="s">
        <v>6</v>
      </c>
      <c r="O28" s="111" t="s">
        <v>6</v>
      </c>
      <c r="P28" s="99" t="s">
        <v>6</v>
      </c>
      <c r="Q28" s="99" t="s">
        <v>6</v>
      </c>
      <c r="R28" s="99" t="s">
        <v>6</v>
      </c>
      <c r="S28" s="99" t="s">
        <v>6</v>
      </c>
      <c r="T28" s="99" t="s">
        <v>6</v>
      </c>
      <c r="U28" s="99" t="s">
        <v>6</v>
      </c>
      <c r="V28" s="99" t="s">
        <v>6</v>
      </c>
      <c r="W28" s="99" t="s">
        <v>6</v>
      </c>
      <c r="X28" s="99" t="s">
        <v>6</v>
      </c>
      <c r="Y28" s="99" t="s">
        <v>6</v>
      </c>
      <c r="Z28" s="112" t="s">
        <v>6</v>
      </c>
      <c r="AA28" s="113" t="s">
        <v>8</v>
      </c>
      <c r="AB28" s="167">
        <v>100</v>
      </c>
      <c r="AC28" s="99" t="str">
        <f t="shared" si="0"/>
        <v>A</v>
      </c>
    </row>
    <row r="29" spans="1:29" s="99" customFormat="1" ht="15" customHeight="1">
      <c r="A29" s="106" t="s">
        <v>232</v>
      </c>
      <c r="B29" s="111">
        <v>1</v>
      </c>
      <c r="C29" s="111" t="s">
        <v>7</v>
      </c>
      <c r="D29" s="295" t="s">
        <v>32</v>
      </c>
      <c r="E29" s="142">
        <v>21.3</v>
      </c>
      <c r="F29" s="191" t="s">
        <v>231</v>
      </c>
      <c r="G29" s="191">
        <v>77413</v>
      </c>
      <c r="H29" s="111" t="s">
        <v>6</v>
      </c>
      <c r="I29" s="111" t="s">
        <v>6</v>
      </c>
      <c r="J29" s="111" t="s">
        <v>6</v>
      </c>
      <c r="K29" s="111" t="s">
        <v>6</v>
      </c>
      <c r="L29" s="111" t="s">
        <v>6</v>
      </c>
      <c r="M29" s="111" t="s">
        <v>6</v>
      </c>
      <c r="N29" s="111" t="s">
        <v>6</v>
      </c>
      <c r="O29" s="111" t="s">
        <v>6</v>
      </c>
      <c r="P29" s="99" t="s">
        <v>6</v>
      </c>
      <c r="Q29" s="99" t="s">
        <v>6</v>
      </c>
      <c r="R29" s="99" t="s">
        <v>6</v>
      </c>
      <c r="S29" s="99" t="s">
        <v>6</v>
      </c>
      <c r="T29" s="99" t="s">
        <v>6</v>
      </c>
      <c r="U29" s="99" t="s">
        <v>6</v>
      </c>
      <c r="V29" s="99" t="s">
        <v>6</v>
      </c>
      <c r="W29" s="99" t="s">
        <v>6</v>
      </c>
      <c r="X29" s="99" t="s">
        <v>6</v>
      </c>
      <c r="Y29" s="99" t="s">
        <v>6</v>
      </c>
      <c r="Z29" s="126">
        <v>16488.969000000001</v>
      </c>
      <c r="AA29" s="99" t="s">
        <v>8</v>
      </c>
      <c r="AB29" s="99">
        <v>100</v>
      </c>
      <c r="AC29" s="99" t="str">
        <f t="shared" si="0"/>
        <v>A</v>
      </c>
    </row>
    <row r="30" spans="1:29" s="99" customFormat="1" ht="15" customHeight="1">
      <c r="A30" s="106" t="s">
        <v>97</v>
      </c>
      <c r="B30" s="111">
        <v>2</v>
      </c>
      <c r="C30" s="111" t="s">
        <v>7</v>
      </c>
      <c r="D30" s="295" t="s">
        <v>32</v>
      </c>
      <c r="E30" s="109">
        <v>1</v>
      </c>
      <c r="F30" s="122" t="s">
        <v>6</v>
      </c>
      <c r="G30" s="122" t="s">
        <v>6</v>
      </c>
      <c r="H30" s="111" t="s">
        <v>6</v>
      </c>
      <c r="I30" s="111" t="s">
        <v>6</v>
      </c>
      <c r="J30" s="111" t="s">
        <v>6</v>
      </c>
      <c r="K30" s="111" t="s">
        <v>6</v>
      </c>
      <c r="L30" s="111" t="s">
        <v>6</v>
      </c>
      <c r="M30" s="111" t="s">
        <v>6</v>
      </c>
      <c r="N30" s="111" t="s">
        <v>6</v>
      </c>
      <c r="O30" s="111" t="s">
        <v>6</v>
      </c>
      <c r="P30" s="99" t="s">
        <v>6</v>
      </c>
      <c r="Q30" s="99" t="s">
        <v>6</v>
      </c>
      <c r="R30" s="99" t="s">
        <v>6</v>
      </c>
      <c r="S30" s="99" t="s">
        <v>6</v>
      </c>
      <c r="T30" s="99" t="s">
        <v>6</v>
      </c>
      <c r="U30" s="99" t="s">
        <v>6</v>
      </c>
      <c r="V30" s="99" t="s">
        <v>6</v>
      </c>
      <c r="W30" s="99" t="s">
        <v>6</v>
      </c>
      <c r="X30" s="99" t="s">
        <v>6</v>
      </c>
      <c r="Y30" s="99" t="s">
        <v>6</v>
      </c>
      <c r="Z30" s="126" t="s">
        <v>32</v>
      </c>
      <c r="AA30" s="99" t="s">
        <v>6</v>
      </c>
      <c r="AB30" s="99" t="s">
        <v>6</v>
      </c>
      <c r="AC30" s="99" t="str">
        <f t="shared" si="0"/>
        <v/>
      </c>
    </row>
    <row r="31" spans="1:29" s="99" customFormat="1" ht="15" customHeight="1">
      <c r="A31" s="106" t="s">
        <v>23</v>
      </c>
      <c r="B31" s="111">
        <v>1</v>
      </c>
      <c r="C31" s="145" t="s">
        <v>9</v>
      </c>
      <c r="D31" s="294">
        <v>2903.8715625</v>
      </c>
      <c r="E31" s="109" t="s">
        <v>6</v>
      </c>
      <c r="F31" s="123" t="s">
        <v>6</v>
      </c>
      <c r="G31" s="123" t="s">
        <v>6</v>
      </c>
      <c r="H31" s="111" t="s">
        <v>6</v>
      </c>
      <c r="I31" s="111" t="s">
        <v>6</v>
      </c>
      <c r="J31" s="111" t="s">
        <v>6</v>
      </c>
      <c r="K31" s="111" t="s">
        <v>6</v>
      </c>
      <c r="L31" s="111" t="s">
        <v>6</v>
      </c>
      <c r="M31" s="111" t="s">
        <v>6</v>
      </c>
      <c r="N31" s="111" t="s">
        <v>6</v>
      </c>
      <c r="O31" s="111" t="s">
        <v>6</v>
      </c>
      <c r="P31" s="99" t="s">
        <v>6</v>
      </c>
      <c r="Q31" s="99" t="s">
        <v>6</v>
      </c>
      <c r="R31" s="99" t="s">
        <v>6</v>
      </c>
      <c r="S31" s="99" t="s">
        <v>6</v>
      </c>
      <c r="T31" s="99" t="s">
        <v>6</v>
      </c>
      <c r="U31" s="99" t="s">
        <v>6</v>
      </c>
      <c r="V31" s="99" t="s">
        <v>6</v>
      </c>
      <c r="W31" s="99" t="s">
        <v>6</v>
      </c>
      <c r="X31" s="99" t="s">
        <v>6</v>
      </c>
      <c r="Y31" s="99" t="s">
        <v>6</v>
      </c>
      <c r="Z31" s="112" t="s">
        <v>6</v>
      </c>
      <c r="AA31" s="113" t="s">
        <v>6</v>
      </c>
      <c r="AB31" s="114" t="s">
        <v>6</v>
      </c>
      <c r="AC31" s="99" t="str">
        <f t="shared" si="0"/>
        <v/>
      </c>
    </row>
    <row r="32" spans="1:29" s="99" customFormat="1" ht="15" customHeight="1">
      <c r="A32" s="106" t="s">
        <v>23</v>
      </c>
      <c r="B32" s="111">
        <v>2</v>
      </c>
      <c r="C32" s="145" t="s">
        <v>9</v>
      </c>
      <c r="D32" s="294">
        <v>3856</v>
      </c>
      <c r="E32" s="109" t="s">
        <v>6</v>
      </c>
      <c r="F32" s="123" t="s">
        <v>6</v>
      </c>
      <c r="G32" s="123" t="s">
        <v>6</v>
      </c>
      <c r="H32" s="111" t="s">
        <v>6</v>
      </c>
      <c r="I32" s="111" t="s">
        <v>6</v>
      </c>
      <c r="J32" s="111" t="s">
        <v>6</v>
      </c>
      <c r="K32" s="111" t="s">
        <v>6</v>
      </c>
      <c r="L32" s="111" t="s">
        <v>6</v>
      </c>
      <c r="M32" s="111" t="s">
        <v>6</v>
      </c>
      <c r="N32" s="111" t="s">
        <v>6</v>
      </c>
      <c r="O32" s="111" t="s">
        <v>6</v>
      </c>
      <c r="P32" s="99" t="s">
        <v>6</v>
      </c>
      <c r="Q32" s="99" t="s">
        <v>6</v>
      </c>
      <c r="R32" s="99" t="s">
        <v>6</v>
      </c>
      <c r="S32" s="99" t="s">
        <v>6</v>
      </c>
      <c r="T32" s="99" t="s">
        <v>6</v>
      </c>
      <c r="U32" s="99" t="s">
        <v>6</v>
      </c>
      <c r="V32" s="99" t="s">
        <v>6</v>
      </c>
      <c r="W32" s="99" t="s">
        <v>6</v>
      </c>
      <c r="X32" s="99" t="s">
        <v>6</v>
      </c>
      <c r="Y32" s="99" t="s">
        <v>6</v>
      </c>
      <c r="Z32" s="112" t="s">
        <v>15</v>
      </c>
      <c r="AA32" s="113" t="s">
        <v>6</v>
      </c>
      <c r="AB32" s="114" t="s">
        <v>6</v>
      </c>
      <c r="AC32" s="99" t="str">
        <f t="shared" si="0"/>
        <v/>
      </c>
    </row>
    <row r="33" spans="1:29" s="99" customFormat="1" ht="15" customHeight="1">
      <c r="A33" s="106" t="s">
        <v>113</v>
      </c>
      <c r="B33" s="111">
        <v>1</v>
      </c>
      <c r="C33" s="111" t="s">
        <v>9</v>
      </c>
      <c r="D33" s="294" t="s">
        <v>6</v>
      </c>
      <c r="E33" s="142">
        <v>8.8000000000000007</v>
      </c>
      <c r="F33" s="191">
        <v>13160</v>
      </c>
      <c r="G33" s="191">
        <v>38118</v>
      </c>
      <c r="H33" s="111" t="s">
        <v>6</v>
      </c>
      <c r="I33" s="111" t="s">
        <v>6</v>
      </c>
      <c r="J33" s="111" t="s">
        <v>6</v>
      </c>
      <c r="K33" s="111" t="s">
        <v>6</v>
      </c>
      <c r="L33" s="111" t="s">
        <v>6</v>
      </c>
      <c r="M33" s="111" t="s">
        <v>6</v>
      </c>
      <c r="N33" s="111" t="s">
        <v>6</v>
      </c>
      <c r="O33" s="111" t="s">
        <v>6</v>
      </c>
      <c r="P33" s="99" t="s">
        <v>6</v>
      </c>
      <c r="Q33" s="99" t="s">
        <v>6</v>
      </c>
      <c r="R33" s="99" t="s">
        <v>6</v>
      </c>
      <c r="S33" s="99" t="s">
        <v>6</v>
      </c>
      <c r="T33" s="99" t="s">
        <v>6</v>
      </c>
      <c r="U33" s="99" t="s">
        <v>6</v>
      </c>
      <c r="V33" s="99" t="s">
        <v>6</v>
      </c>
      <c r="W33" s="99" t="s">
        <v>6</v>
      </c>
      <c r="X33" s="99" t="s">
        <v>6</v>
      </c>
      <c r="Y33" s="99" t="s">
        <v>6</v>
      </c>
      <c r="Z33" s="192">
        <v>2196.3040000000001</v>
      </c>
      <c r="AA33" s="161" t="s">
        <v>8</v>
      </c>
      <c r="AB33" s="119">
        <v>100</v>
      </c>
      <c r="AC33" s="99" t="str">
        <f t="shared" si="0"/>
        <v>A</v>
      </c>
    </row>
    <row r="34" spans="1:29" s="99" customFormat="1" ht="15" customHeight="1">
      <c r="A34" s="106" t="s">
        <v>113</v>
      </c>
      <c r="B34" s="111">
        <v>2</v>
      </c>
      <c r="C34" s="111" t="s">
        <v>8</v>
      </c>
      <c r="D34" s="294" t="s">
        <v>6</v>
      </c>
      <c r="E34" s="142">
        <v>29.4</v>
      </c>
      <c r="F34" s="191">
        <v>0</v>
      </c>
      <c r="G34" s="191">
        <v>27847</v>
      </c>
      <c r="H34" s="111" t="s">
        <v>6</v>
      </c>
      <c r="I34" s="111" t="s">
        <v>6</v>
      </c>
      <c r="J34" s="111" t="s">
        <v>6</v>
      </c>
      <c r="K34" s="111" t="s">
        <v>6</v>
      </c>
      <c r="L34" s="111" t="s">
        <v>6</v>
      </c>
      <c r="M34" s="111" t="s">
        <v>6</v>
      </c>
      <c r="N34" s="111" t="s">
        <v>6</v>
      </c>
      <c r="O34" s="111" t="s">
        <v>6</v>
      </c>
      <c r="P34" s="99" t="s">
        <v>6</v>
      </c>
      <c r="Q34" s="99" t="s">
        <v>6</v>
      </c>
      <c r="R34" s="99" t="s">
        <v>6</v>
      </c>
      <c r="S34" s="99" t="s">
        <v>6</v>
      </c>
      <c r="T34" s="99" t="s">
        <v>6</v>
      </c>
      <c r="U34" s="99" t="s">
        <v>6</v>
      </c>
      <c r="V34" s="99" t="s">
        <v>6</v>
      </c>
      <c r="W34" s="99" t="s">
        <v>6</v>
      </c>
      <c r="X34" s="99" t="s">
        <v>6</v>
      </c>
      <c r="Y34" s="99" t="s">
        <v>6</v>
      </c>
      <c r="Z34" s="192">
        <v>8187.0179999999991</v>
      </c>
      <c r="AA34" s="113" t="s">
        <v>6</v>
      </c>
      <c r="AB34" s="113" t="s">
        <v>6</v>
      </c>
      <c r="AC34" s="99" t="str">
        <f t="shared" si="0"/>
        <v/>
      </c>
    </row>
    <row r="35" spans="1:29" s="99" customFormat="1" ht="15" customHeight="1">
      <c r="A35" s="106" t="s">
        <v>113</v>
      </c>
      <c r="B35" s="111">
        <v>3</v>
      </c>
      <c r="C35" s="111" t="s">
        <v>8</v>
      </c>
      <c r="D35" s="295">
        <v>181</v>
      </c>
      <c r="E35" s="109">
        <v>7.95</v>
      </c>
      <c r="F35" s="147">
        <v>0</v>
      </c>
      <c r="G35" s="191">
        <v>20600</v>
      </c>
      <c r="H35" s="111" t="s">
        <v>6</v>
      </c>
      <c r="I35" s="111" t="s">
        <v>6</v>
      </c>
      <c r="J35" s="111" t="s">
        <v>6</v>
      </c>
      <c r="K35" s="111" t="s">
        <v>6</v>
      </c>
      <c r="L35" s="111" t="s">
        <v>6</v>
      </c>
      <c r="M35" s="111" t="s">
        <v>6</v>
      </c>
      <c r="N35" s="111" t="s">
        <v>6</v>
      </c>
      <c r="O35" s="111" t="s">
        <v>6</v>
      </c>
      <c r="P35" s="99" t="s">
        <v>6</v>
      </c>
      <c r="Q35" s="99" t="s">
        <v>6</v>
      </c>
      <c r="R35" s="99" t="s">
        <v>6</v>
      </c>
      <c r="S35" s="99" t="s">
        <v>6</v>
      </c>
      <c r="T35" s="99" t="s">
        <v>6</v>
      </c>
      <c r="U35" s="99" t="s">
        <v>6</v>
      </c>
      <c r="V35" s="99" t="s">
        <v>6</v>
      </c>
      <c r="W35" s="99" t="s">
        <v>6</v>
      </c>
      <c r="X35" s="99" t="s">
        <v>6</v>
      </c>
      <c r="Y35" s="99" t="s">
        <v>6</v>
      </c>
      <c r="Z35" s="192">
        <v>1637.7</v>
      </c>
      <c r="AA35" s="148" t="s">
        <v>6</v>
      </c>
      <c r="AB35" s="148" t="s">
        <v>6</v>
      </c>
      <c r="AC35" s="99" t="str">
        <f t="shared" si="0"/>
        <v/>
      </c>
    </row>
    <row r="36" spans="1:29" s="99" customFormat="1" ht="15" customHeight="1">
      <c r="A36" s="106" t="s">
        <v>25</v>
      </c>
      <c r="B36" s="111">
        <v>0</v>
      </c>
      <c r="C36" s="146" t="s">
        <v>44</v>
      </c>
      <c r="D36" s="294" t="s">
        <v>6</v>
      </c>
      <c r="E36" s="109" t="s">
        <v>6</v>
      </c>
      <c r="F36" s="147" t="s">
        <v>6</v>
      </c>
      <c r="G36" s="147" t="s">
        <v>6</v>
      </c>
      <c r="H36" s="111" t="s">
        <v>6</v>
      </c>
      <c r="I36" s="111" t="s">
        <v>6</v>
      </c>
      <c r="J36" s="111" t="s">
        <v>6</v>
      </c>
      <c r="K36" s="111" t="s">
        <v>6</v>
      </c>
      <c r="L36" s="111" t="s">
        <v>6</v>
      </c>
      <c r="M36" s="111" t="s">
        <v>6</v>
      </c>
      <c r="N36" s="111" t="s">
        <v>6</v>
      </c>
      <c r="O36" s="111" t="s">
        <v>6</v>
      </c>
      <c r="P36" s="99" t="s">
        <v>6</v>
      </c>
      <c r="Q36" s="99" t="s">
        <v>6</v>
      </c>
      <c r="R36" s="99" t="s">
        <v>6</v>
      </c>
      <c r="S36" s="99" t="s">
        <v>6</v>
      </c>
      <c r="T36" s="99" t="s">
        <v>6</v>
      </c>
      <c r="U36" s="99" t="s">
        <v>6</v>
      </c>
      <c r="V36" s="99" t="s">
        <v>6</v>
      </c>
      <c r="W36" s="99" t="s">
        <v>6</v>
      </c>
      <c r="X36" s="99" t="s">
        <v>6</v>
      </c>
      <c r="Y36" s="99" t="s">
        <v>6</v>
      </c>
      <c r="Z36" s="112" t="s">
        <v>6</v>
      </c>
      <c r="AA36" s="148" t="s">
        <v>6</v>
      </c>
      <c r="AB36" s="148" t="s">
        <v>6</v>
      </c>
      <c r="AC36" s="99" t="str">
        <f t="shared" si="0"/>
        <v/>
      </c>
    </row>
    <row r="37" spans="1:29" s="99" customFormat="1" ht="15" customHeight="1">
      <c r="A37" s="106" t="s">
        <v>93</v>
      </c>
      <c r="B37" s="111">
        <v>1</v>
      </c>
      <c r="C37" s="111" t="s">
        <v>9</v>
      </c>
      <c r="D37" s="295" t="s">
        <v>6</v>
      </c>
      <c r="E37" s="142">
        <v>10.7</v>
      </c>
      <c r="F37" s="191">
        <v>23000</v>
      </c>
      <c r="G37" s="123">
        <v>638796</v>
      </c>
      <c r="H37" s="142">
        <v>7.8</v>
      </c>
      <c r="I37" s="123">
        <v>638797</v>
      </c>
      <c r="J37" s="147" t="s">
        <v>6</v>
      </c>
      <c r="K37" s="111" t="s">
        <v>6</v>
      </c>
      <c r="L37" s="111" t="s">
        <v>6</v>
      </c>
      <c r="M37" s="111" t="s">
        <v>6</v>
      </c>
      <c r="N37" s="111" t="s">
        <v>6</v>
      </c>
      <c r="O37" s="111" t="s">
        <v>6</v>
      </c>
      <c r="P37" s="99" t="s">
        <v>6</v>
      </c>
      <c r="Q37" s="99" t="s">
        <v>6</v>
      </c>
      <c r="R37" s="99" t="s">
        <v>6</v>
      </c>
      <c r="S37" s="99" t="s">
        <v>6</v>
      </c>
      <c r="T37" s="99" t="s">
        <v>6</v>
      </c>
      <c r="U37" s="99" t="s">
        <v>6</v>
      </c>
      <c r="V37" s="99" t="s">
        <v>6</v>
      </c>
      <c r="W37" s="99" t="s">
        <v>6</v>
      </c>
      <c r="X37" s="99" t="s">
        <v>6</v>
      </c>
      <c r="Y37" s="99" t="s">
        <v>6</v>
      </c>
      <c r="Z37" s="126" t="s">
        <v>6</v>
      </c>
      <c r="AA37" s="99" t="s">
        <v>6</v>
      </c>
      <c r="AB37" s="99" t="s">
        <v>6</v>
      </c>
      <c r="AC37" s="99" t="str">
        <f t="shared" si="0"/>
        <v/>
      </c>
    </row>
    <row r="38" spans="1:29" s="99" customFormat="1" ht="15" customHeight="1">
      <c r="A38" s="106" t="s">
        <v>26</v>
      </c>
      <c r="B38" s="111">
        <v>1</v>
      </c>
      <c r="C38" s="111" t="s">
        <v>66</v>
      </c>
      <c r="D38" s="295" t="s">
        <v>6</v>
      </c>
      <c r="E38" s="142">
        <v>34.139999999999993</v>
      </c>
      <c r="F38" s="122">
        <v>1265</v>
      </c>
      <c r="G38" s="122">
        <v>64620</v>
      </c>
      <c r="H38" s="111" t="s">
        <v>6</v>
      </c>
      <c r="I38" s="111" t="s">
        <v>6</v>
      </c>
      <c r="J38" s="111" t="s">
        <v>6</v>
      </c>
      <c r="K38" s="111" t="s">
        <v>6</v>
      </c>
      <c r="L38" s="111" t="s">
        <v>6</v>
      </c>
      <c r="M38" s="111" t="s">
        <v>6</v>
      </c>
      <c r="N38" s="111" t="s">
        <v>6</v>
      </c>
      <c r="O38" s="111" t="s">
        <v>6</v>
      </c>
      <c r="P38" s="99" t="s">
        <v>6</v>
      </c>
      <c r="Q38" s="99" t="s">
        <v>6</v>
      </c>
      <c r="R38" s="99" t="s">
        <v>6</v>
      </c>
      <c r="S38" s="99" t="s">
        <v>6</v>
      </c>
      <c r="T38" s="99" t="s">
        <v>6</v>
      </c>
      <c r="U38" s="99" t="s">
        <v>6</v>
      </c>
      <c r="V38" s="99" t="s">
        <v>6</v>
      </c>
      <c r="W38" s="99" t="s">
        <v>6</v>
      </c>
      <c r="X38" s="99" t="s">
        <v>6</v>
      </c>
      <c r="Y38" s="99" t="s">
        <v>6</v>
      </c>
      <c r="Z38" s="126">
        <f>(E38/100)*G38</f>
        <v>22061.267999999996</v>
      </c>
      <c r="AA38" s="99" t="s">
        <v>67</v>
      </c>
      <c r="AB38" s="99">
        <v>100</v>
      </c>
      <c r="AC38" s="99" t="str">
        <f t="shared" si="0"/>
        <v>AD</v>
      </c>
    </row>
    <row r="39" spans="1:29" s="99" customFormat="1" ht="15" customHeight="1">
      <c r="A39" s="106" t="s">
        <v>27</v>
      </c>
      <c r="B39" s="111">
        <v>1</v>
      </c>
      <c r="C39" s="115" t="s">
        <v>54</v>
      </c>
      <c r="D39" s="294" t="s">
        <v>6</v>
      </c>
      <c r="E39" s="142">
        <v>25.4</v>
      </c>
      <c r="F39" s="191" t="s">
        <v>36</v>
      </c>
      <c r="G39" s="123">
        <v>4176.12</v>
      </c>
      <c r="H39" s="111" t="s">
        <v>6</v>
      </c>
      <c r="I39" s="111" t="s">
        <v>6</v>
      </c>
      <c r="J39" s="111" t="s">
        <v>6</v>
      </c>
      <c r="K39" s="111" t="s">
        <v>6</v>
      </c>
      <c r="L39" s="111" t="s">
        <v>6</v>
      </c>
      <c r="M39" s="111" t="s">
        <v>6</v>
      </c>
      <c r="N39" s="111" t="s">
        <v>6</v>
      </c>
      <c r="O39" s="111" t="s">
        <v>6</v>
      </c>
      <c r="P39" s="99" t="s">
        <v>6</v>
      </c>
      <c r="Q39" s="99" t="s">
        <v>6</v>
      </c>
      <c r="R39" s="99" t="s">
        <v>6</v>
      </c>
      <c r="S39" s="99" t="s">
        <v>6</v>
      </c>
      <c r="T39" s="99" t="s">
        <v>6</v>
      </c>
      <c r="U39" s="99" t="s">
        <v>6</v>
      </c>
      <c r="V39" s="99" t="s">
        <v>6</v>
      </c>
      <c r="W39" s="99" t="s">
        <v>6</v>
      </c>
      <c r="X39" s="99" t="s">
        <v>6</v>
      </c>
      <c r="Y39" s="99" t="s">
        <v>6</v>
      </c>
      <c r="Z39" s="192">
        <v>1060.7344799999998</v>
      </c>
      <c r="AA39" s="99" t="s">
        <v>8</v>
      </c>
      <c r="AB39" s="119">
        <v>100</v>
      </c>
      <c r="AC39" s="99" t="str">
        <f t="shared" si="0"/>
        <v>A</v>
      </c>
    </row>
    <row r="40" spans="1:29" s="99" customFormat="1" ht="15" customHeight="1">
      <c r="A40" s="106" t="s">
        <v>85</v>
      </c>
      <c r="B40" s="111">
        <v>1</v>
      </c>
      <c r="C40" s="111" t="s">
        <v>9</v>
      </c>
      <c r="D40" s="294" t="s">
        <v>6</v>
      </c>
      <c r="E40" s="142">
        <v>46.8</v>
      </c>
      <c r="F40" s="122" t="s">
        <v>52</v>
      </c>
      <c r="G40" s="122">
        <v>32000</v>
      </c>
      <c r="H40" s="111" t="s">
        <v>6</v>
      </c>
      <c r="I40" s="111" t="s">
        <v>6</v>
      </c>
      <c r="J40" s="111" t="s">
        <v>6</v>
      </c>
      <c r="K40" s="111" t="s">
        <v>6</v>
      </c>
      <c r="L40" s="111" t="s">
        <v>6</v>
      </c>
      <c r="M40" s="111" t="s">
        <v>6</v>
      </c>
      <c r="N40" s="111" t="s">
        <v>6</v>
      </c>
      <c r="O40" s="111" t="s">
        <v>6</v>
      </c>
      <c r="P40" s="99" t="s">
        <v>6</v>
      </c>
      <c r="Q40" s="99" t="s">
        <v>6</v>
      </c>
      <c r="R40" s="99" t="s">
        <v>6</v>
      </c>
      <c r="S40" s="99" t="s">
        <v>6</v>
      </c>
      <c r="T40" s="99" t="s">
        <v>6</v>
      </c>
      <c r="U40" s="99" t="s">
        <v>6</v>
      </c>
      <c r="V40" s="99" t="s">
        <v>6</v>
      </c>
      <c r="W40" s="99" t="s">
        <v>6</v>
      </c>
      <c r="X40" s="99" t="s">
        <v>6</v>
      </c>
      <c r="Y40" s="99" t="s">
        <v>6</v>
      </c>
      <c r="Z40" s="192">
        <v>14976</v>
      </c>
      <c r="AA40" s="148" t="s">
        <v>8</v>
      </c>
      <c r="AB40" s="99">
        <v>100</v>
      </c>
      <c r="AC40" s="99" t="str">
        <f t="shared" si="0"/>
        <v>A</v>
      </c>
    </row>
    <row r="41" spans="1:29" s="99" customFormat="1" ht="15" customHeight="1">
      <c r="A41" s="106" t="s">
        <v>85</v>
      </c>
      <c r="B41" s="111">
        <v>2</v>
      </c>
      <c r="C41" s="111" t="s">
        <v>9</v>
      </c>
      <c r="D41" s="294" t="s">
        <v>6</v>
      </c>
      <c r="E41" s="142">
        <v>3</v>
      </c>
      <c r="F41" s="122" t="s">
        <v>53</v>
      </c>
      <c r="G41" s="122">
        <v>24000</v>
      </c>
      <c r="H41" s="111" t="s">
        <v>6</v>
      </c>
      <c r="I41" s="111" t="s">
        <v>6</v>
      </c>
      <c r="J41" s="111" t="s">
        <v>6</v>
      </c>
      <c r="K41" s="111" t="s">
        <v>6</v>
      </c>
      <c r="L41" s="111" t="s">
        <v>6</v>
      </c>
      <c r="M41" s="111" t="s">
        <v>6</v>
      </c>
      <c r="N41" s="111" t="s">
        <v>6</v>
      </c>
      <c r="O41" s="111" t="s">
        <v>6</v>
      </c>
      <c r="P41" s="99" t="s">
        <v>6</v>
      </c>
      <c r="Q41" s="99" t="s">
        <v>6</v>
      </c>
      <c r="R41" s="99" t="s">
        <v>6</v>
      </c>
      <c r="S41" s="99" t="s">
        <v>6</v>
      </c>
      <c r="T41" s="99" t="s">
        <v>6</v>
      </c>
      <c r="U41" s="99" t="s">
        <v>6</v>
      </c>
      <c r="V41" s="99" t="s">
        <v>6</v>
      </c>
      <c r="W41" s="99" t="s">
        <v>6</v>
      </c>
      <c r="X41" s="99" t="s">
        <v>6</v>
      </c>
      <c r="Y41" s="99" t="s">
        <v>6</v>
      </c>
      <c r="Z41" s="192">
        <v>720</v>
      </c>
      <c r="AA41" s="99" t="s">
        <v>8</v>
      </c>
      <c r="AB41" s="99">
        <v>100</v>
      </c>
      <c r="AC41" s="99" t="str">
        <f t="shared" si="0"/>
        <v>A</v>
      </c>
    </row>
    <row r="42" spans="1:29" s="99" customFormat="1" ht="15" customHeight="1">
      <c r="A42" s="106" t="s">
        <v>107</v>
      </c>
      <c r="B42" s="111">
        <v>1</v>
      </c>
      <c r="C42" s="111" t="s">
        <v>54</v>
      </c>
      <c r="D42" s="295">
        <v>150.91741779335672</v>
      </c>
      <c r="E42" s="142">
        <v>38.200000000000003</v>
      </c>
      <c r="F42" s="122">
        <v>395.07177432815894</v>
      </c>
      <c r="G42" s="122">
        <v>2369.1022100450677</v>
      </c>
      <c r="H42" s="111" t="s">
        <v>6</v>
      </c>
      <c r="I42" s="111" t="s">
        <v>6</v>
      </c>
      <c r="J42" s="111" t="s">
        <v>6</v>
      </c>
      <c r="K42" s="111" t="s">
        <v>6</v>
      </c>
      <c r="L42" s="111" t="s">
        <v>6</v>
      </c>
      <c r="M42" s="111" t="s">
        <v>6</v>
      </c>
      <c r="N42" s="111" t="s">
        <v>6</v>
      </c>
      <c r="O42" s="111" t="s">
        <v>6</v>
      </c>
      <c r="P42" s="99" t="s">
        <v>6</v>
      </c>
      <c r="Q42" s="99" t="s">
        <v>6</v>
      </c>
      <c r="R42" s="99" t="s">
        <v>6</v>
      </c>
      <c r="S42" s="99" t="s">
        <v>6</v>
      </c>
      <c r="T42" s="99" t="s">
        <v>6</v>
      </c>
      <c r="U42" s="99" t="s">
        <v>6</v>
      </c>
      <c r="V42" s="99" t="s">
        <v>6</v>
      </c>
      <c r="W42" s="99" t="s">
        <v>6</v>
      </c>
      <c r="X42" s="99" t="s">
        <v>6</v>
      </c>
      <c r="Y42" s="99" t="s">
        <v>6</v>
      </c>
      <c r="Z42" s="126">
        <v>904.99704423721585</v>
      </c>
      <c r="AA42" s="99" t="s">
        <v>8</v>
      </c>
      <c r="AB42" s="99">
        <v>100</v>
      </c>
      <c r="AC42" s="99" t="str">
        <f t="shared" si="0"/>
        <v>A</v>
      </c>
    </row>
    <row r="43" spans="1:29" s="99" customFormat="1" ht="15" customHeight="1">
      <c r="A43" s="106" t="s">
        <v>107</v>
      </c>
      <c r="B43" s="111">
        <v>2</v>
      </c>
      <c r="C43" s="111" t="s">
        <v>54</v>
      </c>
      <c r="D43" s="295">
        <v>161.97380237022202</v>
      </c>
      <c r="E43" s="142">
        <v>38.200000000000003</v>
      </c>
      <c r="F43" s="122">
        <v>424.01518945084297</v>
      </c>
      <c r="G43" s="122">
        <v>2369.1022100450677</v>
      </c>
      <c r="H43" s="111" t="s">
        <v>6</v>
      </c>
      <c r="I43" s="111" t="s">
        <v>6</v>
      </c>
      <c r="J43" s="111" t="s">
        <v>6</v>
      </c>
      <c r="K43" s="111" t="s">
        <v>6</v>
      </c>
      <c r="L43" s="111" t="s">
        <v>6</v>
      </c>
      <c r="M43" s="111" t="s">
        <v>6</v>
      </c>
      <c r="N43" s="111" t="s">
        <v>6</v>
      </c>
      <c r="O43" s="111" t="s">
        <v>6</v>
      </c>
      <c r="P43" s="99" t="s">
        <v>6</v>
      </c>
      <c r="Q43" s="99" t="s">
        <v>6</v>
      </c>
      <c r="R43" s="99" t="s">
        <v>6</v>
      </c>
      <c r="S43" s="99" t="s">
        <v>6</v>
      </c>
      <c r="T43" s="99" t="s">
        <v>6</v>
      </c>
      <c r="U43" s="99" t="s">
        <v>6</v>
      </c>
      <c r="V43" s="99" t="s">
        <v>6</v>
      </c>
      <c r="W43" s="99" t="s">
        <v>6</v>
      </c>
      <c r="X43" s="99" t="s">
        <v>6</v>
      </c>
      <c r="Y43" s="99" t="s">
        <v>6</v>
      </c>
      <c r="Z43" s="126">
        <v>904.99704423721585</v>
      </c>
      <c r="AA43" s="99" t="s">
        <v>6</v>
      </c>
      <c r="AB43" s="99" t="s">
        <v>6</v>
      </c>
      <c r="AC43" s="99" t="str">
        <f t="shared" si="0"/>
        <v/>
      </c>
    </row>
    <row r="44" spans="1:29" s="99" customFormat="1" ht="15" customHeight="1">
      <c r="A44" s="106" t="s">
        <v>94</v>
      </c>
      <c r="B44" s="111">
        <v>1</v>
      </c>
      <c r="C44" s="111" t="s">
        <v>9</v>
      </c>
      <c r="D44" s="295" t="s">
        <v>6</v>
      </c>
      <c r="E44" s="142">
        <v>28.3</v>
      </c>
      <c r="F44" s="223" t="s">
        <v>37</v>
      </c>
      <c r="G44" s="223">
        <v>30898.800000000003</v>
      </c>
      <c r="H44" s="111" t="s">
        <v>6</v>
      </c>
      <c r="I44" s="111" t="s">
        <v>6</v>
      </c>
      <c r="J44" s="111" t="s">
        <v>6</v>
      </c>
      <c r="K44" s="111" t="s">
        <v>6</v>
      </c>
      <c r="L44" s="111" t="s">
        <v>6</v>
      </c>
      <c r="M44" s="111" t="s">
        <v>6</v>
      </c>
      <c r="N44" s="111" t="s">
        <v>6</v>
      </c>
      <c r="O44" s="111" t="s">
        <v>6</v>
      </c>
      <c r="P44" s="99" t="s">
        <v>6</v>
      </c>
      <c r="Q44" s="99" t="s">
        <v>6</v>
      </c>
      <c r="R44" s="99" t="s">
        <v>6</v>
      </c>
      <c r="S44" s="99" t="s">
        <v>6</v>
      </c>
      <c r="T44" s="99" t="s">
        <v>6</v>
      </c>
      <c r="U44" s="99" t="s">
        <v>6</v>
      </c>
      <c r="V44" s="99" t="s">
        <v>6</v>
      </c>
      <c r="W44" s="99" t="s">
        <v>6</v>
      </c>
      <c r="X44" s="99" t="s">
        <v>6</v>
      </c>
      <c r="Y44" s="99" t="s">
        <v>6</v>
      </c>
      <c r="Z44" s="215">
        <v>8744.3604000000014</v>
      </c>
      <c r="AA44" s="99" t="s">
        <v>8</v>
      </c>
      <c r="AB44" s="99">
        <v>100</v>
      </c>
      <c r="AC44" s="99" t="str">
        <f t="shared" si="0"/>
        <v>A</v>
      </c>
    </row>
    <row r="45" spans="1:29" s="99" customFormat="1" ht="15" customHeight="1">
      <c r="A45" s="106" t="s">
        <v>28</v>
      </c>
      <c r="B45" s="111">
        <v>1</v>
      </c>
      <c r="C45" s="111" t="s">
        <v>9</v>
      </c>
      <c r="D45" s="295" t="s">
        <v>6</v>
      </c>
      <c r="E45" s="142">
        <v>31.01</v>
      </c>
      <c r="F45" s="122" t="s">
        <v>38</v>
      </c>
      <c r="G45" s="122" t="s">
        <v>6</v>
      </c>
      <c r="H45" s="111" t="s">
        <v>6</v>
      </c>
      <c r="I45" s="111" t="s">
        <v>6</v>
      </c>
      <c r="J45" s="111" t="s">
        <v>6</v>
      </c>
      <c r="K45" s="111" t="s">
        <v>6</v>
      </c>
      <c r="L45" s="111" t="s">
        <v>6</v>
      </c>
      <c r="M45" s="111" t="s">
        <v>6</v>
      </c>
      <c r="N45" s="111" t="s">
        <v>6</v>
      </c>
      <c r="O45" s="111" t="s">
        <v>6</v>
      </c>
      <c r="P45" s="99" t="s">
        <v>6</v>
      </c>
      <c r="Q45" s="99" t="s">
        <v>6</v>
      </c>
      <c r="R45" s="99" t="s">
        <v>6</v>
      </c>
      <c r="S45" s="99" t="s">
        <v>6</v>
      </c>
      <c r="T45" s="99" t="s">
        <v>6</v>
      </c>
      <c r="U45" s="99" t="s">
        <v>6</v>
      </c>
      <c r="V45" s="99" t="s">
        <v>6</v>
      </c>
      <c r="W45" s="99" t="s">
        <v>6</v>
      </c>
      <c r="X45" s="99" t="s">
        <v>6</v>
      </c>
      <c r="Y45" s="99" t="s">
        <v>6</v>
      </c>
      <c r="Z45" s="126" t="s">
        <v>6</v>
      </c>
      <c r="AA45" s="99" t="s">
        <v>29</v>
      </c>
      <c r="AB45" s="99">
        <v>100</v>
      </c>
      <c r="AC45" s="99" t="str">
        <f t="shared" si="0"/>
        <v>AB</v>
      </c>
    </row>
    <row r="46" spans="1:29" s="99" customFormat="1" ht="15" customHeight="1">
      <c r="A46" s="106" t="s">
        <v>30</v>
      </c>
      <c r="B46" s="111">
        <v>1</v>
      </c>
      <c r="C46" s="111" t="s">
        <v>9</v>
      </c>
      <c r="D46" s="294" t="s">
        <v>6</v>
      </c>
      <c r="E46" s="142">
        <v>9.5</v>
      </c>
      <c r="F46" s="122" t="s">
        <v>6</v>
      </c>
      <c r="G46" s="122" t="s">
        <v>6</v>
      </c>
      <c r="H46" s="111" t="s">
        <v>6</v>
      </c>
      <c r="I46" s="111" t="s">
        <v>6</v>
      </c>
      <c r="J46" s="111" t="s">
        <v>6</v>
      </c>
      <c r="K46" s="111" t="s">
        <v>6</v>
      </c>
      <c r="L46" s="111" t="s">
        <v>6</v>
      </c>
      <c r="M46" s="111" t="s">
        <v>6</v>
      </c>
      <c r="N46" s="111" t="s">
        <v>6</v>
      </c>
      <c r="O46" s="111" t="s">
        <v>6</v>
      </c>
      <c r="P46" s="99" t="s">
        <v>6</v>
      </c>
      <c r="Q46" s="99" t="s">
        <v>6</v>
      </c>
      <c r="R46" s="99" t="s">
        <v>6</v>
      </c>
      <c r="S46" s="99" t="s">
        <v>6</v>
      </c>
      <c r="T46" s="99" t="s">
        <v>6</v>
      </c>
      <c r="U46" s="99" t="s">
        <v>6</v>
      </c>
      <c r="V46" s="99" t="s">
        <v>6</v>
      </c>
      <c r="W46" s="99" t="s">
        <v>6</v>
      </c>
      <c r="X46" s="99" t="s">
        <v>6</v>
      </c>
      <c r="Y46" s="99" t="s">
        <v>6</v>
      </c>
      <c r="Z46" s="112" t="s">
        <v>6</v>
      </c>
      <c r="AA46" s="99" t="s">
        <v>31</v>
      </c>
      <c r="AB46" s="119">
        <v>100</v>
      </c>
      <c r="AC46" s="99" t="str">
        <f t="shared" si="0"/>
        <v>B</v>
      </c>
    </row>
    <row r="47" spans="1:29" s="99" customFormat="1" ht="15" customHeight="1">
      <c r="A47" s="106" t="s">
        <v>86</v>
      </c>
      <c r="B47" s="111">
        <v>1</v>
      </c>
      <c r="C47" s="111" t="s">
        <v>9</v>
      </c>
      <c r="D47" s="294" t="s">
        <v>6</v>
      </c>
      <c r="E47" s="109" t="s">
        <v>6</v>
      </c>
      <c r="F47" s="123">
        <v>149499189</v>
      </c>
      <c r="G47" s="123">
        <v>689455074</v>
      </c>
      <c r="H47" s="111" t="s">
        <v>6</v>
      </c>
      <c r="I47" s="111" t="s">
        <v>6</v>
      </c>
      <c r="J47" s="111" t="s">
        <v>6</v>
      </c>
      <c r="K47" s="111" t="s">
        <v>6</v>
      </c>
      <c r="L47" s="111" t="s">
        <v>6</v>
      </c>
      <c r="M47" s="111" t="s">
        <v>6</v>
      </c>
      <c r="N47" s="111" t="s">
        <v>6</v>
      </c>
      <c r="O47" s="111" t="s">
        <v>6</v>
      </c>
      <c r="P47" s="99" t="s">
        <v>6</v>
      </c>
      <c r="Q47" s="99" t="s">
        <v>6</v>
      </c>
      <c r="R47" s="99" t="s">
        <v>6</v>
      </c>
      <c r="S47" s="99" t="s">
        <v>6</v>
      </c>
      <c r="T47" s="99" t="s">
        <v>6</v>
      </c>
      <c r="U47" s="99" t="s">
        <v>6</v>
      </c>
      <c r="V47" s="99" t="s">
        <v>6</v>
      </c>
      <c r="W47" s="99" t="s">
        <v>6</v>
      </c>
      <c r="X47" s="99" t="s">
        <v>6</v>
      </c>
      <c r="Y47" s="99" t="s">
        <v>6</v>
      </c>
      <c r="Z47" s="108" t="s">
        <v>6</v>
      </c>
      <c r="AA47" s="145" t="s">
        <v>6</v>
      </c>
      <c r="AB47" s="150" t="s">
        <v>6</v>
      </c>
      <c r="AC47" s="99" t="str">
        <f t="shared" si="0"/>
        <v/>
      </c>
    </row>
    <row r="48" spans="1:29" s="99" customFormat="1" ht="15" customHeight="1">
      <c r="A48" s="106" t="s">
        <v>86</v>
      </c>
      <c r="B48" s="111">
        <v>2</v>
      </c>
      <c r="C48" s="111" t="s">
        <v>9</v>
      </c>
      <c r="D48" s="295" t="s">
        <v>6</v>
      </c>
      <c r="E48" s="142" t="s">
        <v>6</v>
      </c>
      <c r="F48" s="122">
        <v>87264000</v>
      </c>
      <c r="G48" s="122">
        <v>528603500</v>
      </c>
      <c r="H48" s="111" t="s">
        <v>6</v>
      </c>
      <c r="I48" s="111" t="s">
        <v>6</v>
      </c>
      <c r="J48" s="111" t="s">
        <v>6</v>
      </c>
      <c r="K48" s="111" t="s">
        <v>6</v>
      </c>
      <c r="L48" s="111" t="s">
        <v>6</v>
      </c>
      <c r="M48" s="111" t="s">
        <v>6</v>
      </c>
      <c r="N48" s="111" t="s">
        <v>6</v>
      </c>
      <c r="O48" s="111" t="s">
        <v>6</v>
      </c>
      <c r="P48" s="99" t="s">
        <v>6</v>
      </c>
      <c r="Q48" s="99" t="s">
        <v>6</v>
      </c>
      <c r="R48" s="99" t="s">
        <v>6</v>
      </c>
      <c r="S48" s="99" t="s">
        <v>6</v>
      </c>
      <c r="T48" s="99" t="s">
        <v>6</v>
      </c>
      <c r="U48" s="99" t="s">
        <v>6</v>
      </c>
      <c r="V48" s="99" t="s">
        <v>6</v>
      </c>
      <c r="W48" s="99" t="s">
        <v>6</v>
      </c>
      <c r="X48" s="99" t="s">
        <v>6</v>
      </c>
      <c r="Y48" s="99" t="s">
        <v>6</v>
      </c>
      <c r="Z48" s="124" t="s">
        <v>6</v>
      </c>
      <c r="AA48" s="111" t="s">
        <v>6</v>
      </c>
      <c r="AB48" s="111" t="s">
        <v>6</v>
      </c>
      <c r="AC48" s="99" t="str">
        <f t="shared" si="0"/>
        <v/>
      </c>
    </row>
    <row r="49" spans="1:30" s="99" customFormat="1" ht="15" customHeight="1">
      <c r="A49" s="106" t="s">
        <v>87</v>
      </c>
      <c r="B49" s="111">
        <v>1</v>
      </c>
      <c r="C49" s="111" t="s">
        <v>9</v>
      </c>
      <c r="D49" s="294" t="s">
        <v>6</v>
      </c>
      <c r="E49" s="142">
        <v>7</v>
      </c>
      <c r="F49" s="122">
        <v>4615</v>
      </c>
      <c r="G49" s="122">
        <v>30420</v>
      </c>
      <c r="H49" s="111" t="s">
        <v>6</v>
      </c>
      <c r="I49" s="111" t="s">
        <v>6</v>
      </c>
      <c r="J49" s="111" t="s">
        <v>6</v>
      </c>
      <c r="K49" s="111" t="s">
        <v>6</v>
      </c>
      <c r="L49" s="111" t="s">
        <v>6</v>
      </c>
      <c r="M49" s="111" t="s">
        <v>6</v>
      </c>
      <c r="N49" s="111" t="s">
        <v>6</v>
      </c>
      <c r="O49" s="111" t="s">
        <v>6</v>
      </c>
      <c r="P49" s="99" t="s">
        <v>6</v>
      </c>
      <c r="Q49" s="99" t="s">
        <v>6</v>
      </c>
      <c r="R49" s="99" t="s">
        <v>6</v>
      </c>
      <c r="S49" s="99" t="s">
        <v>6</v>
      </c>
      <c r="T49" s="99" t="s">
        <v>6</v>
      </c>
      <c r="U49" s="99" t="s">
        <v>6</v>
      </c>
      <c r="V49" s="99" t="s">
        <v>6</v>
      </c>
      <c r="W49" s="99" t="s">
        <v>6</v>
      </c>
      <c r="X49" s="99" t="s">
        <v>6</v>
      </c>
      <c r="Y49" s="99" t="s">
        <v>6</v>
      </c>
      <c r="Z49" s="192">
        <v>1806</v>
      </c>
      <c r="AA49" s="113" t="s">
        <v>6</v>
      </c>
      <c r="AB49" s="114" t="s">
        <v>6</v>
      </c>
      <c r="AC49" s="99" t="str">
        <f t="shared" si="0"/>
        <v/>
      </c>
    </row>
    <row r="50" spans="1:30" s="99" customFormat="1" ht="15" customHeight="1">
      <c r="A50" s="106" t="s">
        <v>87</v>
      </c>
      <c r="B50" s="111">
        <v>2</v>
      </c>
      <c r="C50" s="111" t="s">
        <v>9</v>
      </c>
      <c r="D50" s="124">
        <v>2</v>
      </c>
      <c r="E50" s="214" t="s">
        <v>6</v>
      </c>
      <c r="F50" s="122">
        <v>4025</v>
      </c>
      <c r="G50" s="123" t="s">
        <v>6</v>
      </c>
      <c r="H50" s="111" t="s">
        <v>6</v>
      </c>
      <c r="I50" s="111" t="s">
        <v>6</v>
      </c>
      <c r="J50" s="111" t="s">
        <v>6</v>
      </c>
      <c r="K50" s="111" t="s">
        <v>6</v>
      </c>
      <c r="L50" s="111" t="s">
        <v>6</v>
      </c>
      <c r="M50" s="111" t="s">
        <v>6</v>
      </c>
      <c r="N50" s="111" t="s">
        <v>6</v>
      </c>
      <c r="O50" s="111" t="s">
        <v>6</v>
      </c>
      <c r="P50" s="99" t="s">
        <v>6</v>
      </c>
      <c r="Q50" s="99" t="s">
        <v>6</v>
      </c>
      <c r="R50" s="99" t="s">
        <v>6</v>
      </c>
      <c r="S50" s="99" t="s">
        <v>6</v>
      </c>
      <c r="T50" s="99" t="s">
        <v>6</v>
      </c>
      <c r="U50" s="99" t="s">
        <v>6</v>
      </c>
      <c r="V50" s="99" t="s">
        <v>6</v>
      </c>
      <c r="W50" s="99" t="s">
        <v>6</v>
      </c>
      <c r="X50" s="99" t="s">
        <v>6</v>
      </c>
      <c r="Y50" s="99" t="s">
        <v>6</v>
      </c>
      <c r="Z50" s="112" t="s">
        <v>6</v>
      </c>
      <c r="AA50" s="113" t="s">
        <v>6</v>
      </c>
      <c r="AB50" s="114" t="s">
        <v>6</v>
      </c>
      <c r="AC50" s="99" t="str">
        <f t="shared" si="0"/>
        <v/>
      </c>
    </row>
    <row r="51" spans="1:30" s="99" customFormat="1" ht="15" customHeight="1">
      <c r="A51" s="106" t="s">
        <v>33</v>
      </c>
      <c r="B51" s="111">
        <v>1</v>
      </c>
      <c r="C51" s="111" t="s">
        <v>9</v>
      </c>
      <c r="D51" s="124" t="s">
        <v>6</v>
      </c>
      <c r="E51" s="142">
        <v>15.3</v>
      </c>
      <c r="F51" s="122">
        <v>0</v>
      </c>
      <c r="G51" s="122">
        <v>84900</v>
      </c>
      <c r="H51" s="142">
        <v>2.9</v>
      </c>
      <c r="I51" s="122">
        <v>84900</v>
      </c>
      <c r="J51" s="122" t="s">
        <v>6</v>
      </c>
      <c r="K51" s="111" t="s">
        <v>6</v>
      </c>
      <c r="L51" s="111" t="s">
        <v>6</v>
      </c>
      <c r="M51" s="111" t="s">
        <v>6</v>
      </c>
      <c r="N51" s="111" t="s">
        <v>6</v>
      </c>
      <c r="O51" s="111" t="s">
        <v>6</v>
      </c>
      <c r="P51" s="99" t="s">
        <v>6</v>
      </c>
      <c r="Q51" s="99" t="s">
        <v>6</v>
      </c>
      <c r="R51" s="99" t="s">
        <v>6</v>
      </c>
      <c r="S51" s="99" t="s">
        <v>6</v>
      </c>
      <c r="T51" s="99" t="s">
        <v>6</v>
      </c>
      <c r="U51" s="99" t="s">
        <v>6</v>
      </c>
      <c r="V51" s="99" t="s">
        <v>6</v>
      </c>
      <c r="W51" s="99" t="s">
        <v>6</v>
      </c>
      <c r="X51" s="99" t="s">
        <v>6</v>
      </c>
      <c r="Y51" s="99" t="s">
        <v>6</v>
      </c>
      <c r="Z51" s="126" t="s">
        <v>6</v>
      </c>
      <c r="AA51" s="99" t="s">
        <v>8</v>
      </c>
      <c r="AB51" s="119">
        <v>50</v>
      </c>
      <c r="AC51" s="99" t="str">
        <f t="shared" si="0"/>
        <v>A</v>
      </c>
    </row>
    <row r="52" spans="1:30" s="99" customFormat="1" ht="15" customHeight="1" thickBot="1">
      <c r="A52" s="153"/>
      <c r="B52" s="156"/>
      <c r="C52" s="153"/>
      <c r="D52" s="205"/>
      <c r="E52" s="227"/>
      <c r="F52" s="227"/>
      <c r="G52" s="228"/>
      <c r="H52" s="228"/>
      <c r="I52" s="156"/>
      <c r="J52" s="153"/>
      <c r="K52" s="156"/>
      <c r="L52" s="156"/>
      <c r="M52" s="156"/>
      <c r="N52" s="156"/>
      <c r="O52" s="156"/>
      <c r="P52" s="156"/>
      <c r="Q52" s="156"/>
      <c r="R52" s="156"/>
      <c r="S52" s="156"/>
      <c r="T52" s="156"/>
      <c r="U52" s="156"/>
      <c r="V52" s="156"/>
      <c r="W52" s="156"/>
      <c r="X52" s="156"/>
      <c r="Y52" s="156"/>
      <c r="Z52" s="156"/>
      <c r="AA52" s="156"/>
      <c r="AB52" s="156"/>
      <c r="AC52" s="156"/>
      <c r="AD52" s="156"/>
    </row>
    <row r="53" spans="1:30" s="99" customFormat="1" ht="15" customHeight="1">
      <c r="A53" s="106"/>
      <c r="C53" s="106"/>
      <c r="D53" s="208"/>
      <c r="E53" s="157"/>
      <c r="F53" s="157"/>
      <c r="G53" s="126"/>
      <c r="H53" s="126"/>
      <c r="J53" s="106"/>
      <c r="AC53" s="111">
        <f>COUNTIF(AC4:AC51,"Ts")</f>
        <v>0</v>
      </c>
    </row>
    <row r="54" spans="1:30" s="99" customFormat="1">
      <c r="A54" s="210" t="s">
        <v>135</v>
      </c>
      <c r="C54" s="158"/>
      <c r="D54" s="158"/>
      <c r="E54" s="159"/>
      <c r="F54" s="159"/>
      <c r="G54" s="158"/>
      <c r="H54" s="158"/>
      <c r="I54" s="158"/>
      <c r="AC54" s="111"/>
    </row>
    <row r="55" spans="1:30">
      <c r="A55" s="27" t="s">
        <v>136</v>
      </c>
      <c r="B55" s="7"/>
      <c r="C55" s="15"/>
      <c r="D55" s="17"/>
      <c r="E55" s="23"/>
      <c r="F55" s="23"/>
      <c r="G55" s="17"/>
      <c r="H55" s="17"/>
      <c r="I55" s="15"/>
    </row>
    <row r="56" spans="1:30">
      <c r="A56" s="27" t="s">
        <v>137</v>
      </c>
      <c r="B56" s="7"/>
      <c r="C56" s="15"/>
      <c r="D56" s="17"/>
      <c r="E56" s="24"/>
      <c r="F56" s="24"/>
      <c r="I56" s="8"/>
      <c r="J56" s="17"/>
    </row>
    <row r="57" spans="1:30" ht="15">
      <c r="A57" s="44" t="s">
        <v>250</v>
      </c>
      <c r="B57" s="7"/>
      <c r="C57" s="40"/>
      <c r="D57" s="40"/>
      <c r="E57" s="40"/>
      <c r="F57" s="40"/>
      <c r="G57" s="40"/>
      <c r="H57" s="40"/>
      <c r="I57" s="40"/>
      <c r="J57" s="41"/>
    </row>
    <row r="58" spans="1:30">
      <c r="A58" s="27"/>
      <c r="B58" s="14"/>
      <c r="C58" s="33"/>
      <c r="D58" s="24"/>
      <c r="E58" s="28"/>
      <c r="F58" s="9"/>
      <c r="G58" s="9"/>
      <c r="H58" s="10"/>
      <c r="I58" s="12"/>
      <c r="J58" s="9"/>
      <c r="K58" s="9"/>
      <c r="L58" s="9"/>
      <c r="M58" s="9"/>
      <c r="N58" s="9"/>
      <c r="O58" s="9"/>
      <c r="P58" s="9"/>
      <c r="Q58" s="9"/>
      <c r="R58" s="9"/>
      <c r="S58" s="9"/>
      <c r="T58" s="9"/>
    </row>
    <row r="59" spans="1:30">
      <c r="A59" s="37" t="s">
        <v>2</v>
      </c>
      <c r="B59" s="34" t="s">
        <v>142</v>
      </c>
      <c r="C59" s="288" t="s">
        <v>143</v>
      </c>
      <c r="D59" s="288"/>
      <c r="E59" s="289"/>
      <c r="F59" s="9"/>
      <c r="G59" s="9"/>
      <c r="H59" s="10"/>
      <c r="I59" s="12"/>
      <c r="J59" s="9"/>
      <c r="K59" s="9"/>
      <c r="L59" s="9"/>
      <c r="M59" s="9"/>
      <c r="N59" s="9"/>
      <c r="O59" s="9"/>
      <c r="P59" s="9"/>
      <c r="Q59" s="9"/>
      <c r="R59" s="9"/>
      <c r="S59" s="9"/>
      <c r="T59" s="9"/>
    </row>
    <row r="60" spans="1:30">
      <c r="A60" s="31"/>
      <c r="B60" s="35" t="s">
        <v>18</v>
      </c>
      <c r="C60" s="284" t="s">
        <v>144</v>
      </c>
      <c r="D60" s="284"/>
      <c r="E60" s="285"/>
      <c r="F60" s="29"/>
      <c r="G60" s="43"/>
      <c r="H60" s="290"/>
      <c r="I60" s="290"/>
      <c r="J60" s="290"/>
      <c r="K60" s="290"/>
      <c r="L60" s="290"/>
      <c r="M60" s="290"/>
      <c r="N60" s="290"/>
      <c r="O60" s="290"/>
      <c r="P60" s="290"/>
      <c r="Q60" s="290"/>
      <c r="R60" s="290"/>
      <c r="S60" s="290"/>
      <c r="T60" s="9"/>
    </row>
    <row r="61" spans="1:30">
      <c r="A61" s="31"/>
      <c r="B61" s="35" t="s">
        <v>145</v>
      </c>
      <c r="C61" s="284" t="s">
        <v>146</v>
      </c>
      <c r="D61" s="284"/>
      <c r="E61" s="285"/>
      <c r="H61" s="8"/>
    </row>
    <row r="62" spans="1:30">
      <c r="A62" s="31"/>
      <c r="B62" s="35" t="s">
        <v>147</v>
      </c>
      <c r="C62" s="284" t="s">
        <v>148</v>
      </c>
      <c r="D62" s="284"/>
      <c r="E62" s="285"/>
      <c r="H62" s="8"/>
    </row>
    <row r="63" spans="1:30">
      <c r="A63" s="31"/>
      <c r="B63" s="35" t="s">
        <v>149</v>
      </c>
      <c r="C63" s="284" t="s">
        <v>150</v>
      </c>
      <c r="D63" s="284"/>
      <c r="E63" s="285"/>
      <c r="H63" s="8"/>
    </row>
    <row r="64" spans="1:30">
      <c r="A64" s="31"/>
      <c r="B64" s="35" t="s">
        <v>151</v>
      </c>
      <c r="C64" s="284" t="s">
        <v>152</v>
      </c>
      <c r="D64" s="284"/>
      <c r="E64" s="285"/>
      <c r="H64" s="8"/>
    </row>
    <row r="65" spans="1:33">
      <c r="A65" s="32"/>
      <c r="B65" s="36" t="s">
        <v>153</v>
      </c>
      <c r="C65" s="286" t="s">
        <v>154</v>
      </c>
      <c r="D65" s="286"/>
      <c r="E65" s="287"/>
      <c r="F65" s="8"/>
      <c r="G65" s="8"/>
      <c r="H65" s="8"/>
    </row>
    <row r="66" spans="1:33">
      <c r="A66" s="7"/>
      <c r="B66" s="14" t="s">
        <v>183</v>
      </c>
      <c r="C66" s="33" t="s">
        <v>184</v>
      </c>
      <c r="D66" s="22"/>
      <c r="E66" s="22"/>
      <c r="F66" s="8"/>
      <c r="G66" s="8"/>
      <c r="H66" s="8"/>
    </row>
    <row r="67" spans="1:33">
      <c r="A67" s="38" t="s">
        <v>163</v>
      </c>
      <c r="B67" s="34" t="s">
        <v>155</v>
      </c>
      <c r="C67" s="288" t="s">
        <v>156</v>
      </c>
      <c r="D67" s="288"/>
      <c r="E67" s="289"/>
      <c r="F67" s="8"/>
      <c r="G67" s="8"/>
      <c r="H67" s="8"/>
    </row>
    <row r="68" spans="1:33">
      <c r="A68" s="31"/>
      <c r="B68" s="35" t="s">
        <v>157</v>
      </c>
      <c r="C68" s="284" t="s">
        <v>158</v>
      </c>
      <c r="D68" s="284"/>
      <c r="E68" s="285"/>
      <c r="F68" s="8"/>
      <c r="G68" s="8"/>
      <c r="H68" s="8"/>
    </row>
    <row r="69" spans="1:33">
      <c r="A69" s="31"/>
      <c r="B69" s="35" t="s">
        <v>159</v>
      </c>
      <c r="C69" s="284" t="s">
        <v>160</v>
      </c>
      <c r="D69" s="284"/>
      <c r="E69" s="285"/>
      <c r="F69" s="8"/>
      <c r="G69" s="8"/>
      <c r="H69" s="8"/>
    </row>
    <row r="70" spans="1:33">
      <c r="A70" s="32"/>
      <c r="B70" s="36" t="s">
        <v>161</v>
      </c>
      <c r="C70" s="286" t="s">
        <v>162</v>
      </c>
      <c r="D70" s="286"/>
      <c r="E70" s="287"/>
      <c r="F70" s="8"/>
      <c r="G70" s="8"/>
      <c r="H70" s="8"/>
    </row>
    <row r="71" spans="1:33">
      <c r="A71" s="16"/>
      <c r="B71" s="16"/>
      <c r="C71" s="16"/>
      <c r="D71" s="45"/>
      <c r="E71" s="45"/>
      <c r="F71" s="16"/>
      <c r="G71" s="16"/>
      <c r="H71" s="16"/>
      <c r="I71" s="16"/>
    </row>
    <row r="72" spans="1:33" s="69" customFormat="1">
      <c r="A72" s="26" t="s">
        <v>138</v>
      </c>
    </row>
    <row r="73" spans="1:33">
      <c r="A73" s="16"/>
      <c r="B73" s="16"/>
      <c r="C73" s="16"/>
      <c r="D73" s="71"/>
      <c r="E73" s="45"/>
      <c r="F73" s="16"/>
      <c r="G73" s="16"/>
      <c r="H73" s="16"/>
      <c r="I73" s="16"/>
    </row>
    <row r="74" spans="1:33" s="69" customFormat="1" ht="58.5" customHeight="1">
      <c r="A74" s="280" t="s">
        <v>331</v>
      </c>
      <c r="B74" s="280"/>
      <c r="C74" s="280"/>
      <c r="D74" s="280"/>
      <c r="E74" s="280"/>
      <c r="F74" s="280"/>
      <c r="G74" s="280"/>
      <c r="H74" s="89"/>
      <c r="I74" s="89"/>
    </row>
    <row r="75" spans="1:33" s="41" customFormat="1" ht="22.5" customHeight="1">
      <c r="A75" s="280" t="s">
        <v>328</v>
      </c>
      <c r="B75" s="280"/>
      <c r="C75" s="280"/>
      <c r="D75" s="280"/>
      <c r="E75" s="280"/>
      <c r="F75" s="280"/>
      <c r="G75" s="280"/>
      <c r="H75" s="280"/>
      <c r="I75" s="280"/>
      <c r="J75" s="280"/>
      <c r="K75" s="280"/>
      <c r="L75" s="280"/>
      <c r="M75" s="280"/>
      <c r="N75" s="280"/>
      <c r="O75" s="280"/>
      <c r="P75" s="280"/>
      <c r="Q75" s="280"/>
      <c r="R75" s="280"/>
      <c r="S75" s="280"/>
      <c r="T75" s="280"/>
      <c r="U75" s="280"/>
      <c r="V75" s="280"/>
      <c r="W75" s="64"/>
      <c r="X75" s="64"/>
      <c r="Y75" s="64"/>
      <c r="Z75" s="64"/>
      <c r="AA75" s="64"/>
      <c r="AB75" s="64"/>
      <c r="AC75" s="64"/>
      <c r="AD75" s="64"/>
      <c r="AE75" s="64"/>
      <c r="AF75" s="64"/>
      <c r="AG75" s="64"/>
    </row>
    <row r="76" spans="1:33" s="41" customFormat="1" ht="35.25" customHeight="1">
      <c r="A76" s="280" t="s">
        <v>362</v>
      </c>
      <c r="B76" s="280"/>
      <c r="C76" s="280"/>
      <c r="D76" s="280"/>
      <c r="E76" s="280"/>
      <c r="F76" s="280"/>
      <c r="G76" s="280"/>
      <c r="H76" s="280"/>
      <c r="I76" s="280"/>
      <c r="J76" s="280"/>
      <c r="K76" s="280"/>
      <c r="L76" s="280"/>
      <c r="M76" s="280"/>
      <c r="N76" s="280"/>
      <c r="O76" s="280"/>
      <c r="P76" s="280"/>
      <c r="Q76" s="280"/>
      <c r="R76" s="280"/>
      <c r="S76" s="280"/>
      <c r="T76" s="280"/>
      <c r="U76" s="280"/>
      <c r="V76" s="280"/>
      <c r="W76" s="64"/>
      <c r="X76" s="64"/>
      <c r="Y76" s="64"/>
      <c r="Z76" s="64"/>
      <c r="AA76" s="64"/>
      <c r="AB76" s="64"/>
      <c r="AC76" s="64"/>
      <c r="AD76" s="64"/>
      <c r="AE76" s="64"/>
      <c r="AF76" s="64"/>
      <c r="AG76" s="64"/>
    </row>
    <row r="77" spans="1:33" s="41" customFormat="1" ht="37.5" customHeight="1">
      <c r="A77" s="280" t="s">
        <v>363</v>
      </c>
      <c r="B77" s="280"/>
      <c r="C77" s="280"/>
      <c r="D77" s="280"/>
      <c r="E77" s="280"/>
      <c r="F77" s="280"/>
      <c r="G77" s="280"/>
      <c r="H77" s="280"/>
      <c r="I77" s="280"/>
      <c r="J77" s="280"/>
      <c r="K77" s="280"/>
      <c r="L77" s="280"/>
      <c r="M77" s="280"/>
      <c r="N77" s="280"/>
      <c r="O77" s="280"/>
      <c r="P77" s="280"/>
      <c r="Q77" s="280"/>
      <c r="R77" s="280"/>
      <c r="S77" s="280"/>
      <c r="T77" s="280"/>
      <c r="U77" s="280"/>
      <c r="V77" s="280"/>
      <c r="W77" s="64"/>
      <c r="X77" s="64"/>
      <c r="Y77" s="64"/>
      <c r="Z77" s="64"/>
      <c r="AA77" s="64"/>
      <c r="AB77" s="64"/>
      <c r="AC77" s="64"/>
      <c r="AD77" s="64"/>
      <c r="AE77" s="64"/>
      <c r="AF77" s="64"/>
      <c r="AG77" s="64"/>
    </row>
    <row r="78" spans="1:33" s="41" customFormat="1" ht="93" customHeight="1">
      <c r="A78" s="280" t="s">
        <v>364</v>
      </c>
      <c r="B78" s="280"/>
      <c r="C78" s="280"/>
      <c r="D78" s="280"/>
      <c r="E78" s="280"/>
      <c r="F78" s="280"/>
      <c r="G78" s="280"/>
      <c r="H78" s="280"/>
      <c r="I78" s="280"/>
      <c r="J78" s="280"/>
      <c r="K78" s="280"/>
      <c r="L78" s="280"/>
      <c r="M78" s="280"/>
      <c r="N78" s="280"/>
      <c r="O78" s="280"/>
      <c r="P78" s="280"/>
      <c r="Q78" s="280"/>
      <c r="R78" s="280"/>
      <c r="S78" s="280"/>
      <c r="T78" s="280"/>
      <c r="U78" s="280"/>
      <c r="V78" s="280"/>
      <c r="W78" s="64"/>
      <c r="X78" s="64"/>
      <c r="Y78" s="64"/>
      <c r="Z78" s="64"/>
      <c r="AA78" s="64"/>
      <c r="AB78" s="64"/>
      <c r="AC78" s="64"/>
      <c r="AD78" s="64"/>
      <c r="AE78" s="64"/>
      <c r="AF78" s="64"/>
      <c r="AG78" s="64"/>
    </row>
    <row r="79" spans="1:33" s="41" customFormat="1" ht="22.5" customHeight="1">
      <c r="A79" s="280" t="s">
        <v>365</v>
      </c>
      <c r="B79" s="280"/>
      <c r="C79" s="280"/>
      <c r="D79" s="280"/>
      <c r="E79" s="280"/>
      <c r="F79" s="280"/>
      <c r="G79" s="280"/>
      <c r="H79" s="280"/>
      <c r="I79" s="280"/>
      <c r="J79" s="280"/>
      <c r="K79" s="280"/>
      <c r="L79" s="280"/>
      <c r="M79" s="280"/>
      <c r="N79" s="280"/>
      <c r="O79" s="280"/>
      <c r="P79" s="280"/>
      <c r="Q79" s="280"/>
      <c r="R79" s="280"/>
      <c r="S79" s="280"/>
      <c r="T79" s="280"/>
      <c r="U79" s="280"/>
      <c r="V79" s="280"/>
      <c r="W79" s="64"/>
      <c r="X79" s="64"/>
      <c r="Y79" s="64"/>
      <c r="Z79" s="64"/>
      <c r="AA79" s="64"/>
      <c r="AB79" s="64"/>
      <c r="AC79" s="64"/>
      <c r="AD79" s="64"/>
      <c r="AE79" s="64"/>
      <c r="AF79" s="64"/>
      <c r="AG79" s="64"/>
    </row>
    <row r="80" spans="1:33" ht="15" customHeight="1">
      <c r="A80" s="3"/>
      <c r="B80" s="3"/>
      <c r="C80" s="53"/>
      <c r="D80" s="45"/>
      <c r="E80" s="45"/>
      <c r="F80" s="46"/>
      <c r="G80" s="46"/>
      <c r="H80" s="54"/>
      <c r="I80" s="55"/>
    </row>
    <row r="81" spans="1:10">
      <c r="A81" s="63" t="s">
        <v>139</v>
      </c>
      <c r="B81" s="63"/>
      <c r="C81" s="63"/>
      <c r="D81" s="63"/>
      <c r="E81" s="63"/>
      <c r="F81" s="63"/>
      <c r="G81" s="63"/>
      <c r="H81" s="63"/>
      <c r="I81" s="63"/>
    </row>
    <row r="82" spans="1:10" ht="24" customHeight="1">
      <c r="A82" s="281" t="s">
        <v>251</v>
      </c>
      <c r="B82" s="281"/>
      <c r="C82" s="281"/>
      <c r="D82" s="281"/>
      <c r="E82" s="281"/>
      <c r="F82" s="281"/>
      <c r="G82" s="281"/>
      <c r="H82" s="281"/>
      <c r="I82" s="281"/>
      <c r="J82" s="281"/>
    </row>
    <row r="83" spans="1:10" ht="24" customHeight="1">
      <c r="A83" s="281" t="s">
        <v>212</v>
      </c>
      <c r="B83" s="281"/>
      <c r="C83" s="281"/>
      <c r="D83" s="281"/>
      <c r="E83" s="281"/>
      <c r="F83" s="281"/>
      <c r="G83" s="281"/>
      <c r="H83" s="281"/>
      <c r="I83" s="281"/>
      <c r="J83" s="281"/>
    </row>
    <row r="84" spans="1:10" ht="24" customHeight="1">
      <c r="A84" s="281" t="s">
        <v>164</v>
      </c>
      <c r="B84" s="281"/>
      <c r="C84" s="281"/>
      <c r="D84" s="281"/>
      <c r="E84" s="281"/>
      <c r="F84" s="281"/>
      <c r="G84" s="281"/>
      <c r="H84" s="281"/>
      <c r="I84" s="281"/>
      <c r="J84" s="281"/>
    </row>
    <row r="85" spans="1:10" ht="24" customHeight="1">
      <c r="A85" s="281" t="s">
        <v>213</v>
      </c>
      <c r="B85" s="281"/>
      <c r="C85" s="281"/>
      <c r="D85" s="281"/>
      <c r="E85" s="281"/>
      <c r="F85" s="281"/>
      <c r="G85" s="281"/>
      <c r="H85" s="281"/>
      <c r="I85" s="281"/>
      <c r="J85" s="281"/>
    </row>
    <row r="86" spans="1:10" ht="24" customHeight="1">
      <c r="A86" s="281" t="s">
        <v>167</v>
      </c>
      <c r="B86" s="281"/>
      <c r="C86" s="281"/>
      <c r="D86" s="281"/>
      <c r="E86" s="281"/>
      <c r="F86" s="281"/>
      <c r="G86" s="281"/>
      <c r="H86" s="281"/>
      <c r="I86" s="281"/>
      <c r="J86" s="281"/>
    </row>
    <row r="87" spans="1:10" ht="36.75" customHeight="1">
      <c r="A87" s="281" t="s">
        <v>252</v>
      </c>
      <c r="B87" s="281"/>
      <c r="C87" s="281"/>
      <c r="D87" s="281"/>
      <c r="E87" s="281"/>
      <c r="F87" s="281"/>
      <c r="G87" s="281"/>
      <c r="H87" s="281"/>
      <c r="I87" s="281"/>
      <c r="J87" s="281"/>
    </row>
    <row r="88" spans="1:10" ht="22.5" customHeight="1">
      <c r="A88" s="281" t="s">
        <v>229</v>
      </c>
      <c r="B88" s="281"/>
      <c r="C88" s="281"/>
      <c r="D88" s="281"/>
      <c r="E88" s="281"/>
      <c r="F88" s="281"/>
      <c r="G88" s="281"/>
      <c r="H88" s="281"/>
      <c r="I88" s="281"/>
      <c r="J88" s="281"/>
    </row>
    <row r="89" spans="1:10" ht="36.75" customHeight="1">
      <c r="A89" s="281" t="s">
        <v>199</v>
      </c>
      <c r="B89" s="281"/>
      <c r="C89" s="281"/>
      <c r="D89" s="281"/>
      <c r="E89" s="281"/>
      <c r="F89" s="281"/>
      <c r="G89" s="281"/>
      <c r="H89" s="281"/>
      <c r="I89" s="281"/>
      <c r="J89" s="281"/>
    </row>
    <row r="90" spans="1:10" ht="24" customHeight="1">
      <c r="A90" s="281" t="s">
        <v>206</v>
      </c>
      <c r="B90" s="281"/>
      <c r="C90" s="281"/>
      <c r="D90" s="281"/>
      <c r="E90" s="281"/>
      <c r="F90" s="281"/>
      <c r="G90" s="281"/>
      <c r="H90" s="281"/>
      <c r="I90" s="281"/>
      <c r="J90" s="281"/>
    </row>
    <row r="91" spans="1:10" ht="24" customHeight="1">
      <c r="A91" s="281" t="s">
        <v>207</v>
      </c>
      <c r="B91" s="281"/>
      <c r="C91" s="281"/>
      <c r="D91" s="281"/>
      <c r="E91" s="281"/>
      <c r="F91" s="281"/>
      <c r="G91" s="281"/>
      <c r="H91" s="281"/>
      <c r="I91" s="281"/>
      <c r="J91" s="281"/>
    </row>
    <row r="92" spans="1:10" ht="45.75" customHeight="1">
      <c r="A92" s="281" t="s">
        <v>249</v>
      </c>
      <c r="B92" s="281"/>
      <c r="C92" s="281"/>
      <c r="D92" s="281"/>
      <c r="E92" s="281"/>
      <c r="F92" s="281"/>
      <c r="G92" s="281"/>
      <c r="H92" s="281"/>
      <c r="I92" s="281"/>
      <c r="J92" s="281"/>
    </row>
    <row r="93" spans="1:10" ht="24" customHeight="1">
      <c r="A93" s="281" t="s">
        <v>177</v>
      </c>
      <c r="B93" s="281"/>
      <c r="C93" s="281"/>
      <c r="D93" s="281"/>
      <c r="E93" s="281"/>
      <c r="F93" s="281"/>
      <c r="G93" s="281"/>
      <c r="H93" s="281"/>
      <c r="I93" s="281"/>
      <c r="J93" s="281"/>
    </row>
    <row r="94" spans="1:10" ht="24" customHeight="1">
      <c r="A94" s="281" t="s">
        <v>179</v>
      </c>
      <c r="B94" s="281"/>
      <c r="C94" s="281"/>
      <c r="D94" s="281"/>
      <c r="E94" s="281"/>
      <c r="F94" s="281"/>
      <c r="G94" s="281"/>
      <c r="H94" s="281"/>
      <c r="I94" s="281"/>
      <c r="J94" s="281"/>
    </row>
    <row r="95" spans="1:10" ht="24" customHeight="1">
      <c r="A95" s="281" t="s">
        <v>208</v>
      </c>
      <c r="B95" s="281"/>
      <c r="C95" s="281"/>
      <c r="D95" s="281"/>
      <c r="E95" s="281"/>
      <c r="F95" s="281"/>
      <c r="G95" s="281"/>
      <c r="H95" s="281"/>
      <c r="I95" s="281"/>
      <c r="J95" s="281"/>
    </row>
    <row r="96" spans="1:10" ht="24" customHeight="1">
      <c r="A96" s="260"/>
      <c r="B96" s="263"/>
      <c r="C96" s="260"/>
      <c r="D96" s="260"/>
      <c r="E96" s="260"/>
      <c r="F96" s="260"/>
      <c r="G96" s="260"/>
      <c r="H96" s="260"/>
      <c r="I96" s="260"/>
      <c r="J96" s="260"/>
    </row>
    <row r="97" spans="1:10" ht="24" customHeight="1">
      <c r="A97" s="281" t="s">
        <v>181</v>
      </c>
      <c r="B97" s="281"/>
      <c r="C97" s="281"/>
      <c r="D97" s="281"/>
      <c r="E97" s="281"/>
      <c r="F97" s="281"/>
      <c r="G97" s="281"/>
      <c r="H97" s="281"/>
      <c r="I97" s="281"/>
      <c r="J97" s="281"/>
    </row>
    <row r="98" spans="1:10" ht="63" customHeight="1">
      <c r="A98" s="280" t="s">
        <v>141</v>
      </c>
      <c r="B98" s="280"/>
      <c r="C98" s="280"/>
      <c r="D98" s="280"/>
      <c r="E98" s="280"/>
      <c r="F98" s="280"/>
      <c r="G98" s="280"/>
      <c r="H98" s="280"/>
      <c r="I98" s="280"/>
      <c r="J98" s="280"/>
    </row>
    <row r="99" spans="1:10">
      <c r="A99" s="3"/>
      <c r="B99" s="3"/>
      <c r="C99" s="3"/>
      <c r="D99" s="3"/>
      <c r="E99" s="3"/>
      <c r="F99" s="3"/>
      <c r="G99" s="3"/>
      <c r="H99" s="3"/>
    </row>
    <row r="100" spans="1:10">
      <c r="A100" s="3"/>
      <c r="B100" s="3"/>
      <c r="C100" s="3"/>
      <c r="D100" s="3"/>
      <c r="E100" s="3"/>
      <c r="F100" s="3"/>
      <c r="G100" s="3"/>
      <c r="H100" s="3"/>
    </row>
    <row r="101" spans="1:10">
      <c r="A101" s="3"/>
      <c r="B101" s="3"/>
      <c r="C101" s="3"/>
      <c r="D101" s="3"/>
      <c r="E101" s="3"/>
      <c r="F101" s="3"/>
      <c r="G101" s="3"/>
      <c r="H101" s="3"/>
    </row>
    <row r="102" spans="1:10">
      <c r="A102" s="3"/>
      <c r="B102" s="3"/>
      <c r="C102" s="3"/>
      <c r="D102" s="3"/>
      <c r="E102" s="3"/>
      <c r="F102" s="3"/>
      <c r="G102" s="3"/>
      <c r="H102" s="3"/>
    </row>
    <row r="103" spans="1:10">
      <c r="A103" s="3"/>
      <c r="B103" s="3"/>
      <c r="C103" s="3"/>
      <c r="D103" s="3"/>
      <c r="E103" s="3"/>
      <c r="F103" s="3"/>
      <c r="G103" s="3"/>
      <c r="H103" s="3"/>
    </row>
    <row r="104" spans="1:10">
      <c r="A104" s="3"/>
      <c r="B104" s="3"/>
      <c r="C104" s="3"/>
      <c r="D104" s="3"/>
      <c r="E104" s="3"/>
      <c r="F104" s="3"/>
      <c r="G104" s="3"/>
      <c r="H104" s="3"/>
    </row>
    <row r="105" spans="1:10">
      <c r="A105" s="3"/>
      <c r="B105" s="3"/>
      <c r="C105" s="3"/>
      <c r="D105" s="3"/>
      <c r="E105" s="3"/>
      <c r="F105" s="3"/>
      <c r="G105" s="3"/>
      <c r="H105" s="3"/>
    </row>
    <row r="106" spans="1:10">
      <c r="A106" s="3"/>
      <c r="B106" s="3"/>
      <c r="C106" s="3"/>
      <c r="D106" s="3"/>
      <c r="E106" s="3"/>
      <c r="F106" s="3"/>
      <c r="G106" s="3"/>
      <c r="H106" s="3"/>
    </row>
    <row r="107" spans="1:10">
      <c r="A107" s="3"/>
      <c r="B107" s="3"/>
      <c r="C107" s="3"/>
      <c r="D107" s="3"/>
      <c r="E107" s="3"/>
      <c r="F107" s="3"/>
      <c r="G107" s="3"/>
      <c r="H107" s="3"/>
    </row>
    <row r="108" spans="1:10">
      <c r="A108" s="3"/>
      <c r="B108" s="3"/>
      <c r="C108" s="3"/>
      <c r="D108" s="3"/>
      <c r="E108" s="3"/>
      <c r="F108" s="3"/>
      <c r="G108" s="3"/>
      <c r="H108" s="3"/>
    </row>
    <row r="109" spans="1:10">
      <c r="A109" s="3"/>
      <c r="B109" s="3"/>
      <c r="C109" s="3"/>
      <c r="D109" s="3"/>
      <c r="E109" s="3"/>
      <c r="F109" s="3"/>
      <c r="G109" s="3"/>
      <c r="H109" s="3"/>
    </row>
    <row r="110" spans="1:10">
      <c r="A110" s="3"/>
      <c r="B110" s="3"/>
      <c r="C110" s="3"/>
      <c r="D110" s="3"/>
      <c r="E110" s="3"/>
      <c r="F110" s="3"/>
      <c r="G110" s="3"/>
      <c r="H110" s="3"/>
    </row>
    <row r="111" spans="1:10">
      <c r="A111" s="3"/>
      <c r="B111" s="3"/>
      <c r="C111" s="3"/>
      <c r="D111" s="3"/>
      <c r="E111" s="3"/>
      <c r="F111" s="3"/>
      <c r="G111" s="3"/>
      <c r="H111" s="3"/>
    </row>
    <row r="112" spans="1:10">
      <c r="A112" s="3"/>
      <c r="B112" s="3"/>
      <c r="C112" s="3"/>
      <c r="D112" s="3"/>
      <c r="E112" s="3"/>
      <c r="F112" s="3"/>
      <c r="G112" s="3"/>
      <c r="H112" s="3"/>
    </row>
    <row r="113" spans="1:8">
      <c r="A113" s="3"/>
      <c r="B113" s="3"/>
      <c r="C113" s="3"/>
      <c r="D113" s="3"/>
      <c r="E113" s="3"/>
      <c r="F113" s="3"/>
      <c r="G113" s="3"/>
      <c r="H113" s="3"/>
    </row>
    <row r="114" spans="1:8">
      <c r="A114" s="3"/>
      <c r="B114" s="3"/>
      <c r="C114" s="3"/>
      <c r="D114" s="3"/>
      <c r="E114" s="3"/>
      <c r="F114" s="3"/>
      <c r="G114" s="3"/>
      <c r="H114" s="3"/>
    </row>
    <row r="115" spans="1:8">
      <c r="A115" s="3"/>
      <c r="B115" s="3"/>
      <c r="C115" s="3"/>
      <c r="D115" s="3"/>
      <c r="E115" s="3"/>
      <c r="F115" s="3"/>
      <c r="G115" s="3"/>
      <c r="H115" s="3"/>
    </row>
    <row r="116" spans="1:8">
      <c r="A116" s="3"/>
      <c r="B116" s="3"/>
      <c r="C116" s="3"/>
      <c r="D116" s="3"/>
      <c r="E116" s="3"/>
      <c r="F116" s="3"/>
      <c r="G116" s="3"/>
      <c r="H116" s="3"/>
    </row>
    <row r="117" spans="1:8">
      <c r="A117" s="3"/>
      <c r="B117" s="3"/>
      <c r="C117" s="3"/>
      <c r="D117" s="3"/>
      <c r="E117" s="3"/>
      <c r="F117" s="3"/>
      <c r="G117" s="3"/>
      <c r="H117" s="3"/>
    </row>
    <row r="118" spans="1:8">
      <c r="A118" s="3"/>
      <c r="B118" s="3"/>
      <c r="C118" s="3"/>
      <c r="D118" s="3"/>
      <c r="E118" s="3"/>
      <c r="F118" s="3"/>
      <c r="G118" s="3"/>
      <c r="H118" s="3"/>
    </row>
    <row r="119" spans="1:8">
      <c r="A119" s="3"/>
      <c r="B119" s="3"/>
      <c r="C119" s="3"/>
      <c r="D119" s="3"/>
      <c r="E119" s="3"/>
      <c r="F119" s="3"/>
      <c r="G119" s="3"/>
      <c r="H119" s="3"/>
    </row>
    <row r="120" spans="1:8">
      <c r="A120" s="3"/>
      <c r="B120" s="3"/>
      <c r="C120" s="3"/>
      <c r="D120" s="3"/>
      <c r="E120" s="3"/>
      <c r="F120" s="3"/>
      <c r="G120" s="3"/>
      <c r="H120" s="3"/>
    </row>
    <row r="121" spans="1:8">
      <c r="A121" s="3"/>
      <c r="B121" s="3"/>
      <c r="C121" s="3"/>
      <c r="D121" s="3"/>
      <c r="E121" s="3"/>
      <c r="F121" s="3"/>
      <c r="G121" s="3"/>
      <c r="H121" s="3"/>
    </row>
    <row r="122" spans="1:8">
      <c r="A122" s="3"/>
      <c r="B122" s="3"/>
      <c r="C122" s="3"/>
      <c r="D122" s="3"/>
      <c r="E122" s="3"/>
      <c r="F122" s="3"/>
      <c r="G122" s="3"/>
      <c r="H122" s="3"/>
    </row>
    <row r="123" spans="1:8">
      <c r="A123" s="3"/>
      <c r="B123" s="3"/>
      <c r="C123" s="3"/>
      <c r="D123" s="3"/>
      <c r="E123" s="3"/>
      <c r="F123" s="3"/>
      <c r="G123" s="3"/>
      <c r="H123" s="3"/>
    </row>
    <row r="124" spans="1:8">
      <c r="A124" s="3"/>
      <c r="B124" s="3"/>
      <c r="C124" s="3"/>
      <c r="D124" s="3"/>
      <c r="E124" s="3"/>
      <c r="F124" s="3"/>
      <c r="G124" s="3"/>
      <c r="H124" s="3"/>
    </row>
    <row r="125" spans="1:8">
      <c r="A125" s="3"/>
      <c r="B125" s="3"/>
      <c r="C125" s="3"/>
      <c r="D125" s="3"/>
      <c r="E125" s="3"/>
      <c r="F125" s="3"/>
      <c r="G125" s="3"/>
      <c r="H125" s="3"/>
    </row>
    <row r="126" spans="1:8">
      <c r="A126" s="3"/>
      <c r="B126" s="3"/>
      <c r="C126" s="3"/>
      <c r="D126" s="3"/>
      <c r="E126" s="3"/>
      <c r="F126" s="3"/>
      <c r="G126" s="3"/>
      <c r="H126" s="3"/>
    </row>
    <row r="127" spans="1:8">
      <c r="A127" s="3"/>
      <c r="B127" s="3"/>
      <c r="C127" s="3"/>
      <c r="D127" s="3"/>
      <c r="E127" s="3"/>
      <c r="F127" s="3"/>
      <c r="G127" s="3"/>
      <c r="H127" s="3"/>
    </row>
    <row r="128" spans="1:8">
      <c r="A128" s="3"/>
      <c r="B128" s="3"/>
      <c r="C128" s="3"/>
      <c r="D128" s="3"/>
      <c r="E128" s="3"/>
      <c r="F128" s="3"/>
      <c r="G128" s="3"/>
      <c r="H128" s="3"/>
    </row>
    <row r="129" spans="1:8">
      <c r="A129" s="3"/>
      <c r="B129" s="3"/>
      <c r="C129" s="3"/>
      <c r="D129" s="3"/>
      <c r="E129" s="3"/>
      <c r="F129" s="3"/>
      <c r="G129" s="3"/>
      <c r="H129" s="3"/>
    </row>
    <row r="130" spans="1:8">
      <c r="A130" s="3"/>
      <c r="B130" s="3"/>
      <c r="C130" s="3"/>
      <c r="D130" s="3"/>
      <c r="E130" s="3"/>
      <c r="F130" s="3"/>
      <c r="G130" s="3"/>
      <c r="H130" s="3"/>
    </row>
    <row r="131" spans="1:8">
      <c r="A131" s="3"/>
      <c r="B131" s="3"/>
      <c r="C131" s="3"/>
      <c r="D131" s="3"/>
      <c r="E131" s="3"/>
      <c r="F131" s="3"/>
      <c r="G131" s="3"/>
      <c r="H131" s="3"/>
    </row>
    <row r="132" spans="1:8">
      <c r="A132" s="3"/>
      <c r="B132" s="3"/>
      <c r="C132" s="3"/>
      <c r="D132" s="3"/>
      <c r="E132" s="3"/>
      <c r="F132" s="3"/>
      <c r="G132" s="3"/>
      <c r="H132" s="3"/>
    </row>
    <row r="133" spans="1:8">
      <c r="A133" s="3"/>
      <c r="B133" s="3"/>
      <c r="C133" s="3"/>
      <c r="D133" s="3"/>
      <c r="E133" s="3"/>
      <c r="F133" s="3"/>
      <c r="G133" s="3"/>
      <c r="H133" s="3"/>
    </row>
    <row r="134" spans="1:8">
      <c r="A134" s="3"/>
      <c r="B134" s="3"/>
      <c r="C134" s="3"/>
      <c r="D134" s="3"/>
      <c r="E134" s="3"/>
      <c r="F134" s="3"/>
      <c r="G134" s="3"/>
      <c r="H134" s="3"/>
    </row>
    <row r="135" spans="1:8">
      <c r="A135" s="3"/>
      <c r="B135" s="3"/>
      <c r="C135" s="3"/>
      <c r="D135" s="3"/>
      <c r="E135" s="3"/>
      <c r="F135" s="3"/>
      <c r="G135" s="3"/>
      <c r="H135" s="3"/>
    </row>
    <row r="136" spans="1:8">
      <c r="A136" s="3"/>
      <c r="B136" s="3"/>
      <c r="C136" s="3"/>
      <c r="D136" s="3"/>
      <c r="E136" s="3"/>
      <c r="F136" s="3"/>
      <c r="G136" s="3"/>
      <c r="H136" s="3"/>
    </row>
    <row r="137" spans="1:8">
      <c r="A137" s="3"/>
      <c r="B137" s="3"/>
      <c r="C137" s="3"/>
      <c r="D137" s="3"/>
      <c r="E137" s="3"/>
      <c r="F137" s="3"/>
      <c r="G137" s="3"/>
      <c r="H137" s="3"/>
    </row>
    <row r="138" spans="1:8">
      <c r="A138" s="3"/>
      <c r="B138" s="3"/>
      <c r="C138" s="3"/>
      <c r="D138" s="3"/>
      <c r="E138" s="3"/>
      <c r="F138" s="3"/>
      <c r="G138" s="3"/>
      <c r="H138" s="3"/>
    </row>
    <row r="139" spans="1:8">
      <c r="A139" s="3"/>
      <c r="B139" s="3"/>
      <c r="C139" s="3"/>
      <c r="D139" s="3"/>
      <c r="E139" s="3"/>
      <c r="F139" s="3"/>
      <c r="G139" s="3"/>
      <c r="H139" s="3"/>
    </row>
    <row r="140" spans="1:8">
      <c r="A140" s="3"/>
      <c r="B140" s="3"/>
      <c r="C140" s="3"/>
      <c r="D140" s="3"/>
      <c r="E140" s="3"/>
      <c r="F140" s="3"/>
      <c r="G140" s="3"/>
      <c r="H140" s="3"/>
    </row>
    <row r="141" spans="1:8">
      <c r="A141" s="3"/>
      <c r="B141" s="3"/>
      <c r="C141" s="3"/>
      <c r="D141" s="3"/>
      <c r="E141" s="3"/>
      <c r="F141" s="3"/>
      <c r="G141" s="3"/>
      <c r="H141" s="3"/>
    </row>
    <row r="142" spans="1:8">
      <c r="A142" s="3"/>
      <c r="B142" s="3"/>
      <c r="C142" s="3"/>
      <c r="D142" s="3"/>
      <c r="E142" s="3"/>
      <c r="F142" s="3"/>
      <c r="G142" s="3"/>
      <c r="H142" s="3"/>
    </row>
    <row r="143" spans="1:8">
      <c r="A143" s="3"/>
      <c r="B143" s="3"/>
      <c r="C143" s="3"/>
      <c r="D143" s="3"/>
      <c r="E143" s="3"/>
      <c r="F143" s="3"/>
      <c r="G143" s="3"/>
      <c r="H143" s="3"/>
    </row>
    <row r="144" spans="1:8">
      <c r="A144" s="3"/>
      <c r="B144" s="3"/>
      <c r="C144" s="3"/>
      <c r="D144" s="3"/>
      <c r="E144" s="3"/>
      <c r="F144" s="3"/>
      <c r="G144" s="3"/>
      <c r="H144" s="3"/>
    </row>
    <row r="145" spans="1:8">
      <c r="A145" s="3"/>
      <c r="B145" s="3"/>
      <c r="C145" s="3"/>
      <c r="D145" s="3"/>
      <c r="E145" s="3"/>
      <c r="F145" s="3"/>
      <c r="G145" s="3"/>
      <c r="H145" s="3"/>
    </row>
    <row r="146" spans="1:8">
      <c r="A146" s="3"/>
      <c r="B146" s="3"/>
      <c r="C146" s="3"/>
      <c r="D146" s="3"/>
      <c r="E146" s="3"/>
      <c r="F146" s="3"/>
      <c r="G146" s="3"/>
      <c r="H146" s="3"/>
    </row>
    <row r="147" spans="1:8">
      <c r="A147" s="3"/>
      <c r="B147" s="3"/>
      <c r="C147" s="3"/>
      <c r="D147" s="3"/>
      <c r="E147" s="3"/>
      <c r="F147" s="3"/>
      <c r="G147" s="3"/>
      <c r="H147" s="3"/>
    </row>
    <row r="148" spans="1:8">
      <c r="A148" s="3"/>
      <c r="B148" s="3"/>
      <c r="C148" s="3"/>
      <c r="D148" s="3"/>
      <c r="E148" s="3"/>
      <c r="F148" s="3"/>
      <c r="G148" s="3"/>
      <c r="H148" s="3"/>
    </row>
    <row r="149" spans="1:8">
      <c r="A149" s="3"/>
      <c r="B149" s="3"/>
      <c r="C149" s="3"/>
      <c r="D149" s="3"/>
      <c r="E149" s="3"/>
      <c r="F149" s="3"/>
      <c r="G149" s="3"/>
      <c r="H149" s="3"/>
    </row>
    <row r="150" spans="1:8">
      <c r="A150" s="3"/>
      <c r="B150" s="3"/>
      <c r="C150" s="3"/>
      <c r="D150" s="3"/>
      <c r="E150" s="3"/>
      <c r="F150" s="3"/>
      <c r="G150" s="3"/>
      <c r="H150" s="3"/>
    </row>
    <row r="151" spans="1:8">
      <c r="A151" s="3"/>
      <c r="B151" s="3"/>
      <c r="C151" s="3"/>
      <c r="D151" s="3"/>
      <c r="E151" s="3"/>
      <c r="F151" s="3"/>
      <c r="G151" s="3"/>
      <c r="H151" s="3"/>
    </row>
    <row r="152" spans="1:8">
      <c r="A152" s="3"/>
      <c r="B152" s="3"/>
      <c r="C152" s="3"/>
      <c r="D152" s="3"/>
      <c r="E152" s="3"/>
      <c r="F152" s="3"/>
      <c r="G152" s="3"/>
      <c r="H152" s="3"/>
    </row>
    <row r="153" spans="1:8">
      <c r="A153" s="3"/>
      <c r="B153" s="3"/>
      <c r="C153" s="3"/>
      <c r="D153" s="3"/>
      <c r="E153" s="3"/>
      <c r="F153" s="3"/>
      <c r="G153" s="3"/>
      <c r="H153" s="3"/>
    </row>
    <row r="154" spans="1:8">
      <c r="A154" s="3"/>
      <c r="B154" s="3"/>
      <c r="C154" s="3"/>
      <c r="D154" s="3"/>
      <c r="E154" s="3"/>
      <c r="F154" s="3"/>
      <c r="G154" s="3"/>
      <c r="H154" s="3"/>
    </row>
    <row r="155" spans="1:8">
      <c r="A155" s="3"/>
      <c r="B155" s="3"/>
      <c r="C155" s="3"/>
      <c r="D155" s="3"/>
      <c r="E155" s="3"/>
      <c r="F155" s="3"/>
      <c r="G155" s="3"/>
      <c r="H155" s="3"/>
    </row>
    <row r="156" spans="1:8">
      <c r="A156" s="3"/>
      <c r="B156" s="3"/>
      <c r="C156" s="3"/>
      <c r="D156" s="3"/>
      <c r="E156" s="3"/>
      <c r="F156" s="3"/>
      <c r="G156" s="3"/>
      <c r="H156" s="3"/>
    </row>
    <row r="157" spans="1:8">
      <c r="A157" s="3"/>
      <c r="B157" s="3"/>
      <c r="C157" s="3"/>
      <c r="D157" s="3"/>
      <c r="E157" s="3"/>
      <c r="F157" s="3"/>
      <c r="G157" s="3"/>
      <c r="H157" s="3"/>
    </row>
    <row r="158" spans="1:8">
      <c r="A158" s="3"/>
      <c r="B158" s="3"/>
      <c r="C158" s="3"/>
      <c r="D158" s="3"/>
      <c r="E158" s="3"/>
      <c r="F158" s="3"/>
      <c r="G158" s="3"/>
      <c r="H158" s="3"/>
    </row>
    <row r="159" spans="1:8">
      <c r="A159" s="3"/>
      <c r="B159" s="3"/>
      <c r="C159" s="3"/>
      <c r="D159" s="3"/>
      <c r="E159" s="3"/>
      <c r="F159" s="3"/>
      <c r="G159" s="3"/>
      <c r="H159" s="3"/>
    </row>
    <row r="160" spans="1:8">
      <c r="A160" s="3"/>
      <c r="B160" s="3"/>
      <c r="C160" s="3"/>
      <c r="D160" s="3"/>
      <c r="E160" s="3"/>
      <c r="F160" s="3"/>
      <c r="G160" s="3"/>
      <c r="H160" s="3"/>
    </row>
    <row r="161" spans="1:8">
      <c r="A161" s="3"/>
      <c r="B161" s="3"/>
      <c r="C161" s="3"/>
      <c r="D161" s="3"/>
      <c r="E161" s="3"/>
      <c r="F161" s="3"/>
      <c r="G161" s="3"/>
      <c r="H161" s="3"/>
    </row>
    <row r="162" spans="1:8">
      <c r="A162" s="3"/>
      <c r="B162" s="3"/>
      <c r="C162" s="3"/>
      <c r="D162" s="3"/>
      <c r="E162" s="3"/>
      <c r="F162" s="3"/>
      <c r="G162" s="3"/>
      <c r="H162" s="3"/>
    </row>
    <row r="163" spans="1:8">
      <c r="A163" s="3"/>
      <c r="B163" s="3"/>
      <c r="C163" s="3"/>
      <c r="D163" s="3"/>
      <c r="E163" s="3"/>
      <c r="F163" s="3"/>
      <c r="G163" s="3"/>
      <c r="H163" s="3"/>
    </row>
    <row r="164" spans="1:8">
      <c r="A164" s="3"/>
      <c r="B164" s="3"/>
      <c r="C164" s="3"/>
      <c r="D164" s="3"/>
      <c r="E164" s="3"/>
      <c r="F164" s="3"/>
      <c r="G164" s="3"/>
      <c r="H164" s="3"/>
    </row>
    <row r="165" spans="1:8">
      <c r="A165" s="3"/>
      <c r="B165" s="3"/>
      <c r="C165" s="3"/>
      <c r="D165" s="3"/>
      <c r="E165" s="3"/>
      <c r="F165" s="3"/>
      <c r="G165" s="3"/>
      <c r="H165" s="3"/>
    </row>
    <row r="166" spans="1:8">
      <c r="A166" s="3"/>
      <c r="B166" s="3"/>
      <c r="C166" s="3"/>
      <c r="D166" s="3"/>
      <c r="E166" s="3"/>
      <c r="F166" s="3"/>
      <c r="G166" s="3"/>
      <c r="H166" s="3"/>
    </row>
    <row r="167" spans="1:8">
      <c r="A167" s="3"/>
      <c r="B167" s="3"/>
      <c r="C167" s="3"/>
      <c r="D167" s="3"/>
      <c r="E167" s="3"/>
      <c r="F167" s="3"/>
      <c r="G167" s="3"/>
      <c r="H167" s="3"/>
    </row>
    <row r="168" spans="1:8">
      <c r="A168" s="3"/>
      <c r="B168" s="3"/>
      <c r="C168" s="3"/>
      <c r="D168" s="3"/>
      <c r="E168" s="3"/>
      <c r="F168" s="3"/>
      <c r="G168" s="3"/>
      <c r="H168" s="3"/>
    </row>
    <row r="169" spans="1:8">
      <c r="A169" s="3"/>
      <c r="B169" s="3"/>
      <c r="C169" s="3"/>
      <c r="D169" s="3"/>
      <c r="E169" s="3"/>
      <c r="F169" s="3"/>
      <c r="G169" s="3"/>
      <c r="H169" s="3"/>
    </row>
    <row r="170" spans="1:8">
      <c r="A170" s="3"/>
      <c r="B170" s="3"/>
      <c r="C170" s="3"/>
      <c r="D170" s="3"/>
      <c r="E170" s="3"/>
      <c r="F170" s="3"/>
      <c r="G170" s="3"/>
      <c r="H170" s="3"/>
    </row>
    <row r="171" spans="1:8">
      <c r="A171" s="3"/>
      <c r="B171" s="3"/>
      <c r="C171" s="3"/>
      <c r="D171" s="3"/>
      <c r="E171" s="3"/>
      <c r="F171" s="3"/>
      <c r="G171" s="3"/>
      <c r="H171" s="3"/>
    </row>
    <row r="172" spans="1:8">
      <c r="A172" s="3"/>
      <c r="B172" s="3"/>
      <c r="C172" s="3"/>
      <c r="D172" s="3"/>
      <c r="E172" s="3"/>
      <c r="F172" s="3"/>
      <c r="G172" s="3"/>
      <c r="H172" s="3"/>
    </row>
    <row r="173" spans="1:8">
      <c r="A173" s="3"/>
      <c r="B173" s="3"/>
      <c r="C173" s="3"/>
      <c r="D173" s="3"/>
      <c r="E173" s="3"/>
      <c r="F173" s="3"/>
      <c r="G173" s="3"/>
      <c r="H173" s="3"/>
    </row>
    <row r="174" spans="1:8">
      <c r="A174" s="3"/>
      <c r="B174" s="3"/>
      <c r="C174" s="3"/>
      <c r="D174" s="3"/>
      <c r="E174" s="3"/>
      <c r="F174" s="3"/>
      <c r="G174" s="3"/>
      <c r="H174" s="3"/>
    </row>
    <row r="175" spans="1:8">
      <c r="A175" s="3"/>
      <c r="B175" s="3"/>
      <c r="C175" s="3"/>
      <c r="D175" s="3"/>
      <c r="E175" s="3"/>
      <c r="F175" s="3"/>
      <c r="G175" s="3"/>
      <c r="H175" s="3"/>
    </row>
    <row r="176" spans="1:8">
      <c r="A176" s="3"/>
      <c r="B176" s="3"/>
      <c r="C176" s="3"/>
      <c r="D176" s="3"/>
      <c r="E176" s="3"/>
      <c r="F176" s="3"/>
      <c r="G176" s="3"/>
      <c r="H176" s="3"/>
    </row>
    <row r="177" spans="1:8">
      <c r="A177" s="3"/>
      <c r="B177" s="3"/>
      <c r="C177" s="3"/>
      <c r="D177" s="3"/>
      <c r="E177" s="3"/>
      <c r="F177" s="3"/>
      <c r="G177" s="3"/>
      <c r="H177" s="3"/>
    </row>
    <row r="178" spans="1:8">
      <c r="A178" s="3"/>
      <c r="B178" s="3"/>
      <c r="C178" s="3"/>
      <c r="D178" s="3"/>
      <c r="E178" s="3"/>
      <c r="F178" s="3"/>
      <c r="G178" s="3"/>
      <c r="H178" s="3"/>
    </row>
    <row r="179" spans="1:8">
      <c r="A179" s="3"/>
      <c r="B179" s="3"/>
      <c r="C179" s="3"/>
      <c r="D179" s="3"/>
      <c r="E179" s="3"/>
      <c r="F179" s="3"/>
      <c r="G179" s="3"/>
      <c r="H179" s="3"/>
    </row>
    <row r="180" spans="1:8">
      <c r="A180" s="3"/>
      <c r="B180" s="3"/>
      <c r="C180" s="3"/>
      <c r="D180" s="3"/>
      <c r="E180" s="3"/>
      <c r="F180" s="3"/>
      <c r="G180" s="3"/>
      <c r="H180" s="3"/>
    </row>
    <row r="181" spans="1:8">
      <c r="A181" s="3"/>
      <c r="B181" s="3"/>
      <c r="C181" s="3"/>
      <c r="D181" s="3"/>
      <c r="E181" s="3"/>
      <c r="F181" s="3"/>
      <c r="G181" s="3"/>
      <c r="H181" s="3"/>
    </row>
    <row r="182" spans="1:8">
      <c r="A182" s="3"/>
      <c r="B182" s="3"/>
      <c r="C182" s="3"/>
      <c r="D182" s="3"/>
      <c r="E182" s="3"/>
      <c r="F182" s="3"/>
      <c r="G182" s="3"/>
      <c r="H182" s="3"/>
    </row>
    <row r="183" spans="1:8">
      <c r="A183" s="3"/>
      <c r="B183" s="3"/>
      <c r="C183" s="3"/>
      <c r="D183" s="3"/>
      <c r="E183" s="3"/>
      <c r="F183" s="3"/>
      <c r="G183" s="3"/>
      <c r="H183" s="3"/>
    </row>
    <row r="184" spans="1:8">
      <c r="A184" s="3"/>
      <c r="B184" s="3"/>
      <c r="C184" s="3"/>
      <c r="D184" s="3"/>
      <c r="E184" s="3"/>
      <c r="F184" s="3"/>
      <c r="G184" s="3"/>
      <c r="H184" s="3"/>
    </row>
    <row r="185" spans="1:8">
      <c r="A185" s="3"/>
      <c r="B185" s="3"/>
      <c r="C185" s="3"/>
      <c r="D185" s="3"/>
      <c r="E185" s="3"/>
      <c r="F185" s="3"/>
      <c r="G185" s="3"/>
      <c r="H185" s="3"/>
    </row>
    <row r="186" spans="1:8">
      <c r="A186" s="3"/>
      <c r="B186" s="3"/>
      <c r="C186" s="3"/>
      <c r="D186" s="3"/>
      <c r="E186" s="3"/>
      <c r="F186" s="3"/>
      <c r="G186" s="3"/>
      <c r="H186" s="3"/>
    </row>
    <row r="187" spans="1:8">
      <c r="A187" s="3"/>
      <c r="B187" s="3"/>
      <c r="C187" s="3"/>
      <c r="D187" s="3"/>
      <c r="E187" s="3"/>
      <c r="F187" s="3"/>
      <c r="G187" s="3"/>
      <c r="H187" s="3"/>
    </row>
    <row r="188" spans="1:8">
      <c r="A188" s="3"/>
      <c r="B188" s="3"/>
      <c r="C188" s="3"/>
      <c r="D188" s="3"/>
      <c r="E188" s="3"/>
      <c r="F188" s="3"/>
      <c r="G188" s="3"/>
      <c r="H188" s="3"/>
    </row>
    <row r="189" spans="1:8">
      <c r="A189" s="3"/>
      <c r="B189" s="3"/>
      <c r="C189" s="3"/>
      <c r="D189" s="3"/>
      <c r="E189" s="3"/>
      <c r="F189" s="3"/>
      <c r="G189" s="3"/>
      <c r="H189" s="3"/>
    </row>
    <row r="190" spans="1:8">
      <c r="A190" s="3"/>
      <c r="B190" s="3"/>
      <c r="C190" s="3"/>
      <c r="D190" s="3"/>
      <c r="E190" s="3"/>
      <c r="F190" s="3"/>
      <c r="G190" s="3"/>
      <c r="H190" s="3"/>
    </row>
    <row r="191" spans="1:8">
      <c r="A191" s="3"/>
      <c r="B191" s="3"/>
      <c r="C191" s="3"/>
      <c r="D191" s="3"/>
      <c r="E191" s="3"/>
      <c r="F191" s="3"/>
      <c r="G191" s="3"/>
      <c r="H191" s="3"/>
    </row>
    <row r="192" spans="1:8">
      <c r="A192" s="3"/>
      <c r="B192" s="3"/>
      <c r="C192" s="3"/>
      <c r="D192" s="3"/>
      <c r="E192" s="3"/>
      <c r="F192" s="3"/>
      <c r="G192" s="3"/>
      <c r="H192" s="3"/>
    </row>
    <row r="193" spans="1:8">
      <c r="A193" s="3"/>
      <c r="B193" s="3"/>
      <c r="C193" s="3"/>
      <c r="D193" s="3"/>
      <c r="E193" s="3"/>
      <c r="F193" s="3"/>
      <c r="G193" s="3"/>
      <c r="H193" s="3"/>
    </row>
    <row r="194" spans="1:8">
      <c r="A194" s="3"/>
      <c r="B194" s="3"/>
      <c r="C194" s="3"/>
      <c r="D194" s="3"/>
      <c r="E194" s="3"/>
      <c r="F194" s="3"/>
      <c r="G194" s="3"/>
      <c r="H194" s="3"/>
    </row>
    <row r="195" spans="1:8">
      <c r="A195" s="3"/>
      <c r="B195" s="3"/>
      <c r="C195" s="3"/>
      <c r="D195" s="3"/>
      <c r="E195" s="3"/>
      <c r="F195" s="3"/>
      <c r="G195" s="3"/>
      <c r="H195" s="3"/>
    </row>
    <row r="196" spans="1:8">
      <c r="A196" s="3"/>
      <c r="B196" s="3"/>
      <c r="C196" s="3"/>
      <c r="D196" s="3"/>
      <c r="E196" s="3"/>
      <c r="F196" s="3"/>
      <c r="G196" s="3"/>
      <c r="H196" s="3"/>
    </row>
    <row r="197" spans="1:8">
      <c r="A197" s="3"/>
      <c r="B197" s="3"/>
      <c r="C197" s="3"/>
      <c r="D197" s="3"/>
      <c r="E197" s="3"/>
      <c r="F197" s="3"/>
      <c r="G197" s="3"/>
      <c r="H197" s="3"/>
    </row>
    <row r="198" spans="1:8">
      <c r="A198" s="3"/>
      <c r="B198" s="3"/>
      <c r="C198" s="3"/>
      <c r="D198" s="3"/>
      <c r="E198" s="3"/>
      <c r="F198" s="3"/>
      <c r="G198" s="3"/>
      <c r="H198" s="3"/>
    </row>
    <row r="199" spans="1:8">
      <c r="A199" s="3"/>
      <c r="B199" s="3"/>
      <c r="C199" s="3"/>
      <c r="D199" s="3"/>
      <c r="E199" s="3"/>
      <c r="F199" s="3"/>
      <c r="G199" s="3"/>
      <c r="H199" s="3"/>
    </row>
  </sheetData>
  <mergeCells count="41">
    <mergeCell ref="F3:G3"/>
    <mergeCell ref="I3:J3"/>
    <mergeCell ref="R3:S3"/>
    <mergeCell ref="U3:V3"/>
    <mergeCell ref="X3:Y3"/>
    <mergeCell ref="O3:P3"/>
    <mergeCell ref="L3:M3"/>
    <mergeCell ref="C59:E59"/>
    <mergeCell ref="C60:E60"/>
    <mergeCell ref="H60:S60"/>
    <mergeCell ref="C61:E61"/>
    <mergeCell ref="C62:E62"/>
    <mergeCell ref="C69:E69"/>
    <mergeCell ref="C70:E70"/>
    <mergeCell ref="C63:E63"/>
    <mergeCell ref="C64:E64"/>
    <mergeCell ref="C65:E65"/>
    <mergeCell ref="C67:E67"/>
    <mergeCell ref="C68:E68"/>
    <mergeCell ref="A74:G74"/>
    <mergeCell ref="A75:V75"/>
    <mergeCell ref="A76:V76"/>
    <mergeCell ref="A77:V77"/>
    <mergeCell ref="A78:V78"/>
    <mergeCell ref="A79:V79"/>
    <mergeCell ref="A82:J82"/>
    <mergeCell ref="A83:J83"/>
    <mergeCell ref="A84:J84"/>
    <mergeCell ref="A85:J85"/>
    <mergeCell ref="A86:J86"/>
    <mergeCell ref="A87:J87"/>
    <mergeCell ref="A88:J88"/>
    <mergeCell ref="A89:J89"/>
    <mergeCell ref="A90:J90"/>
    <mergeCell ref="A97:J97"/>
    <mergeCell ref="A98:J98"/>
    <mergeCell ref="A91:J91"/>
    <mergeCell ref="A92:J92"/>
    <mergeCell ref="A93:J93"/>
    <mergeCell ref="A94:J94"/>
    <mergeCell ref="A95:J95"/>
  </mergeCells>
  <phoneticPr fontId="5" type="noConversion"/>
  <pageMargins left="0.19685039370078741" right="0.19685039370078741" top="0.19685039370078741" bottom="0.19685039370078741" header="0.19685039370078741" footer="0.19685039370078741"/>
  <pageSetup paperSize="9" orientation="landscape"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AL204"/>
  <sheetViews>
    <sheetView zoomScaleNormal="100" workbookViewId="0">
      <selection activeCell="B15" sqref="B15"/>
    </sheetView>
  </sheetViews>
  <sheetFormatPr defaultRowHeight="12.75"/>
  <cols>
    <col min="1" max="1" width="22.42578125" style="2" customWidth="1"/>
    <col min="2" max="2" width="17.42578125" style="8" customWidth="1"/>
    <col min="3" max="9" width="17.42578125" style="7" customWidth="1"/>
    <col min="10" max="26" width="12.5703125" style="7" customWidth="1"/>
    <col min="27" max="27" width="9.140625" style="7"/>
    <col min="28" max="28" width="15" style="7" customWidth="1"/>
    <col min="29" max="29" width="0" style="69" hidden="1" customWidth="1"/>
    <col min="30" max="30" width="0" style="7" hidden="1" customWidth="1"/>
    <col min="31" max="16384" width="9.140625" style="7"/>
  </cols>
  <sheetData>
    <row r="1" spans="1:38" s="20" customFormat="1" ht="21.75" customHeight="1">
      <c r="A1" s="18" t="s">
        <v>34</v>
      </c>
    </row>
    <row r="2" spans="1:38" s="20" customFormat="1" ht="21.75" customHeight="1">
      <c r="A2" s="18" t="s">
        <v>126</v>
      </c>
      <c r="D2"/>
      <c r="E2"/>
      <c r="F2"/>
      <c r="G2"/>
      <c r="H2"/>
      <c r="I2"/>
      <c r="J2"/>
      <c r="K2"/>
      <c r="L2"/>
      <c r="M2"/>
      <c r="N2"/>
      <c r="O2"/>
      <c r="P2"/>
      <c r="Q2"/>
      <c r="R2"/>
      <c r="S2"/>
      <c r="T2"/>
      <c r="U2"/>
      <c r="V2"/>
      <c r="W2"/>
      <c r="X2"/>
      <c r="Y2"/>
      <c r="Z2"/>
      <c r="AA2"/>
      <c r="AB2"/>
      <c r="AC2"/>
      <c r="AD2"/>
      <c r="AE2"/>
      <c r="AF2"/>
      <c r="AG2"/>
      <c r="AH2"/>
      <c r="AI2"/>
      <c r="AJ2"/>
      <c r="AK2"/>
      <c r="AL2"/>
    </row>
    <row r="3" spans="1:38" s="6" customFormat="1" ht="21.75" customHeight="1">
      <c r="A3" s="91"/>
      <c r="B3" s="91"/>
      <c r="C3" s="11"/>
      <c r="D3" s="11"/>
      <c r="E3" s="47"/>
      <c r="F3" s="266" t="s">
        <v>1</v>
      </c>
      <c r="G3" s="267"/>
      <c r="H3" s="92"/>
      <c r="I3" s="266" t="s">
        <v>1</v>
      </c>
      <c r="J3" s="267"/>
      <c r="K3" s="92"/>
      <c r="L3" s="266" t="s">
        <v>1</v>
      </c>
      <c r="M3" s="267"/>
      <c r="N3" s="92"/>
      <c r="O3" s="266" t="s">
        <v>1</v>
      </c>
      <c r="P3" s="267"/>
      <c r="Q3" s="92"/>
      <c r="R3" s="266" t="s">
        <v>1</v>
      </c>
      <c r="S3" s="267"/>
      <c r="T3" s="92"/>
      <c r="U3" s="266" t="s">
        <v>1</v>
      </c>
      <c r="V3" s="267"/>
      <c r="W3" s="92"/>
      <c r="X3" s="266" t="s">
        <v>1</v>
      </c>
      <c r="Y3" s="267"/>
      <c r="Z3" s="11"/>
      <c r="AA3" s="11"/>
      <c r="AB3" s="93"/>
    </row>
    <row r="4" spans="1:38" s="8" customFormat="1" ht="53.25" customHeight="1">
      <c r="A4" s="51" t="s">
        <v>4</v>
      </c>
      <c r="B4" s="264" t="s">
        <v>304</v>
      </c>
      <c r="C4" s="52" t="s">
        <v>2</v>
      </c>
      <c r="D4" s="101" t="s">
        <v>305</v>
      </c>
      <c r="E4" s="102" t="s">
        <v>306</v>
      </c>
      <c r="F4" s="103" t="s">
        <v>307</v>
      </c>
      <c r="G4" s="103" t="s">
        <v>308</v>
      </c>
      <c r="H4" s="102" t="s">
        <v>309</v>
      </c>
      <c r="I4" s="103" t="s">
        <v>310</v>
      </c>
      <c r="J4" s="103" t="s">
        <v>311</v>
      </c>
      <c r="K4" s="102" t="s">
        <v>309</v>
      </c>
      <c r="L4" s="103" t="s">
        <v>310</v>
      </c>
      <c r="M4" s="103" t="s">
        <v>311</v>
      </c>
      <c r="N4" s="102" t="s">
        <v>309</v>
      </c>
      <c r="O4" s="103" t="s">
        <v>310</v>
      </c>
      <c r="P4" s="103" t="s">
        <v>311</v>
      </c>
      <c r="Q4" s="102" t="s">
        <v>309</v>
      </c>
      <c r="R4" s="103" t="s">
        <v>310</v>
      </c>
      <c r="S4" s="103" t="s">
        <v>311</v>
      </c>
      <c r="T4" s="102" t="s">
        <v>309</v>
      </c>
      <c r="U4" s="103" t="s">
        <v>310</v>
      </c>
      <c r="V4" s="103" t="s">
        <v>311</v>
      </c>
      <c r="W4" s="102" t="s">
        <v>309</v>
      </c>
      <c r="X4" s="103" t="s">
        <v>310</v>
      </c>
      <c r="Y4" s="103" t="s">
        <v>311</v>
      </c>
      <c r="Z4" s="104" t="s">
        <v>312</v>
      </c>
      <c r="AA4" s="52" t="s">
        <v>3</v>
      </c>
      <c r="AB4" s="52" t="s">
        <v>313</v>
      </c>
      <c r="AC4" s="6" t="s">
        <v>314</v>
      </c>
      <c r="AD4" s="6"/>
    </row>
    <row r="5" spans="1:38" s="99" customFormat="1" ht="15" customHeight="1">
      <c r="A5" s="106" t="s">
        <v>5</v>
      </c>
      <c r="B5" s="99">
        <v>0</v>
      </c>
      <c r="C5" s="113" t="s">
        <v>44</v>
      </c>
      <c r="D5" s="302" t="s">
        <v>6</v>
      </c>
      <c r="E5" s="211" t="s">
        <v>6</v>
      </c>
      <c r="F5" s="212" t="s">
        <v>6</v>
      </c>
      <c r="G5" s="212" t="s">
        <v>6</v>
      </c>
      <c r="H5" s="99" t="s">
        <v>6</v>
      </c>
      <c r="I5" s="99" t="s">
        <v>6</v>
      </c>
      <c r="J5" s="99" t="s">
        <v>6</v>
      </c>
      <c r="K5" s="99" t="s">
        <v>6</v>
      </c>
      <c r="L5" s="99" t="s">
        <v>6</v>
      </c>
      <c r="M5" s="99" t="s">
        <v>6</v>
      </c>
      <c r="N5" s="99" t="s">
        <v>6</v>
      </c>
      <c r="O5" s="99" t="s">
        <v>6</v>
      </c>
      <c r="P5" s="99" t="s">
        <v>6</v>
      </c>
      <c r="Q5" s="99" t="s">
        <v>6</v>
      </c>
      <c r="R5" s="99" t="s">
        <v>6</v>
      </c>
      <c r="S5" s="99" t="s">
        <v>6</v>
      </c>
      <c r="T5" s="99" t="s">
        <v>6</v>
      </c>
      <c r="U5" s="99" t="s">
        <v>6</v>
      </c>
      <c r="V5" s="99" t="s">
        <v>6</v>
      </c>
      <c r="W5" s="99" t="s">
        <v>6</v>
      </c>
      <c r="X5" s="99" t="s">
        <v>6</v>
      </c>
      <c r="Y5" s="99" t="s">
        <v>6</v>
      </c>
      <c r="Z5" s="112" t="s">
        <v>6</v>
      </c>
      <c r="AA5" s="113" t="s">
        <v>6</v>
      </c>
      <c r="AB5" s="114" t="s">
        <v>6</v>
      </c>
      <c r="AC5" s="99" t="str">
        <f>IF(AA5="TY","A",IF(AA5="TY/TYs","AB",IF(AA5="TYs","B",IF(AA5="TC","C",IF(AA5="T","D",IF(AA5="TY/T","AD",IF(AA5="n.a.","N",IF(AA5="Z","Z",IF(AA5="-","",)))))))))</f>
        <v/>
      </c>
    </row>
    <row r="6" spans="1:38" s="99" customFormat="1" ht="15" customHeight="1">
      <c r="A6" s="106" t="s">
        <v>79</v>
      </c>
      <c r="B6" s="99">
        <v>1</v>
      </c>
      <c r="C6" s="99" t="s">
        <v>7</v>
      </c>
      <c r="D6" s="302" t="s">
        <v>6</v>
      </c>
      <c r="E6" s="143">
        <v>23.9</v>
      </c>
      <c r="F6" s="213">
        <v>0</v>
      </c>
      <c r="G6" s="172">
        <v>45173.433718741595</v>
      </c>
      <c r="H6" s="99" t="s">
        <v>6</v>
      </c>
      <c r="I6" s="99" t="s">
        <v>6</v>
      </c>
      <c r="J6" s="99" t="s">
        <v>6</v>
      </c>
      <c r="K6" s="99" t="s">
        <v>6</v>
      </c>
      <c r="L6" s="99" t="s">
        <v>6</v>
      </c>
      <c r="M6" s="99" t="s">
        <v>6</v>
      </c>
      <c r="N6" s="99" t="s">
        <v>6</v>
      </c>
      <c r="O6" s="99" t="s">
        <v>6</v>
      </c>
      <c r="P6" s="99" t="s">
        <v>6</v>
      </c>
      <c r="Q6" s="99" t="s">
        <v>6</v>
      </c>
      <c r="R6" s="99" t="s">
        <v>6</v>
      </c>
      <c r="S6" s="99" t="s">
        <v>6</v>
      </c>
      <c r="T6" s="99" t="s">
        <v>6</v>
      </c>
      <c r="U6" s="99" t="s">
        <v>6</v>
      </c>
      <c r="V6" s="99" t="s">
        <v>6</v>
      </c>
      <c r="W6" s="99" t="s">
        <v>6</v>
      </c>
      <c r="X6" s="99" t="s">
        <v>6</v>
      </c>
      <c r="Y6" s="99" t="s">
        <v>6</v>
      </c>
      <c r="Z6" s="172">
        <v>10796.45065877924</v>
      </c>
      <c r="AA6" s="99" t="s">
        <v>8</v>
      </c>
      <c r="AB6" s="119">
        <v>100</v>
      </c>
      <c r="AC6" s="99" t="str">
        <f t="shared" ref="AC6:AC50" si="0">IF(AA6="TY","A",IF(AA6="TY/TYs","AB",IF(AA6="TYs","B",IF(AA6="TC","C",IF(AA6="T","D",IF(AA6="TY/T","AD",IF(AA6="n.a.","N",IF(AA6="Z","Z",IF(AA6="-","",)))))))))</f>
        <v>A</v>
      </c>
    </row>
    <row r="7" spans="1:38" s="99" customFormat="1" ht="15" customHeight="1">
      <c r="A7" s="106" t="s">
        <v>80</v>
      </c>
      <c r="B7" s="99">
        <v>1</v>
      </c>
      <c r="C7" s="99" t="s">
        <v>8</v>
      </c>
      <c r="D7" s="295">
        <v>29.75</v>
      </c>
      <c r="E7" s="142">
        <v>16.7</v>
      </c>
      <c r="F7" s="171">
        <v>10117.17926916031</v>
      </c>
      <c r="G7" s="171">
        <v>49076.96846050684</v>
      </c>
      <c r="H7" s="142">
        <v>12.27</v>
      </c>
      <c r="I7" s="171">
        <v>49076.96846050684</v>
      </c>
      <c r="J7" s="171">
        <v>71786.890894622935</v>
      </c>
      <c r="K7" s="111" t="s">
        <v>6</v>
      </c>
      <c r="L7" s="111" t="s">
        <v>6</v>
      </c>
      <c r="M7" s="111" t="s">
        <v>6</v>
      </c>
      <c r="N7" s="111" t="s">
        <v>6</v>
      </c>
      <c r="O7" s="99" t="s">
        <v>6</v>
      </c>
      <c r="P7" s="99" t="s">
        <v>6</v>
      </c>
      <c r="Q7" s="99" t="s">
        <v>6</v>
      </c>
      <c r="R7" s="99" t="s">
        <v>6</v>
      </c>
      <c r="S7" s="99" t="s">
        <v>6</v>
      </c>
      <c r="T7" s="99" t="s">
        <v>6</v>
      </c>
      <c r="U7" s="99" t="s">
        <v>6</v>
      </c>
      <c r="V7" s="99" t="s">
        <v>6</v>
      </c>
      <c r="W7" s="99" t="s">
        <v>6</v>
      </c>
      <c r="X7" s="99" t="s">
        <v>6</v>
      </c>
      <c r="Y7" s="99" t="s">
        <v>6</v>
      </c>
      <c r="Z7" s="172">
        <v>10982.361215570689</v>
      </c>
      <c r="AA7" s="113" t="s">
        <v>6</v>
      </c>
      <c r="AB7" s="114" t="s">
        <v>6</v>
      </c>
      <c r="AC7" s="99" t="str">
        <f t="shared" si="0"/>
        <v/>
      </c>
    </row>
    <row r="8" spans="1:38" s="99" customFormat="1" ht="15" customHeight="1">
      <c r="A8" s="106" t="s">
        <v>81</v>
      </c>
      <c r="B8" s="111">
        <v>1</v>
      </c>
      <c r="C8" s="99" t="s">
        <v>9</v>
      </c>
      <c r="D8" s="294" t="s">
        <v>6</v>
      </c>
      <c r="E8" s="142">
        <v>8.6</v>
      </c>
      <c r="F8" s="191">
        <v>3500</v>
      </c>
      <c r="G8" s="191">
        <v>38300</v>
      </c>
      <c r="H8" s="111" t="s">
        <v>6</v>
      </c>
      <c r="I8" s="111" t="s">
        <v>6</v>
      </c>
      <c r="J8" s="111" t="s">
        <v>6</v>
      </c>
      <c r="K8" s="111" t="s">
        <v>6</v>
      </c>
      <c r="L8" s="111" t="s">
        <v>6</v>
      </c>
      <c r="M8" s="111" t="s">
        <v>6</v>
      </c>
      <c r="N8" s="111" t="s">
        <v>6</v>
      </c>
      <c r="O8" s="99" t="s">
        <v>6</v>
      </c>
      <c r="P8" s="99" t="s">
        <v>6</v>
      </c>
      <c r="Q8" s="99" t="s">
        <v>6</v>
      </c>
      <c r="R8" s="99" t="s">
        <v>6</v>
      </c>
      <c r="S8" s="99" t="s">
        <v>6</v>
      </c>
      <c r="T8" s="99" t="s">
        <v>6</v>
      </c>
      <c r="U8" s="99" t="s">
        <v>6</v>
      </c>
      <c r="V8" s="99" t="s">
        <v>6</v>
      </c>
      <c r="W8" s="99" t="s">
        <v>6</v>
      </c>
      <c r="X8" s="99" t="s">
        <v>6</v>
      </c>
      <c r="Y8" s="99" t="s">
        <v>6</v>
      </c>
      <c r="Z8" s="192">
        <v>2992.8</v>
      </c>
      <c r="AA8" s="148" t="s">
        <v>29</v>
      </c>
      <c r="AB8" s="114">
        <v>50</v>
      </c>
      <c r="AC8" s="99" t="str">
        <f t="shared" si="0"/>
        <v>AB</v>
      </c>
    </row>
    <row r="9" spans="1:38" s="99" customFormat="1" ht="15" customHeight="1">
      <c r="A9" s="106" t="s">
        <v>78</v>
      </c>
      <c r="B9" s="111">
        <v>0</v>
      </c>
      <c r="C9" s="113" t="s">
        <v>44</v>
      </c>
      <c r="D9" s="294" t="s">
        <v>6</v>
      </c>
      <c r="E9" s="109" t="s">
        <v>6</v>
      </c>
      <c r="F9" s="123" t="s">
        <v>6</v>
      </c>
      <c r="G9" s="123" t="s">
        <v>6</v>
      </c>
      <c r="H9" s="111" t="s">
        <v>6</v>
      </c>
      <c r="I9" s="111" t="s">
        <v>6</v>
      </c>
      <c r="J9" s="111" t="s">
        <v>6</v>
      </c>
      <c r="K9" s="111" t="s">
        <v>6</v>
      </c>
      <c r="L9" s="111" t="s">
        <v>6</v>
      </c>
      <c r="M9" s="111" t="s">
        <v>6</v>
      </c>
      <c r="N9" s="111" t="s">
        <v>6</v>
      </c>
      <c r="O9" s="99" t="s">
        <v>6</v>
      </c>
      <c r="P9" s="99" t="s">
        <v>6</v>
      </c>
      <c r="Q9" s="99" t="s">
        <v>6</v>
      </c>
      <c r="R9" s="99" t="s">
        <v>6</v>
      </c>
      <c r="S9" s="99" t="s">
        <v>6</v>
      </c>
      <c r="T9" s="99" t="s">
        <v>6</v>
      </c>
      <c r="U9" s="99" t="s">
        <v>6</v>
      </c>
      <c r="V9" s="99" t="s">
        <v>6</v>
      </c>
      <c r="W9" s="99" t="s">
        <v>6</v>
      </c>
      <c r="X9" s="99" t="s">
        <v>6</v>
      </c>
      <c r="Y9" s="99" t="s">
        <v>6</v>
      </c>
      <c r="Z9" s="112" t="s">
        <v>6</v>
      </c>
      <c r="AA9" s="113" t="s">
        <v>6</v>
      </c>
      <c r="AB9" s="114" t="s">
        <v>6</v>
      </c>
      <c r="AC9" s="99" t="str">
        <f t="shared" si="0"/>
        <v/>
      </c>
    </row>
    <row r="10" spans="1:38" s="99" customFormat="1" ht="15" customHeight="1">
      <c r="A10" s="106" t="s">
        <v>10</v>
      </c>
      <c r="B10" s="111">
        <v>1</v>
      </c>
      <c r="C10" s="99" t="s">
        <v>9</v>
      </c>
      <c r="D10" s="295" t="s">
        <v>6</v>
      </c>
      <c r="E10" s="142">
        <v>15.084999999999999</v>
      </c>
      <c r="F10" s="122">
        <v>0</v>
      </c>
      <c r="G10" s="122">
        <v>486000</v>
      </c>
      <c r="H10" s="111" t="s">
        <v>6</v>
      </c>
      <c r="I10" s="111" t="s">
        <v>6</v>
      </c>
      <c r="J10" s="111" t="s">
        <v>6</v>
      </c>
      <c r="K10" s="111" t="s">
        <v>6</v>
      </c>
      <c r="L10" s="111" t="s">
        <v>6</v>
      </c>
      <c r="M10" s="111" t="s">
        <v>6</v>
      </c>
      <c r="N10" s="111" t="s">
        <v>6</v>
      </c>
      <c r="O10" s="99" t="s">
        <v>6</v>
      </c>
      <c r="P10" s="99" t="s">
        <v>6</v>
      </c>
      <c r="Q10" s="99" t="s">
        <v>6</v>
      </c>
      <c r="R10" s="99" t="s">
        <v>6</v>
      </c>
      <c r="S10" s="99" t="s">
        <v>6</v>
      </c>
      <c r="T10" s="99" t="s">
        <v>6</v>
      </c>
      <c r="U10" s="99" t="s">
        <v>6</v>
      </c>
      <c r="V10" s="99" t="s">
        <v>6</v>
      </c>
      <c r="W10" s="99" t="s">
        <v>6</v>
      </c>
      <c r="X10" s="99" t="s">
        <v>6</v>
      </c>
      <c r="Y10" s="99" t="s">
        <v>6</v>
      </c>
      <c r="Z10" s="126">
        <v>209466</v>
      </c>
      <c r="AA10" s="99" t="s">
        <v>8</v>
      </c>
      <c r="AB10" s="99">
        <v>100</v>
      </c>
      <c r="AC10" s="99" t="str">
        <f t="shared" si="0"/>
        <v>A</v>
      </c>
    </row>
    <row r="11" spans="1:38" s="99" customFormat="1" ht="15" customHeight="1">
      <c r="A11" s="106" t="s">
        <v>11</v>
      </c>
      <c r="B11" s="111">
        <v>1</v>
      </c>
      <c r="C11" s="99" t="s">
        <v>9</v>
      </c>
      <c r="D11" s="295">
        <v>1789</v>
      </c>
      <c r="E11" s="214" t="s">
        <v>6</v>
      </c>
      <c r="F11" s="123" t="s">
        <v>6</v>
      </c>
      <c r="G11" s="123" t="s">
        <v>6</v>
      </c>
      <c r="H11" s="111" t="s">
        <v>6</v>
      </c>
      <c r="I11" s="111" t="s">
        <v>6</v>
      </c>
      <c r="J11" s="111" t="s">
        <v>6</v>
      </c>
      <c r="K11" s="111" t="s">
        <v>6</v>
      </c>
      <c r="L11" s="111" t="s">
        <v>6</v>
      </c>
      <c r="M11" s="111" t="s">
        <v>6</v>
      </c>
      <c r="N11" s="111" t="s">
        <v>6</v>
      </c>
      <c r="O11" s="99" t="s">
        <v>6</v>
      </c>
      <c r="P11" s="99" t="s">
        <v>6</v>
      </c>
      <c r="Q11" s="99" t="s">
        <v>6</v>
      </c>
      <c r="R11" s="99" t="s">
        <v>6</v>
      </c>
      <c r="S11" s="99" t="s">
        <v>6</v>
      </c>
      <c r="T11" s="99" t="s">
        <v>6</v>
      </c>
      <c r="U11" s="99" t="s">
        <v>6</v>
      </c>
      <c r="V11" s="99" t="s">
        <v>6</v>
      </c>
      <c r="W11" s="99" t="s">
        <v>6</v>
      </c>
      <c r="X11" s="99" t="s">
        <v>6</v>
      </c>
      <c r="Y11" s="99" t="s">
        <v>6</v>
      </c>
      <c r="Z11" s="215" t="s">
        <v>6</v>
      </c>
      <c r="AA11" s="99" t="s">
        <v>8</v>
      </c>
      <c r="AB11" s="119">
        <v>100</v>
      </c>
      <c r="AC11" s="99" t="str">
        <f t="shared" si="0"/>
        <v>A</v>
      </c>
    </row>
    <row r="12" spans="1:38" s="99" customFormat="1" ht="15" customHeight="1">
      <c r="A12" s="106" t="s">
        <v>104</v>
      </c>
      <c r="B12" s="111">
        <v>1</v>
      </c>
      <c r="C12" s="99" t="s">
        <v>54</v>
      </c>
      <c r="D12" s="295">
        <v>231</v>
      </c>
      <c r="E12" s="142">
        <v>33</v>
      </c>
      <c r="F12" s="122">
        <v>700</v>
      </c>
      <c r="G12" s="122" t="s">
        <v>6</v>
      </c>
      <c r="H12" s="111" t="s">
        <v>6</v>
      </c>
      <c r="I12" s="111" t="s">
        <v>6</v>
      </c>
      <c r="J12" s="111" t="s">
        <v>6</v>
      </c>
      <c r="K12" s="111" t="s">
        <v>6</v>
      </c>
      <c r="L12" s="111" t="s">
        <v>6</v>
      </c>
      <c r="M12" s="111" t="s">
        <v>6</v>
      </c>
      <c r="N12" s="111" t="s">
        <v>6</v>
      </c>
      <c r="O12" s="99" t="s">
        <v>6</v>
      </c>
      <c r="P12" s="99" t="s">
        <v>6</v>
      </c>
      <c r="Q12" s="99" t="s">
        <v>6</v>
      </c>
      <c r="R12" s="99" t="s">
        <v>6</v>
      </c>
      <c r="S12" s="99" t="s">
        <v>6</v>
      </c>
      <c r="T12" s="99" t="s">
        <v>6</v>
      </c>
      <c r="U12" s="99" t="s">
        <v>6</v>
      </c>
      <c r="V12" s="99" t="s">
        <v>6</v>
      </c>
      <c r="W12" s="99" t="s">
        <v>6</v>
      </c>
      <c r="X12" s="99" t="s">
        <v>6</v>
      </c>
      <c r="Y12" s="99" t="s">
        <v>6</v>
      </c>
      <c r="Z12" s="126" t="s">
        <v>6</v>
      </c>
      <c r="AA12" s="99" t="s">
        <v>8</v>
      </c>
      <c r="AB12" s="99">
        <v>100</v>
      </c>
      <c r="AC12" s="99" t="str">
        <f t="shared" si="0"/>
        <v>A</v>
      </c>
    </row>
    <row r="13" spans="1:38" s="99" customFormat="1" ht="15" customHeight="1">
      <c r="A13" s="106" t="s">
        <v>104</v>
      </c>
      <c r="B13" s="111">
        <v>2</v>
      </c>
      <c r="C13" s="196" t="s">
        <v>9</v>
      </c>
      <c r="D13" s="294" t="s">
        <v>6</v>
      </c>
      <c r="E13" s="216">
        <v>33</v>
      </c>
      <c r="F13" s="122">
        <v>0</v>
      </c>
      <c r="G13" s="217">
        <v>288000</v>
      </c>
      <c r="H13" s="111" t="s">
        <v>6</v>
      </c>
      <c r="I13" s="111" t="s">
        <v>6</v>
      </c>
      <c r="J13" s="111" t="s">
        <v>6</v>
      </c>
      <c r="K13" s="111" t="s">
        <v>6</v>
      </c>
      <c r="L13" s="111" t="s">
        <v>6</v>
      </c>
      <c r="M13" s="111" t="s">
        <v>6</v>
      </c>
      <c r="N13" s="111" t="s">
        <v>6</v>
      </c>
      <c r="O13" s="99" t="s">
        <v>6</v>
      </c>
      <c r="P13" s="99" t="s">
        <v>6</v>
      </c>
      <c r="Q13" s="99" t="s">
        <v>6</v>
      </c>
      <c r="R13" s="99" t="s">
        <v>6</v>
      </c>
      <c r="S13" s="99" t="s">
        <v>6</v>
      </c>
      <c r="T13" s="99" t="s">
        <v>6</v>
      </c>
      <c r="U13" s="99" t="s">
        <v>6</v>
      </c>
      <c r="V13" s="99" t="s">
        <v>6</v>
      </c>
      <c r="W13" s="99" t="s">
        <v>6</v>
      </c>
      <c r="X13" s="99" t="s">
        <v>6</v>
      </c>
      <c r="Y13" s="99" t="s">
        <v>6</v>
      </c>
      <c r="Z13" s="218">
        <v>95040</v>
      </c>
      <c r="AA13" s="219" t="s">
        <v>8</v>
      </c>
      <c r="AB13" s="219">
        <v>100</v>
      </c>
      <c r="AC13" s="99" t="str">
        <f t="shared" si="0"/>
        <v>A</v>
      </c>
    </row>
    <row r="14" spans="1:38" s="99" customFormat="1" ht="15" customHeight="1">
      <c r="A14" s="106" t="s">
        <v>82</v>
      </c>
      <c r="B14" s="111">
        <v>1</v>
      </c>
      <c r="C14" s="99" t="s">
        <v>9</v>
      </c>
      <c r="D14" s="294" t="s">
        <v>6</v>
      </c>
      <c r="E14" s="142">
        <v>21</v>
      </c>
      <c r="F14" s="123" t="s">
        <v>6</v>
      </c>
      <c r="G14" s="123" t="s">
        <v>6</v>
      </c>
      <c r="H14" s="111" t="s">
        <v>6</v>
      </c>
      <c r="I14" s="111" t="s">
        <v>6</v>
      </c>
      <c r="J14" s="111" t="s">
        <v>6</v>
      </c>
      <c r="K14" s="111" t="s">
        <v>6</v>
      </c>
      <c r="L14" s="111" t="s">
        <v>6</v>
      </c>
      <c r="M14" s="111" t="s">
        <v>6</v>
      </c>
      <c r="N14" s="111" t="s">
        <v>6</v>
      </c>
      <c r="O14" s="99" t="s">
        <v>6</v>
      </c>
      <c r="P14" s="99" t="s">
        <v>6</v>
      </c>
      <c r="Q14" s="99" t="s">
        <v>6</v>
      </c>
      <c r="R14" s="99" t="s">
        <v>6</v>
      </c>
      <c r="S14" s="99" t="s">
        <v>6</v>
      </c>
      <c r="T14" s="99" t="s">
        <v>6</v>
      </c>
      <c r="U14" s="99" t="s">
        <v>6</v>
      </c>
      <c r="V14" s="99" t="s">
        <v>6</v>
      </c>
      <c r="W14" s="99" t="s">
        <v>6</v>
      </c>
      <c r="X14" s="99" t="s">
        <v>6</v>
      </c>
      <c r="Y14" s="99" t="s">
        <v>6</v>
      </c>
      <c r="Z14" s="215" t="s">
        <v>6</v>
      </c>
      <c r="AA14" s="99" t="s">
        <v>8</v>
      </c>
      <c r="AB14" s="220">
        <v>100</v>
      </c>
      <c r="AC14" s="99" t="str">
        <f t="shared" si="0"/>
        <v>A</v>
      </c>
    </row>
    <row r="15" spans="1:38" s="99" customFormat="1" ht="15" customHeight="1">
      <c r="A15" s="106" t="s">
        <v>12</v>
      </c>
      <c r="B15" s="111">
        <v>0</v>
      </c>
      <c r="C15" s="99" t="s">
        <v>44</v>
      </c>
      <c r="D15" s="295" t="s">
        <v>332</v>
      </c>
      <c r="E15" s="142" t="s">
        <v>332</v>
      </c>
      <c r="F15" s="122" t="s">
        <v>332</v>
      </c>
      <c r="G15" s="122" t="s">
        <v>332</v>
      </c>
      <c r="H15" s="111" t="s">
        <v>332</v>
      </c>
      <c r="I15" s="111" t="s">
        <v>332</v>
      </c>
      <c r="J15" s="111" t="s">
        <v>332</v>
      </c>
      <c r="K15" s="111" t="s">
        <v>332</v>
      </c>
      <c r="L15" s="111" t="s">
        <v>332</v>
      </c>
      <c r="M15" s="111" t="s">
        <v>332</v>
      </c>
      <c r="N15" s="111" t="s">
        <v>332</v>
      </c>
      <c r="O15" s="99" t="s">
        <v>332</v>
      </c>
      <c r="P15" s="99" t="s">
        <v>332</v>
      </c>
      <c r="Q15" s="99" t="s">
        <v>332</v>
      </c>
      <c r="R15" s="99" t="s">
        <v>332</v>
      </c>
      <c r="S15" s="99" t="s">
        <v>332</v>
      </c>
      <c r="T15" s="99" t="s">
        <v>332</v>
      </c>
      <c r="U15" s="99" t="s">
        <v>332</v>
      </c>
      <c r="V15" s="99" t="s">
        <v>332</v>
      </c>
      <c r="W15" s="99" t="s">
        <v>332</v>
      </c>
      <c r="X15" s="99" t="s">
        <v>332</v>
      </c>
      <c r="Y15" s="99" t="s">
        <v>332</v>
      </c>
      <c r="Z15" s="126" t="s">
        <v>332</v>
      </c>
      <c r="AA15" s="99" t="s">
        <v>332</v>
      </c>
      <c r="AB15" s="99" t="s">
        <v>332</v>
      </c>
      <c r="AC15" s="99" t="str">
        <f t="shared" si="0"/>
        <v>Z</v>
      </c>
    </row>
    <row r="16" spans="1:38" s="99" customFormat="1" ht="15" customHeight="1">
      <c r="A16" s="106" t="s">
        <v>84</v>
      </c>
      <c r="B16" s="111">
        <v>1</v>
      </c>
      <c r="C16" s="113" t="s">
        <v>44</v>
      </c>
      <c r="D16" s="294" t="s">
        <v>6</v>
      </c>
      <c r="E16" s="109" t="s">
        <v>6</v>
      </c>
      <c r="F16" s="123" t="s">
        <v>6</v>
      </c>
      <c r="G16" s="123" t="s">
        <v>6</v>
      </c>
      <c r="H16" s="111" t="s">
        <v>6</v>
      </c>
      <c r="I16" s="111" t="s">
        <v>6</v>
      </c>
      <c r="J16" s="111" t="s">
        <v>6</v>
      </c>
      <c r="K16" s="111" t="s">
        <v>6</v>
      </c>
      <c r="L16" s="111" t="s">
        <v>6</v>
      </c>
      <c r="M16" s="111" t="s">
        <v>6</v>
      </c>
      <c r="N16" s="111" t="s">
        <v>6</v>
      </c>
      <c r="O16" s="99" t="s">
        <v>6</v>
      </c>
      <c r="P16" s="99" t="s">
        <v>6</v>
      </c>
      <c r="Q16" s="99" t="s">
        <v>6</v>
      </c>
      <c r="R16" s="99" t="s">
        <v>6</v>
      </c>
      <c r="S16" s="99" t="s">
        <v>6</v>
      </c>
      <c r="T16" s="99" t="s">
        <v>6</v>
      </c>
      <c r="U16" s="99" t="s">
        <v>6</v>
      </c>
      <c r="V16" s="99" t="s">
        <v>6</v>
      </c>
      <c r="W16" s="99" t="s">
        <v>6</v>
      </c>
      <c r="X16" s="99" t="s">
        <v>6</v>
      </c>
      <c r="Y16" s="99" t="s">
        <v>6</v>
      </c>
      <c r="Z16" s="112" t="s">
        <v>6</v>
      </c>
      <c r="AA16" s="113" t="s">
        <v>6</v>
      </c>
      <c r="AB16" s="114" t="s">
        <v>6</v>
      </c>
      <c r="AC16" s="99" t="str">
        <f t="shared" si="0"/>
        <v/>
      </c>
    </row>
    <row r="17" spans="1:29" s="99" customFormat="1" ht="15" customHeight="1">
      <c r="A17" s="106" t="s">
        <v>13</v>
      </c>
      <c r="B17" s="111">
        <v>1</v>
      </c>
      <c r="C17" s="113" t="s">
        <v>44</v>
      </c>
      <c r="D17" s="295" t="s">
        <v>6</v>
      </c>
      <c r="E17" s="142" t="s">
        <v>6</v>
      </c>
      <c r="F17" s="122" t="s">
        <v>6</v>
      </c>
      <c r="G17" s="122" t="s">
        <v>6</v>
      </c>
      <c r="H17" s="111" t="s">
        <v>6</v>
      </c>
      <c r="I17" s="111" t="s">
        <v>6</v>
      </c>
      <c r="J17" s="111" t="s">
        <v>6</v>
      </c>
      <c r="K17" s="111" t="s">
        <v>6</v>
      </c>
      <c r="L17" s="111" t="s">
        <v>6</v>
      </c>
      <c r="M17" s="111" t="s">
        <v>6</v>
      </c>
      <c r="N17" s="111" t="s">
        <v>6</v>
      </c>
      <c r="O17" s="99" t="s">
        <v>6</v>
      </c>
      <c r="P17" s="99" t="s">
        <v>6</v>
      </c>
      <c r="Q17" s="99" t="s">
        <v>6</v>
      </c>
      <c r="R17" s="99" t="s">
        <v>6</v>
      </c>
      <c r="S17" s="99" t="s">
        <v>6</v>
      </c>
      <c r="T17" s="99" t="s">
        <v>6</v>
      </c>
      <c r="U17" s="99" t="s">
        <v>6</v>
      </c>
      <c r="V17" s="99" t="s">
        <v>6</v>
      </c>
      <c r="W17" s="99" t="s">
        <v>6</v>
      </c>
      <c r="X17" s="99" t="s">
        <v>6</v>
      </c>
      <c r="Y17" s="99" t="s">
        <v>6</v>
      </c>
      <c r="Z17" s="126" t="s">
        <v>6</v>
      </c>
      <c r="AA17" s="99" t="s">
        <v>6</v>
      </c>
      <c r="AB17" s="99" t="s">
        <v>6</v>
      </c>
      <c r="AC17" s="99" t="str">
        <f t="shared" si="0"/>
        <v/>
      </c>
    </row>
    <row r="18" spans="1:29" s="99" customFormat="1" ht="15" customHeight="1">
      <c r="A18" s="106" t="s">
        <v>14</v>
      </c>
      <c r="B18" s="111">
        <v>1</v>
      </c>
      <c r="C18" s="99" t="s">
        <v>8</v>
      </c>
      <c r="D18" s="294" t="s">
        <v>6</v>
      </c>
      <c r="E18" s="142">
        <v>31</v>
      </c>
      <c r="F18" s="182" t="s">
        <v>15</v>
      </c>
      <c r="G18" s="123" t="s">
        <v>15</v>
      </c>
      <c r="H18" s="111" t="s">
        <v>6</v>
      </c>
      <c r="I18" s="111" t="s">
        <v>6</v>
      </c>
      <c r="J18" s="111" t="s">
        <v>6</v>
      </c>
      <c r="K18" s="111" t="s">
        <v>6</v>
      </c>
      <c r="L18" s="111" t="s">
        <v>6</v>
      </c>
      <c r="M18" s="111" t="s">
        <v>6</v>
      </c>
      <c r="N18" s="111" t="s">
        <v>6</v>
      </c>
      <c r="O18" s="99" t="s">
        <v>6</v>
      </c>
      <c r="P18" s="99" t="s">
        <v>6</v>
      </c>
      <c r="Q18" s="99" t="s">
        <v>6</v>
      </c>
      <c r="R18" s="99" t="s">
        <v>6</v>
      </c>
      <c r="S18" s="99" t="s">
        <v>6</v>
      </c>
      <c r="T18" s="99" t="s">
        <v>6</v>
      </c>
      <c r="U18" s="99" t="s">
        <v>6</v>
      </c>
      <c r="V18" s="99" t="s">
        <v>6</v>
      </c>
      <c r="W18" s="99" t="s">
        <v>6</v>
      </c>
      <c r="X18" s="99" t="s">
        <v>6</v>
      </c>
      <c r="Y18" s="99" t="s">
        <v>6</v>
      </c>
      <c r="Z18" s="112" t="s">
        <v>6</v>
      </c>
      <c r="AA18" s="134" t="s">
        <v>8</v>
      </c>
      <c r="AB18" s="135">
        <v>100</v>
      </c>
      <c r="AC18" s="99" t="str">
        <f t="shared" si="0"/>
        <v>A</v>
      </c>
    </row>
    <row r="19" spans="1:29" s="99" customFormat="1" ht="15" customHeight="1">
      <c r="A19" s="106" t="s">
        <v>14</v>
      </c>
      <c r="B19" s="111">
        <v>2</v>
      </c>
      <c r="C19" s="99" t="s">
        <v>8</v>
      </c>
      <c r="D19" s="294" t="s">
        <v>6</v>
      </c>
      <c r="E19" s="142">
        <v>8</v>
      </c>
      <c r="F19" s="123">
        <v>0</v>
      </c>
      <c r="G19" s="191">
        <v>2197300</v>
      </c>
      <c r="H19" s="111" t="s">
        <v>6</v>
      </c>
      <c r="I19" s="111" t="s">
        <v>6</v>
      </c>
      <c r="J19" s="111" t="s">
        <v>6</v>
      </c>
      <c r="K19" s="111" t="s">
        <v>6</v>
      </c>
      <c r="L19" s="111" t="s">
        <v>6</v>
      </c>
      <c r="M19" s="111" t="s">
        <v>6</v>
      </c>
      <c r="N19" s="111" t="s">
        <v>6</v>
      </c>
      <c r="O19" s="99" t="s">
        <v>6</v>
      </c>
      <c r="P19" s="99" t="s">
        <v>6</v>
      </c>
      <c r="Q19" s="99" t="s">
        <v>6</v>
      </c>
      <c r="R19" s="99" t="s">
        <v>6</v>
      </c>
      <c r="S19" s="99" t="s">
        <v>6</v>
      </c>
      <c r="T19" s="99" t="s">
        <v>6</v>
      </c>
      <c r="U19" s="99" t="s">
        <v>6</v>
      </c>
      <c r="V19" s="99" t="s">
        <v>6</v>
      </c>
      <c r="W19" s="99" t="s">
        <v>6</v>
      </c>
      <c r="X19" s="99" t="s">
        <v>6</v>
      </c>
      <c r="Y19" s="99" t="s">
        <v>6</v>
      </c>
      <c r="Z19" s="215">
        <v>175784</v>
      </c>
      <c r="AA19" s="134" t="s">
        <v>40</v>
      </c>
      <c r="AB19" s="119">
        <v>25</v>
      </c>
      <c r="AC19" s="99" t="str">
        <f t="shared" si="0"/>
        <v>C</v>
      </c>
    </row>
    <row r="20" spans="1:29" s="99" customFormat="1" ht="15" customHeight="1">
      <c r="A20" s="106" t="s">
        <v>14</v>
      </c>
      <c r="B20" s="111">
        <v>3</v>
      </c>
      <c r="C20" s="99" t="s">
        <v>8</v>
      </c>
      <c r="D20" s="294" t="s">
        <v>6</v>
      </c>
      <c r="E20" s="142">
        <v>3</v>
      </c>
      <c r="F20" s="182" t="s">
        <v>15</v>
      </c>
      <c r="G20" s="123" t="s">
        <v>15</v>
      </c>
      <c r="H20" s="111" t="s">
        <v>6</v>
      </c>
      <c r="I20" s="111" t="s">
        <v>6</v>
      </c>
      <c r="J20" s="111" t="s">
        <v>6</v>
      </c>
      <c r="K20" s="111" t="s">
        <v>6</v>
      </c>
      <c r="L20" s="111" t="s">
        <v>6</v>
      </c>
      <c r="M20" s="111" t="s">
        <v>6</v>
      </c>
      <c r="N20" s="111" t="s">
        <v>6</v>
      </c>
      <c r="O20" s="99" t="s">
        <v>6</v>
      </c>
      <c r="P20" s="99" t="s">
        <v>6</v>
      </c>
      <c r="Q20" s="99" t="s">
        <v>6</v>
      </c>
      <c r="R20" s="99" t="s">
        <v>6</v>
      </c>
      <c r="S20" s="99" t="s">
        <v>6</v>
      </c>
      <c r="T20" s="99" t="s">
        <v>6</v>
      </c>
      <c r="U20" s="99" t="s">
        <v>6</v>
      </c>
      <c r="V20" s="99" t="s">
        <v>6</v>
      </c>
      <c r="W20" s="99" t="s">
        <v>6</v>
      </c>
      <c r="X20" s="99" t="s">
        <v>6</v>
      </c>
      <c r="Y20" s="99" t="s">
        <v>6</v>
      </c>
      <c r="Z20" s="112" t="s">
        <v>6</v>
      </c>
      <c r="AA20" s="135" t="s">
        <v>6</v>
      </c>
      <c r="AB20" s="114" t="s">
        <v>6</v>
      </c>
      <c r="AC20" s="99" t="str">
        <f t="shared" si="0"/>
        <v/>
      </c>
    </row>
    <row r="21" spans="1:29" s="99" customFormat="1" ht="15" customHeight="1">
      <c r="A21" s="106" t="s">
        <v>16</v>
      </c>
      <c r="B21" s="111">
        <v>1</v>
      </c>
      <c r="C21" s="99" t="s">
        <v>9</v>
      </c>
      <c r="D21" s="295" t="s">
        <v>6</v>
      </c>
      <c r="E21" s="142">
        <v>5.23</v>
      </c>
      <c r="F21" s="122" t="s">
        <v>6</v>
      </c>
      <c r="G21" s="122" t="s">
        <v>6</v>
      </c>
      <c r="H21" s="111" t="s">
        <v>6</v>
      </c>
      <c r="I21" s="111" t="s">
        <v>6</v>
      </c>
      <c r="J21" s="111" t="s">
        <v>6</v>
      </c>
      <c r="K21" s="111" t="s">
        <v>6</v>
      </c>
      <c r="L21" s="111" t="s">
        <v>6</v>
      </c>
      <c r="M21" s="111" t="s">
        <v>6</v>
      </c>
      <c r="N21" s="111" t="s">
        <v>6</v>
      </c>
      <c r="O21" s="99" t="s">
        <v>6</v>
      </c>
      <c r="P21" s="99" t="s">
        <v>6</v>
      </c>
      <c r="Q21" s="99" t="s">
        <v>6</v>
      </c>
      <c r="R21" s="99" t="s">
        <v>6</v>
      </c>
      <c r="S21" s="99" t="s">
        <v>6</v>
      </c>
      <c r="T21" s="99" t="s">
        <v>6</v>
      </c>
      <c r="U21" s="99" t="s">
        <v>6</v>
      </c>
      <c r="V21" s="99" t="s">
        <v>6</v>
      </c>
      <c r="W21" s="99" t="s">
        <v>6</v>
      </c>
      <c r="X21" s="99" t="s">
        <v>6</v>
      </c>
      <c r="Y21" s="99" t="s">
        <v>6</v>
      </c>
      <c r="Z21" s="126" t="s">
        <v>6</v>
      </c>
      <c r="AA21" s="99" t="s">
        <v>6</v>
      </c>
      <c r="AB21" s="99">
        <v>100</v>
      </c>
      <c r="AC21" s="99" t="str">
        <f t="shared" si="0"/>
        <v/>
      </c>
    </row>
    <row r="22" spans="1:29" s="99" customFormat="1" ht="15" customHeight="1">
      <c r="A22" s="106" t="s">
        <v>17</v>
      </c>
      <c r="B22" s="111">
        <v>1</v>
      </c>
      <c r="C22" s="99" t="s">
        <v>18</v>
      </c>
      <c r="D22" s="294" t="s">
        <v>6</v>
      </c>
      <c r="E22" s="142">
        <v>7</v>
      </c>
      <c r="F22" s="171">
        <v>3174.345196072954</v>
      </c>
      <c r="G22" s="171">
        <v>33648.059078373313</v>
      </c>
      <c r="H22" s="111" t="s">
        <v>6</v>
      </c>
      <c r="I22" s="111" t="s">
        <v>6</v>
      </c>
      <c r="J22" s="111" t="s">
        <v>6</v>
      </c>
      <c r="K22" s="111" t="s">
        <v>6</v>
      </c>
      <c r="L22" s="111" t="s">
        <v>6</v>
      </c>
      <c r="M22" s="111" t="s">
        <v>6</v>
      </c>
      <c r="N22" s="111" t="s">
        <v>6</v>
      </c>
      <c r="O22" s="99" t="s">
        <v>6</v>
      </c>
      <c r="P22" s="99" t="s">
        <v>6</v>
      </c>
      <c r="Q22" s="99" t="s">
        <v>6</v>
      </c>
      <c r="R22" s="99" t="s">
        <v>6</v>
      </c>
      <c r="S22" s="99" t="s">
        <v>6</v>
      </c>
      <c r="T22" s="99" t="s">
        <v>6</v>
      </c>
      <c r="U22" s="99" t="s">
        <v>6</v>
      </c>
      <c r="V22" s="99" t="s">
        <v>6</v>
      </c>
      <c r="W22" s="99" t="s">
        <v>6</v>
      </c>
      <c r="X22" s="99" t="s">
        <v>6</v>
      </c>
      <c r="Y22" s="99" t="s">
        <v>6</v>
      </c>
      <c r="Z22" s="172">
        <v>2355.364135486132</v>
      </c>
      <c r="AA22" s="113" t="s">
        <v>6</v>
      </c>
      <c r="AB22" s="114" t="s">
        <v>6</v>
      </c>
      <c r="AC22" s="99" t="str">
        <f t="shared" si="0"/>
        <v/>
      </c>
    </row>
    <row r="23" spans="1:29" s="99" customFormat="1" ht="15" customHeight="1">
      <c r="A23" s="106" t="s">
        <v>106</v>
      </c>
      <c r="B23" s="111">
        <v>1</v>
      </c>
      <c r="C23" s="99" t="s">
        <v>54</v>
      </c>
      <c r="D23" s="295" t="s">
        <v>6</v>
      </c>
      <c r="E23" s="222">
        <v>8.82</v>
      </c>
      <c r="F23" s="223">
        <v>0</v>
      </c>
      <c r="G23" s="191">
        <v>3482</v>
      </c>
      <c r="H23" s="222">
        <v>14.42</v>
      </c>
      <c r="I23" s="191">
        <v>3482</v>
      </c>
      <c r="J23" s="191">
        <v>27856</v>
      </c>
      <c r="K23" s="222">
        <v>9.5500000000000007</v>
      </c>
      <c r="L23" s="191">
        <v>27856</v>
      </c>
      <c r="M23" s="191">
        <v>34820</v>
      </c>
      <c r="N23" s="111" t="s">
        <v>6</v>
      </c>
      <c r="O23" s="99" t="s">
        <v>6</v>
      </c>
      <c r="P23" s="99" t="s">
        <v>6</v>
      </c>
      <c r="Q23" s="99" t="s">
        <v>6</v>
      </c>
      <c r="R23" s="99" t="s">
        <v>6</v>
      </c>
      <c r="S23" s="99" t="s">
        <v>6</v>
      </c>
      <c r="T23" s="99" t="s">
        <v>6</v>
      </c>
      <c r="U23" s="99" t="s">
        <v>6</v>
      </c>
      <c r="V23" s="99" t="s">
        <v>6</v>
      </c>
      <c r="W23" s="99" t="s">
        <v>6</v>
      </c>
      <c r="X23" s="99" t="s">
        <v>6</v>
      </c>
      <c r="Y23" s="99" t="s">
        <v>6</v>
      </c>
      <c r="Z23" s="124">
        <v>4486.9052000000001</v>
      </c>
      <c r="AA23" s="99" t="s">
        <v>6</v>
      </c>
      <c r="AB23" s="99" t="s">
        <v>6</v>
      </c>
      <c r="AC23" s="99" t="str">
        <f t="shared" si="0"/>
        <v/>
      </c>
    </row>
    <row r="24" spans="1:29" s="99" customFormat="1" ht="15" customHeight="1">
      <c r="A24" s="106" t="s">
        <v>46</v>
      </c>
      <c r="B24" s="111">
        <v>1</v>
      </c>
      <c r="C24" s="140" t="s">
        <v>9</v>
      </c>
      <c r="D24" s="295">
        <v>1976.22232436592</v>
      </c>
      <c r="E24" s="224">
        <v>16.399999999999999</v>
      </c>
      <c r="F24" s="171">
        <v>12004.470450918519</v>
      </c>
      <c r="G24" s="171">
        <v>35143.859069241378</v>
      </c>
      <c r="H24" s="224">
        <v>17.399999999999999</v>
      </c>
      <c r="I24" s="171">
        <v>35143.859585698279</v>
      </c>
      <c r="J24" s="171">
        <v>58573.098276583325</v>
      </c>
      <c r="K24" s="111" t="s">
        <v>6</v>
      </c>
      <c r="L24" s="111" t="s">
        <v>6</v>
      </c>
      <c r="M24" s="111" t="s">
        <v>6</v>
      </c>
      <c r="N24" s="111" t="s">
        <v>6</v>
      </c>
      <c r="O24" s="99" t="s">
        <v>6</v>
      </c>
      <c r="P24" s="99" t="s">
        <v>6</v>
      </c>
      <c r="Q24" s="99" t="s">
        <v>6</v>
      </c>
      <c r="R24" s="99" t="s">
        <v>6</v>
      </c>
      <c r="S24" s="99" t="s">
        <v>6</v>
      </c>
      <c r="T24" s="99" t="s">
        <v>6</v>
      </c>
      <c r="U24" s="99" t="s">
        <v>6</v>
      </c>
      <c r="V24" s="99" t="s">
        <v>6</v>
      </c>
      <c r="W24" s="99" t="s">
        <v>6</v>
      </c>
      <c r="X24" s="99" t="s">
        <v>6</v>
      </c>
      <c r="Y24" s="99" t="s">
        <v>6</v>
      </c>
      <c r="Z24" s="172">
        <v>58573.098276583325</v>
      </c>
      <c r="AA24" s="140" t="s">
        <v>8</v>
      </c>
      <c r="AB24" s="140">
        <v>100</v>
      </c>
      <c r="AC24" s="99" t="str">
        <f t="shared" si="0"/>
        <v>A</v>
      </c>
    </row>
    <row r="25" spans="1:29" s="99" customFormat="1" ht="15" customHeight="1">
      <c r="A25" s="106" t="s">
        <v>19</v>
      </c>
      <c r="B25" s="99">
        <v>0</v>
      </c>
      <c r="C25" s="99" t="s">
        <v>44</v>
      </c>
      <c r="D25" s="295" t="s">
        <v>332</v>
      </c>
      <c r="E25" s="111" t="s">
        <v>332</v>
      </c>
      <c r="F25" s="111" t="s">
        <v>332</v>
      </c>
      <c r="G25" s="111" t="s">
        <v>332</v>
      </c>
      <c r="H25" s="111" t="s">
        <v>332</v>
      </c>
      <c r="I25" s="111" t="s">
        <v>332</v>
      </c>
      <c r="J25" s="111" t="s">
        <v>332</v>
      </c>
      <c r="K25" s="111" t="s">
        <v>332</v>
      </c>
      <c r="L25" s="111" t="s">
        <v>332</v>
      </c>
      <c r="M25" s="111" t="s">
        <v>332</v>
      </c>
      <c r="N25" s="111" t="s">
        <v>332</v>
      </c>
      <c r="O25" s="111" t="s">
        <v>332</v>
      </c>
      <c r="P25" s="111" t="s">
        <v>332</v>
      </c>
      <c r="Q25" s="111" t="s">
        <v>332</v>
      </c>
      <c r="R25" s="111" t="s">
        <v>332</v>
      </c>
      <c r="S25" s="111" t="s">
        <v>332</v>
      </c>
      <c r="T25" s="111" t="s">
        <v>332</v>
      </c>
      <c r="U25" s="111" t="s">
        <v>332</v>
      </c>
      <c r="V25" s="111" t="s">
        <v>332</v>
      </c>
      <c r="W25" s="111" t="s">
        <v>332</v>
      </c>
      <c r="X25" s="111" t="s">
        <v>332</v>
      </c>
      <c r="Y25" s="111" t="s">
        <v>332</v>
      </c>
      <c r="Z25" s="111" t="s">
        <v>332</v>
      </c>
      <c r="AA25" s="111" t="s">
        <v>332</v>
      </c>
      <c r="AB25" s="111" t="s">
        <v>332</v>
      </c>
      <c r="AC25" s="99" t="str">
        <f t="shared" si="0"/>
        <v>Z</v>
      </c>
    </row>
    <row r="26" spans="1:29" s="99" customFormat="1" ht="15" customHeight="1">
      <c r="A26" s="106" t="s">
        <v>20</v>
      </c>
      <c r="B26" s="111">
        <v>1</v>
      </c>
      <c r="C26" s="99" t="s">
        <v>8</v>
      </c>
      <c r="D26" s="294" t="s">
        <v>6</v>
      </c>
      <c r="E26" s="142">
        <v>4</v>
      </c>
      <c r="F26" s="123" t="s">
        <v>6</v>
      </c>
      <c r="G26" s="123" t="s">
        <v>6</v>
      </c>
      <c r="H26" s="111" t="s">
        <v>6</v>
      </c>
      <c r="I26" s="111" t="s">
        <v>6</v>
      </c>
      <c r="J26" s="111" t="s">
        <v>6</v>
      </c>
      <c r="K26" s="111" t="s">
        <v>6</v>
      </c>
      <c r="L26" s="111" t="s">
        <v>6</v>
      </c>
      <c r="M26" s="111" t="s">
        <v>6</v>
      </c>
      <c r="N26" s="111" t="s">
        <v>6</v>
      </c>
      <c r="O26" s="99" t="s">
        <v>6</v>
      </c>
      <c r="P26" s="99" t="s">
        <v>6</v>
      </c>
      <c r="Q26" s="99" t="s">
        <v>6</v>
      </c>
      <c r="R26" s="99" t="s">
        <v>6</v>
      </c>
      <c r="S26" s="99" t="s">
        <v>6</v>
      </c>
      <c r="T26" s="99" t="s">
        <v>6</v>
      </c>
      <c r="U26" s="99" t="s">
        <v>6</v>
      </c>
      <c r="V26" s="99" t="s">
        <v>6</v>
      </c>
      <c r="W26" s="99" t="s">
        <v>6</v>
      </c>
      <c r="X26" s="99" t="s">
        <v>6</v>
      </c>
      <c r="Y26" s="99" t="s">
        <v>6</v>
      </c>
      <c r="Z26" s="112" t="s">
        <v>6</v>
      </c>
      <c r="AA26" s="225" t="s">
        <v>8</v>
      </c>
      <c r="AB26" s="226">
        <v>50</v>
      </c>
      <c r="AC26" s="99" t="str">
        <f t="shared" si="0"/>
        <v>A</v>
      </c>
    </row>
    <row r="27" spans="1:29" s="144" customFormat="1" ht="15" customHeight="1">
      <c r="A27" s="106" t="s">
        <v>303</v>
      </c>
      <c r="B27" s="111">
        <v>1</v>
      </c>
      <c r="C27" s="99" t="s">
        <v>9</v>
      </c>
      <c r="D27" s="298">
        <v>438.48599999999999</v>
      </c>
      <c r="E27" s="169">
        <v>32.1</v>
      </c>
      <c r="F27" s="176">
        <v>1366</v>
      </c>
      <c r="G27" s="123" t="s">
        <v>6</v>
      </c>
      <c r="H27" s="111" t="s">
        <v>6</v>
      </c>
      <c r="I27" s="111" t="s">
        <v>6</v>
      </c>
      <c r="J27" s="111" t="s">
        <v>6</v>
      </c>
      <c r="K27" s="111" t="s">
        <v>6</v>
      </c>
      <c r="L27" s="111" t="s">
        <v>6</v>
      </c>
      <c r="M27" s="111" t="s">
        <v>6</v>
      </c>
      <c r="N27" s="111" t="s">
        <v>6</v>
      </c>
      <c r="O27" s="99" t="s">
        <v>6</v>
      </c>
      <c r="P27" s="99" t="s">
        <v>6</v>
      </c>
      <c r="Q27" s="99" t="s">
        <v>6</v>
      </c>
      <c r="R27" s="99" t="s">
        <v>6</v>
      </c>
      <c r="S27" s="99" t="s">
        <v>6</v>
      </c>
      <c r="T27" s="99" t="s">
        <v>6</v>
      </c>
      <c r="U27" s="99" t="s">
        <v>6</v>
      </c>
      <c r="V27" s="99" t="s">
        <v>6</v>
      </c>
      <c r="W27" s="99" t="s">
        <v>6</v>
      </c>
      <c r="X27" s="99" t="s">
        <v>6</v>
      </c>
      <c r="Y27" s="99" t="s">
        <v>6</v>
      </c>
      <c r="Z27" s="112" t="s">
        <v>6</v>
      </c>
      <c r="AA27" s="113" t="s">
        <v>8</v>
      </c>
      <c r="AB27" s="167">
        <v>100</v>
      </c>
      <c r="AC27" s="99" t="str">
        <f t="shared" si="0"/>
        <v>A</v>
      </c>
    </row>
    <row r="28" spans="1:29" s="99" customFormat="1" ht="15" customHeight="1">
      <c r="A28" s="106" t="s">
        <v>232</v>
      </c>
      <c r="B28" s="111">
        <v>1</v>
      </c>
      <c r="C28" s="99" t="s">
        <v>7</v>
      </c>
      <c r="D28" s="295" t="s">
        <v>32</v>
      </c>
      <c r="E28" s="142">
        <v>21.44</v>
      </c>
      <c r="F28" s="191" t="s">
        <v>230</v>
      </c>
      <c r="G28" s="191">
        <v>76941</v>
      </c>
      <c r="H28" s="111" t="s">
        <v>6</v>
      </c>
      <c r="I28" s="111" t="s">
        <v>6</v>
      </c>
      <c r="J28" s="111" t="s">
        <v>6</v>
      </c>
      <c r="K28" s="111" t="s">
        <v>6</v>
      </c>
      <c r="L28" s="111" t="s">
        <v>6</v>
      </c>
      <c r="M28" s="111" t="s">
        <v>6</v>
      </c>
      <c r="N28" s="111" t="s">
        <v>6</v>
      </c>
      <c r="O28" s="99" t="s">
        <v>6</v>
      </c>
      <c r="P28" s="99" t="s">
        <v>6</v>
      </c>
      <c r="Q28" s="99" t="s">
        <v>6</v>
      </c>
      <c r="R28" s="99" t="s">
        <v>6</v>
      </c>
      <c r="S28" s="99" t="s">
        <v>6</v>
      </c>
      <c r="T28" s="99" t="s">
        <v>6</v>
      </c>
      <c r="U28" s="99" t="s">
        <v>6</v>
      </c>
      <c r="V28" s="99" t="s">
        <v>6</v>
      </c>
      <c r="W28" s="99" t="s">
        <v>6</v>
      </c>
      <c r="X28" s="99" t="s">
        <v>6</v>
      </c>
      <c r="Y28" s="99" t="s">
        <v>6</v>
      </c>
      <c r="Z28" s="126">
        <v>16496.150399999999</v>
      </c>
      <c r="AA28" s="99" t="s">
        <v>8</v>
      </c>
      <c r="AB28" s="99">
        <v>100</v>
      </c>
      <c r="AC28" s="99" t="str">
        <f t="shared" si="0"/>
        <v>A</v>
      </c>
    </row>
    <row r="29" spans="1:29" s="99" customFormat="1" ht="15" customHeight="1">
      <c r="A29" s="106" t="s">
        <v>97</v>
      </c>
      <c r="B29" s="111">
        <v>2</v>
      </c>
      <c r="C29" s="99" t="s">
        <v>7</v>
      </c>
      <c r="D29" s="295" t="s">
        <v>32</v>
      </c>
      <c r="E29" s="109">
        <v>1</v>
      </c>
      <c r="F29" s="122" t="s">
        <v>6</v>
      </c>
      <c r="G29" s="122" t="s">
        <v>6</v>
      </c>
      <c r="H29" s="111" t="s">
        <v>6</v>
      </c>
      <c r="I29" s="111" t="s">
        <v>6</v>
      </c>
      <c r="J29" s="111" t="s">
        <v>6</v>
      </c>
      <c r="K29" s="111" t="s">
        <v>6</v>
      </c>
      <c r="L29" s="111" t="s">
        <v>6</v>
      </c>
      <c r="M29" s="111" t="s">
        <v>6</v>
      </c>
      <c r="N29" s="111" t="s">
        <v>6</v>
      </c>
      <c r="O29" s="99" t="s">
        <v>6</v>
      </c>
      <c r="P29" s="99" t="s">
        <v>6</v>
      </c>
      <c r="Q29" s="99" t="s">
        <v>6</v>
      </c>
      <c r="R29" s="99" t="s">
        <v>6</v>
      </c>
      <c r="S29" s="99" t="s">
        <v>6</v>
      </c>
      <c r="T29" s="99" t="s">
        <v>6</v>
      </c>
      <c r="U29" s="99" t="s">
        <v>6</v>
      </c>
      <c r="V29" s="99" t="s">
        <v>6</v>
      </c>
      <c r="W29" s="99" t="s">
        <v>6</v>
      </c>
      <c r="X29" s="99" t="s">
        <v>6</v>
      </c>
      <c r="Y29" s="99" t="s">
        <v>6</v>
      </c>
      <c r="Z29" s="126" t="s">
        <v>32</v>
      </c>
      <c r="AA29" s="99" t="s">
        <v>6</v>
      </c>
      <c r="AB29" s="99" t="s">
        <v>6</v>
      </c>
      <c r="AC29" s="99" t="str">
        <f t="shared" si="0"/>
        <v/>
      </c>
    </row>
    <row r="30" spans="1:29" s="99" customFormat="1" ht="15" customHeight="1">
      <c r="A30" s="106" t="s">
        <v>23</v>
      </c>
      <c r="B30" s="111">
        <v>1</v>
      </c>
      <c r="C30" s="113" t="s">
        <v>9</v>
      </c>
      <c r="D30" s="294">
        <v>2684.1324374999999</v>
      </c>
      <c r="E30" s="109" t="s">
        <v>6</v>
      </c>
      <c r="F30" s="123" t="s">
        <v>6</v>
      </c>
      <c r="G30" s="123" t="s">
        <v>6</v>
      </c>
      <c r="H30" s="111" t="s">
        <v>6</v>
      </c>
      <c r="I30" s="111" t="s">
        <v>6</v>
      </c>
      <c r="J30" s="111" t="s">
        <v>6</v>
      </c>
      <c r="K30" s="111" t="s">
        <v>6</v>
      </c>
      <c r="L30" s="111" t="s">
        <v>6</v>
      </c>
      <c r="M30" s="111" t="s">
        <v>6</v>
      </c>
      <c r="N30" s="111" t="s">
        <v>6</v>
      </c>
      <c r="O30" s="99" t="s">
        <v>6</v>
      </c>
      <c r="P30" s="99" t="s">
        <v>6</v>
      </c>
      <c r="Q30" s="99" t="s">
        <v>6</v>
      </c>
      <c r="R30" s="99" t="s">
        <v>6</v>
      </c>
      <c r="S30" s="99" t="s">
        <v>6</v>
      </c>
      <c r="T30" s="99" t="s">
        <v>6</v>
      </c>
      <c r="U30" s="99" t="s">
        <v>6</v>
      </c>
      <c r="V30" s="99" t="s">
        <v>6</v>
      </c>
      <c r="W30" s="99" t="s">
        <v>6</v>
      </c>
      <c r="X30" s="99" t="s">
        <v>6</v>
      </c>
      <c r="Y30" s="99" t="s">
        <v>6</v>
      </c>
      <c r="Z30" s="112" t="s">
        <v>6</v>
      </c>
      <c r="AA30" s="113" t="s">
        <v>6</v>
      </c>
      <c r="AB30" s="114" t="s">
        <v>6</v>
      </c>
      <c r="AC30" s="99" t="str">
        <f t="shared" si="0"/>
        <v/>
      </c>
    </row>
    <row r="31" spans="1:29" s="99" customFormat="1" ht="15" customHeight="1">
      <c r="A31" s="106" t="s">
        <v>24</v>
      </c>
      <c r="B31" s="111">
        <v>1</v>
      </c>
      <c r="C31" s="99" t="s">
        <v>9</v>
      </c>
      <c r="D31" s="294" t="s">
        <v>6</v>
      </c>
      <c r="E31" s="142">
        <v>8.8000000000000007</v>
      </c>
      <c r="F31" s="171">
        <v>13159.626266614028</v>
      </c>
      <c r="G31" s="171">
        <v>38117.538151571665</v>
      </c>
      <c r="H31" s="111" t="s">
        <v>6</v>
      </c>
      <c r="I31" s="111" t="s">
        <v>6</v>
      </c>
      <c r="J31" s="111" t="s">
        <v>6</v>
      </c>
      <c r="K31" s="111" t="s">
        <v>6</v>
      </c>
      <c r="L31" s="111" t="s">
        <v>6</v>
      </c>
      <c r="M31" s="111" t="s">
        <v>6</v>
      </c>
      <c r="N31" s="111" t="s">
        <v>6</v>
      </c>
      <c r="O31" s="99" t="s">
        <v>6</v>
      </c>
      <c r="P31" s="99" t="s">
        <v>6</v>
      </c>
      <c r="Q31" s="99" t="s">
        <v>6</v>
      </c>
      <c r="R31" s="99" t="s">
        <v>6</v>
      </c>
      <c r="S31" s="99" t="s">
        <v>6</v>
      </c>
      <c r="T31" s="99" t="s">
        <v>6</v>
      </c>
      <c r="U31" s="99" t="s">
        <v>6</v>
      </c>
      <c r="V31" s="99" t="s">
        <v>6</v>
      </c>
      <c r="W31" s="99" t="s">
        <v>6</v>
      </c>
      <c r="X31" s="99" t="s">
        <v>6</v>
      </c>
      <c r="Y31" s="99" t="s">
        <v>6</v>
      </c>
      <c r="Z31" s="172">
        <v>2196.2962458762727</v>
      </c>
      <c r="AA31" s="161" t="s">
        <v>8</v>
      </c>
      <c r="AB31" s="119">
        <v>100</v>
      </c>
      <c r="AC31" s="99" t="str">
        <f t="shared" si="0"/>
        <v>A</v>
      </c>
    </row>
    <row r="32" spans="1:29" s="99" customFormat="1" ht="15" customHeight="1">
      <c r="A32" s="106" t="s">
        <v>24</v>
      </c>
      <c r="B32" s="111">
        <v>2</v>
      </c>
      <c r="C32" s="99" t="s">
        <v>8</v>
      </c>
      <c r="D32" s="294" t="s">
        <v>6</v>
      </c>
      <c r="E32" s="142">
        <v>29.4</v>
      </c>
      <c r="F32" s="191">
        <v>0</v>
      </c>
      <c r="G32" s="171">
        <v>27008.544681468975</v>
      </c>
      <c r="H32" s="111" t="s">
        <v>6</v>
      </c>
      <c r="I32" s="111" t="s">
        <v>6</v>
      </c>
      <c r="J32" s="111" t="s">
        <v>6</v>
      </c>
      <c r="K32" s="111" t="s">
        <v>6</v>
      </c>
      <c r="L32" s="111" t="s">
        <v>6</v>
      </c>
      <c r="M32" s="111" t="s">
        <v>6</v>
      </c>
      <c r="N32" s="111" t="s">
        <v>6</v>
      </c>
      <c r="O32" s="99" t="s">
        <v>6</v>
      </c>
      <c r="P32" s="99" t="s">
        <v>6</v>
      </c>
      <c r="Q32" s="99" t="s">
        <v>6</v>
      </c>
      <c r="R32" s="99" t="s">
        <v>6</v>
      </c>
      <c r="S32" s="99" t="s">
        <v>6</v>
      </c>
      <c r="T32" s="99" t="s">
        <v>6</v>
      </c>
      <c r="U32" s="99" t="s">
        <v>6</v>
      </c>
      <c r="V32" s="99" t="s">
        <v>6</v>
      </c>
      <c r="W32" s="99" t="s">
        <v>6</v>
      </c>
      <c r="X32" s="99" t="s">
        <v>6</v>
      </c>
      <c r="Y32" s="99" t="s">
        <v>6</v>
      </c>
      <c r="Z32" s="172">
        <v>7940.5121363518792</v>
      </c>
      <c r="AA32" s="113" t="s">
        <v>6</v>
      </c>
      <c r="AB32" s="113" t="s">
        <v>6</v>
      </c>
      <c r="AC32" s="99" t="str">
        <f t="shared" si="0"/>
        <v/>
      </c>
    </row>
    <row r="33" spans="1:29" s="99" customFormat="1" ht="15" customHeight="1">
      <c r="A33" s="106" t="s">
        <v>24</v>
      </c>
      <c r="B33" s="111">
        <v>3</v>
      </c>
      <c r="C33" s="99" t="s">
        <v>8</v>
      </c>
      <c r="D33" s="299">
        <v>157.00795476718807</v>
      </c>
      <c r="E33" s="109">
        <v>7.95</v>
      </c>
      <c r="F33" s="147">
        <v>0</v>
      </c>
      <c r="G33" s="171">
        <v>19966.329507966111</v>
      </c>
      <c r="H33" s="111" t="s">
        <v>6</v>
      </c>
      <c r="I33" s="111" t="s">
        <v>6</v>
      </c>
      <c r="J33" s="111" t="s">
        <v>6</v>
      </c>
      <c r="K33" s="111" t="s">
        <v>6</v>
      </c>
      <c r="L33" s="111" t="s">
        <v>6</v>
      </c>
      <c r="M33" s="111" t="s">
        <v>6</v>
      </c>
      <c r="N33" s="111" t="s">
        <v>6</v>
      </c>
      <c r="O33" s="99" t="s">
        <v>6</v>
      </c>
      <c r="P33" s="99" t="s">
        <v>6</v>
      </c>
      <c r="Q33" s="99" t="s">
        <v>6</v>
      </c>
      <c r="R33" s="99" t="s">
        <v>6</v>
      </c>
      <c r="S33" s="99" t="s">
        <v>6</v>
      </c>
      <c r="T33" s="99" t="s">
        <v>6</v>
      </c>
      <c r="U33" s="99" t="s">
        <v>6</v>
      </c>
      <c r="V33" s="99" t="s">
        <v>6</v>
      </c>
      <c r="W33" s="99" t="s">
        <v>6</v>
      </c>
      <c r="X33" s="99" t="s">
        <v>6</v>
      </c>
      <c r="Y33" s="99" t="s">
        <v>6</v>
      </c>
      <c r="Z33" s="172">
        <v>1587.3231958833057</v>
      </c>
      <c r="AA33" s="148" t="s">
        <v>6</v>
      </c>
      <c r="AB33" s="148" t="s">
        <v>6</v>
      </c>
      <c r="AC33" s="99" t="str">
        <f t="shared" si="0"/>
        <v/>
      </c>
    </row>
    <row r="34" spans="1:29" s="99" customFormat="1" ht="15" customHeight="1">
      <c r="A34" s="106" t="s">
        <v>25</v>
      </c>
      <c r="B34" s="111">
        <v>0</v>
      </c>
      <c r="C34" s="113" t="s">
        <v>44</v>
      </c>
      <c r="D34" s="294" t="s">
        <v>6</v>
      </c>
      <c r="E34" s="109" t="s">
        <v>6</v>
      </c>
      <c r="F34" s="123" t="s">
        <v>6</v>
      </c>
      <c r="G34" s="123" t="s">
        <v>6</v>
      </c>
      <c r="H34" s="111" t="s">
        <v>6</v>
      </c>
      <c r="I34" s="111" t="s">
        <v>6</v>
      </c>
      <c r="J34" s="111" t="s">
        <v>6</v>
      </c>
      <c r="K34" s="111" t="s">
        <v>6</v>
      </c>
      <c r="L34" s="111" t="s">
        <v>6</v>
      </c>
      <c r="M34" s="111" t="s">
        <v>6</v>
      </c>
      <c r="N34" s="111" t="s">
        <v>6</v>
      </c>
      <c r="O34" s="99" t="s">
        <v>6</v>
      </c>
      <c r="P34" s="99" t="s">
        <v>6</v>
      </c>
      <c r="Q34" s="99" t="s">
        <v>6</v>
      </c>
      <c r="R34" s="99" t="s">
        <v>6</v>
      </c>
      <c r="S34" s="99" t="s">
        <v>6</v>
      </c>
      <c r="T34" s="99" t="s">
        <v>6</v>
      </c>
      <c r="U34" s="99" t="s">
        <v>6</v>
      </c>
      <c r="V34" s="99" t="s">
        <v>6</v>
      </c>
      <c r="W34" s="99" t="s">
        <v>6</v>
      </c>
      <c r="X34" s="99" t="s">
        <v>6</v>
      </c>
      <c r="Y34" s="99" t="s">
        <v>6</v>
      </c>
      <c r="Z34" s="112" t="s">
        <v>6</v>
      </c>
      <c r="AA34" s="113" t="s">
        <v>6</v>
      </c>
      <c r="AB34" s="114" t="s">
        <v>6</v>
      </c>
      <c r="AC34" s="99" t="str">
        <f t="shared" si="0"/>
        <v/>
      </c>
    </row>
    <row r="35" spans="1:29" s="99" customFormat="1" ht="15" customHeight="1">
      <c r="A35" s="106" t="s">
        <v>93</v>
      </c>
      <c r="B35" s="111">
        <v>1</v>
      </c>
      <c r="C35" s="99" t="s">
        <v>9</v>
      </c>
      <c r="D35" s="295" t="s">
        <v>6</v>
      </c>
      <c r="E35" s="142">
        <v>10.7</v>
      </c>
      <c r="F35" s="191">
        <v>22200</v>
      </c>
      <c r="G35" s="123">
        <v>607236</v>
      </c>
      <c r="H35" s="142">
        <v>7.8</v>
      </c>
      <c r="I35" s="123">
        <v>607237</v>
      </c>
      <c r="J35" s="147" t="s">
        <v>6</v>
      </c>
      <c r="K35" s="111" t="s">
        <v>6</v>
      </c>
      <c r="L35" s="111" t="s">
        <v>6</v>
      </c>
      <c r="M35" s="111" t="s">
        <v>6</v>
      </c>
      <c r="N35" s="111" t="s">
        <v>6</v>
      </c>
      <c r="O35" s="99" t="s">
        <v>6</v>
      </c>
      <c r="P35" s="99" t="s">
        <v>6</v>
      </c>
      <c r="Q35" s="99" t="s">
        <v>6</v>
      </c>
      <c r="R35" s="99" t="s">
        <v>6</v>
      </c>
      <c r="S35" s="99" t="s">
        <v>6</v>
      </c>
      <c r="T35" s="99" t="s">
        <v>6</v>
      </c>
      <c r="U35" s="99" t="s">
        <v>6</v>
      </c>
      <c r="V35" s="99" t="s">
        <v>6</v>
      </c>
      <c r="W35" s="99" t="s">
        <v>6</v>
      </c>
      <c r="X35" s="99" t="s">
        <v>6</v>
      </c>
      <c r="Y35" s="99" t="s">
        <v>6</v>
      </c>
      <c r="Z35" s="126" t="s">
        <v>6</v>
      </c>
      <c r="AA35" s="99" t="s">
        <v>6</v>
      </c>
      <c r="AB35" s="99" t="s">
        <v>6</v>
      </c>
      <c r="AC35" s="99" t="str">
        <f t="shared" si="0"/>
        <v/>
      </c>
    </row>
    <row r="36" spans="1:29" s="99" customFormat="1" ht="15" customHeight="1">
      <c r="A36" s="106" t="s">
        <v>93</v>
      </c>
      <c r="B36" s="111">
        <v>2</v>
      </c>
      <c r="C36" s="99" t="s">
        <v>66</v>
      </c>
      <c r="D36" s="295" t="s">
        <v>6</v>
      </c>
      <c r="E36" s="142">
        <v>34.139999999999993</v>
      </c>
      <c r="F36" s="122">
        <v>1208</v>
      </c>
      <c r="G36" s="122">
        <v>62940</v>
      </c>
      <c r="H36" s="111" t="s">
        <v>6</v>
      </c>
      <c r="I36" s="111" t="s">
        <v>6</v>
      </c>
      <c r="J36" s="111" t="s">
        <v>6</v>
      </c>
      <c r="K36" s="111" t="s">
        <v>6</v>
      </c>
      <c r="L36" s="111" t="s">
        <v>6</v>
      </c>
      <c r="M36" s="111" t="s">
        <v>6</v>
      </c>
      <c r="N36" s="111" t="s">
        <v>6</v>
      </c>
      <c r="O36" s="99" t="s">
        <v>6</v>
      </c>
      <c r="P36" s="99" t="s">
        <v>6</v>
      </c>
      <c r="Q36" s="99" t="s">
        <v>6</v>
      </c>
      <c r="R36" s="99" t="s">
        <v>6</v>
      </c>
      <c r="S36" s="99" t="s">
        <v>6</v>
      </c>
      <c r="T36" s="99" t="s">
        <v>6</v>
      </c>
      <c r="U36" s="99" t="s">
        <v>6</v>
      </c>
      <c r="V36" s="99" t="s">
        <v>6</v>
      </c>
      <c r="W36" s="99" t="s">
        <v>6</v>
      </c>
      <c r="X36" s="99" t="s">
        <v>6</v>
      </c>
      <c r="Y36" s="99" t="s">
        <v>6</v>
      </c>
      <c r="Z36" s="126" t="s">
        <v>6</v>
      </c>
      <c r="AA36" s="99" t="s">
        <v>67</v>
      </c>
      <c r="AB36" s="99">
        <v>100</v>
      </c>
      <c r="AC36" s="99" t="str">
        <f t="shared" si="0"/>
        <v>AD</v>
      </c>
    </row>
    <row r="37" spans="1:29" s="99" customFormat="1" ht="15" customHeight="1">
      <c r="A37" s="106" t="s">
        <v>102</v>
      </c>
      <c r="B37" s="99">
        <v>0</v>
      </c>
      <c r="C37" s="99" t="s">
        <v>44</v>
      </c>
      <c r="D37" s="295" t="s">
        <v>332</v>
      </c>
      <c r="E37" s="111" t="s">
        <v>332</v>
      </c>
      <c r="F37" s="111" t="s">
        <v>332</v>
      </c>
      <c r="G37" s="111" t="s">
        <v>332</v>
      </c>
      <c r="H37" s="111" t="s">
        <v>332</v>
      </c>
      <c r="I37" s="111" t="s">
        <v>332</v>
      </c>
      <c r="J37" s="111" t="s">
        <v>332</v>
      </c>
      <c r="K37" s="111" t="s">
        <v>332</v>
      </c>
      <c r="L37" s="111" t="s">
        <v>332</v>
      </c>
      <c r="M37" s="111" t="s">
        <v>332</v>
      </c>
      <c r="N37" s="111" t="s">
        <v>332</v>
      </c>
      <c r="O37" s="111" t="s">
        <v>332</v>
      </c>
      <c r="P37" s="111" t="s">
        <v>332</v>
      </c>
      <c r="Q37" s="111" t="s">
        <v>332</v>
      </c>
      <c r="R37" s="111" t="s">
        <v>332</v>
      </c>
      <c r="S37" s="111" t="s">
        <v>332</v>
      </c>
      <c r="T37" s="111" t="s">
        <v>332</v>
      </c>
      <c r="U37" s="111" t="s">
        <v>332</v>
      </c>
      <c r="V37" s="111" t="s">
        <v>332</v>
      </c>
      <c r="W37" s="111" t="s">
        <v>332</v>
      </c>
      <c r="X37" s="111" t="s">
        <v>332</v>
      </c>
      <c r="Y37" s="111" t="s">
        <v>332</v>
      </c>
      <c r="Z37" s="111" t="s">
        <v>332</v>
      </c>
      <c r="AA37" s="111" t="s">
        <v>332</v>
      </c>
      <c r="AB37" s="111" t="s">
        <v>332</v>
      </c>
      <c r="AC37" s="99" t="str">
        <f t="shared" si="0"/>
        <v>Z</v>
      </c>
    </row>
    <row r="38" spans="1:29" s="99" customFormat="1" ht="15" customHeight="1">
      <c r="A38" s="106" t="s">
        <v>27</v>
      </c>
      <c r="B38" s="111">
        <v>1</v>
      </c>
      <c r="C38" s="196" t="s">
        <v>54</v>
      </c>
      <c r="D38" s="294" t="s">
        <v>6</v>
      </c>
      <c r="E38" s="142">
        <v>25.4</v>
      </c>
      <c r="F38" s="171">
        <v>334.19459103560422</v>
      </c>
      <c r="G38" s="171">
        <v>4010.3350924272504</v>
      </c>
      <c r="H38" s="111" t="s">
        <v>6</v>
      </c>
      <c r="I38" s="111" t="s">
        <v>6</v>
      </c>
      <c r="J38" s="111" t="s">
        <v>6</v>
      </c>
      <c r="K38" s="111" t="s">
        <v>6</v>
      </c>
      <c r="L38" s="111" t="s">
        <v>6</v>
      </c>
      <c r="M38" s="111" t="s">
        <v>6</v>
      </c>
      <c r="N38" s="111" t="s">
        <v>6</v>
      </c>
      <c r="O38" s="99" t="s">
        <v>6</v>
      </c>
      <c r="P38" s="99" t="s">
        <v>6</v>
      </c>
      <c r="Q38" s="99" t="s">
        <v>6</v>
      </c>
      <c r="R38" s="99" t="s">
        <v>6</v>
      </c>
      <c r="S38" s="99" t="s">
        <v>6</v>
      </c>
      <c r="T38" s="99" t="s">
        <v>6</v>
      </c>
      <c r="U38" s="99" t="s">
        <v>6</v>
      </c>
      <c r="V38" s="99" t="s">
        <v>6</v>
      </c>
      <c r="W38" s="99" t="s">
        <v>6</v>
      </c>
      <c r="X38" s="99" t="s">
        <v>6</v>
      </c>
      <c r="Y38" s="99" t="s">
        <v>6</v>
      </c>
      <c r="Z38" s="172">
        <v>1018.6251134765216</v>
      </c>
      <c r="AA38" s="99" t="s">
        <v>8</v>
      </c>
      <c r="AB38" s="119">
        <v>100</v>
      </c>
      <c r="AC38" s="99" t="str">
        <f t="shared" si="0"/>
        <v>A</v>
      </c>
    </row>
    <row r="39" spans="1:29" s="99" customFormat="1" ht="15" customHeight="1">
      <c r="A39" s="106" t="s">
        <v>85</v>
      </c>
      <c r="B39" s="111">
        <v>1</v>
      </c>
      <c r="C39" s="99" t="s">
        <v>9</v>
      </c>
      <c r="D39" s="294" t="s">
        <v>6</v>
      </c>
      <c r="E39" s="142">
        <v>46.8</v>
      </c>
      <c r="F39" s="122">
        <v>4000</v>
      </c>
      <c r="G39" s="122">
        <v>32000</v>
      </c>
      <c r="H39" s="111" t="s">
        <v>6</v>
      </c>
      <c r="I39" s="111" t="s">
        <v>6</v>
      </c>
      <c r="J39" s="111" t="s">
        <v>6</v>
      </c>
      <c r="K39" s="111" t="s">
        <v>6</v>
      </c>
      <c r="L39" s="111" t="s">
        <v>6</v>
      </c>
      <c r="M39" s="111" t="s">
        <v>6</v>
      </c>
      <c r="N39" s="111" t="s">
        <v>6</v>
      </c>
      <c r="O39" s="99" t="s">
        <v>6</v>
      </c>
      <c r="P39" s="99" t="s">
        <v>6</v>
      </c>
      <c r="Q39" s="99" t="s">
        <v>6</v>
      </c>
      <c r="R39" s="99" t="s">
        <v>6</v>
      </c>
      <c r="S39" s="99" t="s">
        <v>6</v>
      </c>
      <c r="T39" s="99" t="s">
        <v>6</v>
      </c>
      <c r="U39" s="99" t="s">
        <v>6</v>
      </c>
      <c r="V39" s="99" t="s">
        <v>6</v>
      </c>
      <c r="W39" s="99" t="s">
        <v>6</v>
      </c>
      <c r="X39" s="99" t="s">
        <v>6</v>
      </c>
      <c r="Y39" s="99" t="s">
        <v>6</v>
      </c>
      <c r="Z39" s="192">
        <v>14976</v>
      </c>
      <c r="AA39" s="99" t="s">
        <v>8</v>
      </c>
      <c r="AB39" s="99">
        <v>100</v>
      </c>
      <c r="AC39" s="99" t="str">
        <f t="shared" si="0"/>
        <v>A</v>
      </c>
    </row>
    <row r="40" spans="1:29" s="99" customFormat="1" ht="15" customHeight="1">
      <c r="A40" s="106" t="s">
        <v>85</v>
      </c>
      <c r="B40" s="111">
        <v>2</v>
      </c>
      <c r="C40" s="99" t="s">
        <v>9</v>
      </c>
      <c r="D40" s="294" t="s">
        <v>6</v>
      </c>
      <c r="E40" s="142">
        <v>3</v>
      </c>
      <c r="F40" s="122">
        <v>3000</v>
      </c>
      <c r="G40" s="122">
        <v>24000</v>
      </c>
      <c r="H40" s="111" t="s">
        <v>6</v>
      </c>
      <c r="I40" s="111" t="s">
        <v>6</v>
      </c>
      <c r="J40" s="111" t="s">
        <v>6</v>
      </c>
      <c r="K40" s="111" t="s">
        <v>6</v>
      </c>
      <c r="L40" s="111" t="s">
        <v>6</v>
      </c>
      <c r="M40" s="111" t="s">
        <v>6</v>
      </c>
      <c r="N40" s="111" t="s">
        <v>6</v>
      </c>
      <c r="O40" s="99" t="s">
        <v>6</v>
      </c>
      <c r="P40" s="99" t="s">
        <v>6</v>
      </c>
      <c r="Q40" s="99" t="s">
        <v>6</v>
      </c>
      <c r="R40" s="99" t="s">
        <v>6</v>
      </c>
      <c r="S40" s="99" t="s">
        <v>6</v>
      </c>
      <c r="T40" s="99" t="s">
        <v>6</v>
      </c>
      <c r="U40" s="99" t="s">
        <v>6</v>
      </c>
      <c r="V40" s="99" t="s">
        <v>6</v>
      </c>
      <c r="W40" s="99" t="s">
        <v>6</v>
      </c>
      <c r="X40" s="99" t="s">
        <v>6</v>
      </c>
      <c r="Y40" s="99" t="s">
        <v>6</v>
      </c>
      <c r="Z40" s="192">
        <v>720</v>
      </c>
      <c r="AA40" s="99" t="s">
        <v>8</v>
      </c>
      <c r="AB40" s="99">
        <v>100</v>
      </c>
      <c r="AC40" s="99" t="str">
        <f t="shared" si="0"/>
        <v>A</v>
      </c>
    </row>
    <row r="41" spans="1:29" s="99" customFormat="1" ht="15" customHeight="1">
      <c r="A41" s="106" t="s">
        <v>107</v>
      </c>
      <c r="B41" s="111">
        <v>1</v>
      </c>
      <c r="C41" s="99" t="s">
        <v>54</v>
      </c>
      <c r="D41" s="295">
        <v>133.86262727424472</v>
      </c>
      <c r="E41" s="142">
        <v>38</v>
      </c>
      <c r="F41" s="122">
        <v>352.27007177432819</v>
      </c>
      <c r="G41" s="122">
        <v>2246.688115506593</v>
      </c>
      <c r="H41" s="111" t="s">
        <v>6</v>
      </c>
      <c r="I41" s="111" t="s">
        <v>6</v>
      </c>
      <c r="J41" s="111" t="s">
        <v>6</v>
      </c>
      <c r="K41" s="111" t="s">
        <v>6</v>
      </c>
      <c r="L41" s="111" t="s">
        <v>6</v>
      </c>
      <c r="M41" s="111" t="s">
        <v>6</v>
      </c>
      <c r="N41" s="111" t="s">
        <v>6</v>
      </c>
      <c r="O41" s="99" t="s">
        <v>6</v>
      </c>
      <c r="P41" s="99" t="s">
        <v>6</v>
      </c>
      <c r="Q41" s="99" t="s">
        <v>6</v>
      </c>
      <c r="R41" s="99" t="s">
        <v>6</v>
      </c>
      <c r="S41" s="99" t="s">
        <v>6</v>
      </c>
      <c r="T41" s="99" t="s">
        <v>6</v>
      </c>
      <c r="U41" s="99" t="s">
        <v>6</v>
      </c>
      <c r="V41" s="99" t="s">
        <v>6</v>
      </c>
      <c r="W41" s="99" t="s">
        <v>6</v>
      </c>
      <c r="X41" s="99" t="s">
        <v>6</v>
      </c>
      <c r="Y41" s="99" t="s">
        <v>6</v>
      </c>
      <c r="Z41" s="126">
        <v>853.74148389250536</v>
      </c>
      <c r="AA41" s="99" t="s">
        <v>8</v>
      </c>
      <c r="AB41" s="99">
        <v>100</v>
      </c>
      <c r="AC41" s="99" t="str">
        <f t="shared" si="0"/>
        <v>A</v>
      </c>
    </row>
    <row r="42" spans="1:29" s="99" customFormat="1" ht="15" customHeight="1">
      <c r="A42" s="106" t="s">
        <v>107</v>
      </c>
      <c r="B42" s="111">
        <v>2</v>
      </c>
      <c r="C42" s="99" t="s">
        <v>54</v>
      </c>
      <c r="D42" s="295">
        <v>146.18043732265065</v>
      </c>
      <c r="E42" s="142">
        <v>38</v>
      </c>
      <c r="F42" s="122">
        <v>384.68536137539644</v>
      </c>
      <c r="G42" s="122">
        <v>2246.688115506593</v>
      </c>
      <c r="H42" s="111" t="s">
        <v>6</v>
      </c>
      <c r="I42" s="111" t="s">
        <v>6</v>
      </c>
      <c r="J42" s="111" t="s">
        <v>6</v>
      </c>
      <c r="K42" s="111" t="s">
        <v>6</v>
      </c>
      <c r="L42" s="111" t="s">
        <v>6</v>
      </c>
      <c r="M42" s="111" t="s">
        <v>6</v>
      </c>
      <c r="N42" s="111" t="s">
        <v>6</v>
      </c>
      <c r="O42" s="99" t="s">
        <v>6</v>
      </c>
      <c r="P42" s="99" t="s">
        <v>6</v>
      </c>
      <c r="Q42" s="99" t="s">
        <v>6</v>
      </c>
      <c r="R42" s="99" t="s">
        <v>6</v>
      </c>
      <c r="S42" s="99" t="s">
        <v>6</v>
      </c>
      <c r="T42" s="99" t="s">
        <v>6</v>
      </c>
      <c r="U42" s="99" t="s">
        <v>6</v>
      </c>
      <c r="V42" s="99" t="s">
        <v>6</v>
      </c>
      <c r="W42" s="99" t="s">
        <v>6</v>
      </c>
      <c r="X42" s="99" t="s">
        <v>6</v>
      </c>
      <c r="Y42" s="99" t="s">
        <v>6</v>
      </c>
      <c r="Z42" s="126">
        <v>853.74148389250536</v>
      </c>
      <c r="AA42" s="99" t="s">
        <v>6</v>
      </c>
      <c r="AB42" s="99" t="s">
        <v>6</v>
      </c>
      <c r="AC42" s="99" t="str">
        <f t="shared" si="0"/>
        <v/>
      </c>
    </row>
    <row r="43" spans="1:29" s="99" customFormat="1" ht="15" customHeight="1">
      <c r="A43" s="106" t="s">
        <v>94</v>
      </c>
      <c r="B43" s="111">
        <v>1</v>
      </c>
      <c r="C43" s="99" t="s">
        <v>9</v>
      </c>
      <c r="D43" s="295" t="s">
        <v>6</v>
      </c>
      <c r="E43" s="142">
        <v>28.3</v>
      </c>
      <c r="F43" s="171">
        <v>8544.2284807616034</v>
      </c>
      <c r="G43" s="171">
        <v>29998.918178212109</v>
      </c>
      <c r="H43" s="111" t="s">
        <v>6</v>
      </c>
      <c r="I43" s="111" t="s">
        <v>6</v>
      </c>
      <c r="J43" s="111" t="s">
        <v>6</v>
      </c>
      <c r="K43" s="111" t="s">
        <v>6</v>
      </c>
      <c r="L43" s="111" t="s">
        <v>6</v>
      </c>
      <c r="M43" s="111" t="s">
        <v>6</v>
      </c>
      <c r="N43" s="111" t="s">
        <v>6</v>
      </c>
      <c r="O43" s="99" t="s">
        <v>6</v>
      </c>
      <c r="P43" s="99" t="s">
        <v>6</v>
      </c>
      <c r="Q43" s="99" t="s">
        <v>6</v>
      </c>
      <c r="R43" s="99" t="s">
        <v>6</v>
      </c>
      <c r="S43" s="99" t="s">
        <v>6</v>
      </c>
      <c r="T43" s="99" t="s">
        <v>6</v>
      </c>
      <c r="U43" s="99" t="s">
        <v>6</v>
      </c>
      <c r="V43" s="99" t="s">
        <v>6</v>
      </c>
      <c r="W43" s="99" t="s">
        <v>6</v>
      </c>
      <c r="X43" s="99" t="s">
        <v>6</v>
      </c>
      <c r="Y43" s="99" t="s">
        <v>6</v>
      </c>
      <c r="Z43" s="172">
        <v>8489.6938444340267</v>
      </c>
      <c r="AA43" s="99" t="s">
        <v>8</v>
      </c>
      <c r="AB43" s="119">
        <v>100</v>
      </c>
      <c r="AC43" s="99" t="str">
        <f t="shared" si="0"/>
        <v>A</v>
      </c>
    </row>
    <row r="44" spans="1:29" s="99" customFormat="1" ht="15" customHeight="1">
      <c r="A44" s="106" t="s">
        <v>28</v>
      </c>
      <c r="B44" s="111">
        <v>1</v>
      </c>
      <c r="C44" s="99" t="s">
        <v>9</v>
      </c>
      <c r="D44" s="295" t="s">
        <v>6</v>
      </c>
      <c r="E44" s="142">
        <v>31.01</v>
      </c>
      <c r="F44" s="191">
        <v>9963</v>
      </c>
      <c r="G44" s="191" t="s">
        <v>6</v>
      </c>
      <c r="H44" s="111" t="s">
        <v>6</v>
      </c>
      <c r="I44" s="111" t="s">
        <v>6</v>
      </c>
      <c r="J44" s="111" t="s">
        <v>6</v>
      </c>
      <c r="K44" s="111" t="s">
        <v>6</v>
      </c>
      <c r="L44" s="111" t="s">
        <v>6</v>
      </c>
      <c r="M44" s="111" t="s">
        <v>6</v>
      </c>
      <c r="N44" s="111" t="s">
        <v>6</v>
      </c>
      <c r="O44" s="99" t="s">
        <v>6</v>
      </c>
      <c r="P44" s="99" t="s">
        <v>6</v>
      </c>
      <c r="Q44" s="99" t="s">
        <v>6</v>
      </c>
      <c r="R44" s="99" t="s">
        <v>6</v>
      </c>
      <c r="S44" s="99" t="s">
        <v>6</v>
      </c>
      <c r="T44" s="99" t="s">
        <v>6</v>
      </c>
      <c r="U44" s="99" t="s">
        <v>6</v>
      </c>
      <c r="V44" s="99" t="s">
        <v>6</v>
      </c>
      <c r="W44" s="99" t="s">
        <v>6</v>
      </c>
      <c r="X44" s="99" t="s">
        <v>6</v>
      </c>
      <c r="Y44" s="99" t="s">
        <v>6</v>
      </c>
      <c r="Z44" s="126" t="s">
        <v>6</v>
      </c>
      <c r="AA44" s="99" t="s">
        <v>29</v>
      </c>
      <c r="AB44" s="114">
        <v>100</v>
      </c>
      <c r="AC44" s="99" t="str">
        <f t="shared" si="0"/>
        <v>AB</v>
      </c>
    </row>
    <row r="45" spans="1:29" s="99" customFormat="1" ht="15" customHeight="1">
      <c r="A45" s="106" t="s">
        <v>30</v>
      </c>
      <c r="B45" s="111">
        <v>1</v>
      </c>
      <c r="C45" s="99" t="s">
        <v>9</v>
      </c>
      <c r="D45" s="294" t="s">
        <v>6</v>
      </c>
      <c r="E45" s="142">
        <v>9.5</v>
      </c>
      <c r="F45" s="191" t="s">
        <v>6</v>
      </c>
      <c r="G45" s="122" t="s">
        <v>6</v>
      </c>
      <c r="H45" s="111" t="s">
        <v>6</v>
      </c>
      <c r="I45" s="111" t="s">
        <v>6</v>
      </c>
      <c r="J45" s="111" t="s">
        <v>6</v>
      </c>
      <c r="K45" s="111" t="s">
        <v>6</v>
      </c>
      <c r="L45" s="111" t="s">
        <v>6</v>
      </c>
      <c r="M45" s="111" t="s">
        <v>6</v>
      </c>
      <c r="N45" s="111" t="s">
        <v>6</v>
      </c>
      <c r="O45" s="99" t="s">
        <v>6</v>
      </c>
      <c r="P45" s="99" t="s">
        <v>6</v>
      </c>
      <c r="Q45" s="99" t="s">
        <v>6</v>
      </c>
      <c r="R45" s="99" t="s">
        <v>6</v>
      </c>
      <c r="S45" s="99" t="s">
        <v>6</v>
      </c>
      <c r="T45" s="99" t="s">
        <v>6</v>
      </c>
      <c r="U45" s="99" t="s">
        <v>6</v>
      </c>
      <c r="V45" s="99" t="s">
        <v>6</v>
      </c>
      <c r="W45" s="99" t="s">
        <v>6</v>
      </c>
      <c r="X45" s="99" t="s">
        <v>6</v>
      </c>
      <c r="Y45" s="99" t="s">
        <v>6</v>
      </c>
      <c r="Z45" s="112" t="s">
        <v>6</v>
      </c>
      <c r="AA45" s="99" t="s">
        <v>31</v>
      </c>
      <c r="AB45" s="119">
        <v>100</v>
      </c>
      <c r="AC45" s="99" t="str">
        <f t="shared" si="0"/>
        <v>B</v>
      </c>
    </row>
    <row r="46" spans="1:29" s="99" customFormat="1" ht="15" customHeight="1">
      <c r="A46" s="106" t="s">
        <v>86</v>
      </c>
      <c r="B46" s="111">
        <v>1</v>
      </c>
      <c r="C46" s="111" t="s">
        <v>9</v>
      </c>
      <c r="D46" s="294" t="s">
        <v>6</v>
      </c>
      <c r="E46" s="109" t="s">
        <v>6</v>
      </c>
      <c r="F46" s="123">
        <v>112983063</v>
      </c>
      <c r="G46" s="123">
        <v>521051300</v>
      </c>
      <c r="H46" s="111" t="s">
        <v>6</v>
      </c>
      <c r="I46" s="111" t="s">
        <v>6</v>
      </c>
      <c r="J46" s="111" t="s">
        <v>6</v>
      </c>
      <c r="K46" s="111" t="s">
        <v>6</v>
      </c>
      <c r="L46" s="111" t="s">
        <v>6</v>
      </c>
      <c r="M46" s="111" t="s">
        <v>6</v>
      </c>
      <c r="N46" s="111" t="s">
        <v>6</v>
      </c>
      <c r="O46" s="99" t="s">
        <v>6</v>
      </c>
      <c r="P46" s="99" t="s">
        <v>6</v>
      </c>
      <c r="Q46" s="99" t="s">
        <v>6</v>
      </c>
      <c r="R46" s="99" t="s">
        <v>6</v>
      </c>
      <c r="S46" s="99" t="s">
        <v>6</v>
      </c>
      <c r="T46" s="99" t="s">
        <v>6</v>
      </c>
      <c r="U46" s="99" t="s">
        <v>6</v>
      </c>
      <c r="V46" s="99" t="s">
        <v>6</v>
      </c>
      <c r="W46" s="99" t="s">
        <v>6</v>
      </c>
      <c r="X46" s="99" t="s">
        <v>6</v>
      </c>
      <c r="Y46" s="99" t="s">
        <v>6</v>
      </c>
      <c r="Z46" s="108" t="s">
        <v>6</v>
      </c>
      <c r="AA46" s="145" t="s">
        <v>6</v>
      </c>
      <c r="AB46" s="150" t="s">
        <v>6</v>
      </c>
      <c r="AC46" s="99" t="str">
        <f t="shared" si="0"/>
        <v/>
      </c>
    </row>
    <row r="47" spans="1:29" s="99" customFormat="1" ht="15" customHeight="1">
      <c r="A47" s="106" t="s">
        <v>86</v>
      </c>
      <c r="B47" s="111">
        <v>2</v>
      </c>
      <c r="C47" s="111" t="s">
        <v>9</v>
      </c>
      <c r="D47" s="295" t="s">
        <v>6</v>
      </c>
      <c r="E47" s="142" t="s">
        <v>6</v>
      </c>
      <c r="F47" s="122">
        <v>52531200</v>
      </c>
      <c r="G47" s="122">
        <v>455710700</v>
      </c>
      <c r="H47" s="111" t="s">
        <v>6</v>
      </c>
      <c r="I47" s="111" t="s">
        <v>6</v>
      </c>
      <c r="J47" s="111" t="s">
        <v>6</v>
      </c>
      <c r="K47" s="111" t="s">
        <v>6</v>
      </c>
      <c r="L47" s="111" t="s">
        <v>6</v>
      </c>
      <c r="M47" s="111" t="s">
        <v>6</v>
      </c>
      <c r="N47" s="111" t="s">
        <v>6</v>
      </c>
      <c r="O47" s="99" t="s">
        <v>6</v>
      </c>
      <c r="P47" s="99" t="s">
        <v>6</v>
      </c>
      <c r="Q47" s="99" t="s">
        <v>6</v>
      </c>
      <c r="R47" s="99" t="s">
        <v>6</v>
      </c>
      <c r="S47" s="99" t="s">
        <v>6</v>
      </c>
      <c r="T47" s="99" t="s">
        <v>6</v>
      </c>
      <c r="U47" s="99" t="s">
        <v>6</v>
      </c>
      <c r="V47" s="99" t="s">
        <v>6</v>
      </c>
      <c r="W47" s="99" t="s">
        <v>6</v>
      </c>
      <c r="X47" s="99" t="s">
        <v>6</v>
      </c>
      <c r="Y47" s="99" t="s">
        <v>6</v>
      </c>
      <c r="Z47" s="124" t="s">
        <v>6</v>
      </c>
      <c r="AA47" s="111" t="s">
        <v>6</v>
      </c>
      <c r="AB47" s="111" t="s">
        <v>6</v>
      </c>
      <c r="AC47" s="99" t="str">
        <f t="shared" si="0"/>
        <v/>
      </c>
    </row>
    <row r="48" spans="1:29" s="99" customFormat="1" ht="15" customHeight="1">
      <c r="A48" s="106" t="s">
        <v>87</v>
      </c>
      <c r="B48" s="111">
        <v>1</v>
      </c>
      <c r="C48" s="99" t="s">
        <v>9</v>
      </c>
      <c r="D48" s="294" t="s">
        <v>6</v>
      </c>
      <c r="E48" s="142">
        <v>7</v>
      </c>
      <c r="F48" s="122">
        <v>4535</v>
      </c>
      <c r="G48" s="122">
        <v>29900</v>
      </c>
      <c r="H48" s="111" t="s">
        <v>6</v>
      </c>
      <c r="I48" s="111" t="s">
        <v>6</v>
      </c>
      <c r="J48" s="111" t="s">
        <v>6</v>
      </c>
      <c r="K48" s="111" t="s">
        <v>6</v>
      </c>
      <c r="L48" s="111" t="s">
        <v>6</v>
      </c>
      <c r="M48" s="111" t="s">
        <v>6</v>
      </c>
      <c r="N48" s="111" t="s">
        <v>6</v>
      </c>
      <c r="O48" s="99" t="s">
        <v>6</v>
      </c>
      <c r="P48" s="99" t="s">
        <v>6</v>
      </c>
      <c r="Q48" s="99" t="s">
        <v>6</v>
      </c>
      <c r="R48" s="99" t="s">
        <v>6</v>
      </c>
      <c r="S48" s="99" t="s">
        <v>6</v>
      </c>
      <c r="T48" s="99" t="s">
        <v>6</v>
      </c>
      <c r="U48" s="99" t="s">
        <v>6</v>
      </c>
      <c r="V48" s="99" t="s">
        <v>6</v>
      </c>
      <c r="W48" s="99" t="s">
        <v>6</v>
      </c>
      <c r="X48" s="99" t="s">
        <v>6</v>
      </c>
      <c r="Y48" s="99" t="s">
        <v>6</v>
      </c>
      <c r="Z48" s="192">
        <v>1775.55</v>
      </c>
      <c r="AA48" s="113" t="s">
        <v>6</v>
      </c>
      <c r="AB48" s="114" t="s">
        <v>6</v>
      </c>
      <c r="AC48" s="99" t="str">
        <f t="shared" si="0"/>
        <v/>
      </c>
    </row>
    <row r="49" spans="1:30" s="99" customFormat="1" ht="15" customHeight="1">
      <c r="A49" s="106" t="s">
        <v>87</v>
      </c>
      <c r="B49" s="111">
        <v>2</v>
      </c>
      <c r="C49" s="99" t="s">
        <v>9</v>
      </c>
      <c r="D49" s="295">
        <v>2</v>
      </c>
      <c r="E49" s="214" t="s">
        <v>6</v>
      </c>
      <c r="F49" s="122">
        <v>3955</v>
      </c>
      <c r="G49" s="123" t="s">
        <v>6</v>
      </c>
      <c r="H49" s="111" t="s">
        <v>6</v>
      </c>
      <c r="I49" s="111" t="s">
        <v>6</v>
      </c>
      <c r="J49" s="111" t="s">
        <v>6</v>
      </c>
      <c r="K49" s="111" t="s">
        <v>6</v>
      </c>
      <c r="L49" s="111" t="s">
        <v>6</v>
      </c>
      <c r="M49" s="111" t="s">
        <v>6</v>
      </c>
      <c r="N49" s="111" t="s">
        <v>6</v>
      </c>
      <c r="O49" s="99" t="s">
        <v>6</v>
      </c>
      <c r="P49" s="99" t="s">
        <v>6</v>
      </c>
      <c r="Q49" s="99" t="s">
        <v>6</v>
      </c>
      <c r="R49" s="99" t="s">
        <v>6</v>
      </c>
      <c r="S49" s="99" t="s">
        <v>6</v>
      </c>
      <c r="T49" s="99" t="s">
        <v>6</v>
      </c>
      <c r="U49" s="99" t="s">
        <v>6</v>
      </c>
      <c r="V49" s="99" t="s">
        <v>6</v>
      </c>
      <c r="W49" s="99" t="s">
        <v>6</v>
      </c>
      <c r="X49" s="99" t="s">
        <v>6</v>
      </c>
      <c r="Y49" s="99" t="s">
        <v>6</v>
      </c>
      <c r="Z49" s="112" t="s">
        <v>6</v>
      </c>
      <c r="AA49" s="113" t="s">
        <v>6</v>
      </c>
      <c r="AB49" s="114" t="s">
        <v>6</v>
      </c>
      <c r="AC49" s="99" t="str">
        <f t="shared" si="0"/>
        <v/>
      </c>
    </row>
    <row r="50" spans="1:30" s="99" customFormat="1" ht="15" customHeight="1">
      <c r="A50" s="106" t="s">
        <v>33</v>
      </c>
      <c r="B50" s="111">
        <v>1</v>
      </c>
      <c r="C50" s="99" t="s">
        <v>9</v>
      </c>
      <c r="D50" s="124" t="s">
        <v>6</v>
      </c>
      <c r="E50" s="142">
        <v>15.3</v>
      </c>
      <c r="F50" s="191">
        <v>0</v>
      </c>
      <c r="G50" s="191">
        <v>80400</v>
      </c>
      <c r="H50" s="142">
        <v>2.9</v>
      </c>
      <c r="I50" s="191">
        <v>80400</v>
      </c>
      <c r="J50" s="123" t="s">
        <v>6</v>
      </c>
      <c r="K50" s="111" t="s">
        <v>6</v>
      </c>
      <c r="L50" s="111" t="s">
        <v>6</v>
      </c>
      <c r="M50" s="111" t="s">
        <v>6</v>
      </c>
      <c r="N50" s="111" t="s">
        <v>6</v>
      </c>
      <c r="O50" s="99" t="s">
        <v>6</v>
      </c>
      <c r="P50" s="99" t="s">
        <v>6</v>
      </c>
      <c r="Q50" s="99" t="s">
        <v>6</v>
      </c>
      <c r="R50" s="99" t="s">
        <v>6</v>
      </c>
      <c r="S50" s="99" t="s">
        <v>6</v>
      </c>
      <c r="T50" s="99" t="s">
        <v>6</v>
      </c>
      <c r="U50" s="99" t="s">
        <v>6</v>
      </c>
      <c r="V50" s="99" t="s">
        <v>6</v>
      </c>
      <c r="W50" s="99" t="s">
        <v>6</v>
      </c>
      <c r="X50" s="99" t="s">
        <v>6</v>
      </c>
      <c r="Y50" s="99" t="s">
        <v>6</v>
      </c>
      <c r="Z50" s="126" t="s">
        <v>6</v>
      </c>
      <c r="AA50" s="99" t="s">
        <v>8</v>
      </c>
      <c r="AB50" s="114">
        <v>50</v>
      </c>
      <c r="AC50" s="99" t="str">
        <f t="shared" si="0"/>
        <v>A</v>
      </c>
    </row>
    <row r="51" spans="1:30" s="99" customFormat="1" ht="15" customHeight="1" thickBot="1">
      <c r="A51" s="153"/>
      <c r="B51" s="156"/>
      <c r="C51" s="153"/>
      <c r="D51" s="205"/>
      <c r="E51" s="227"/>
      <c r="F51" s="227"/>
      <c r="G51" s="228"/>
      <c r="H51" s="228"/>
      <c r="I51" s="156"/>
      <c r="J51" s="153"/>
      <c r="K51" s="156"/>
      <c r="L51" s="156"/>
      <c r="M51" s="156"/>
      <c r="N51" s="156"/>
      <c r="O51" s="156"/>
      <c r="P51" s="156"/>
      <c r="Q51" s="156"/>
      <c r="R51" s="156"/>
      <c r="S51" s="156"/>
      <c r="T51" s="156"/>
      <c r="U51" s="156"/>
      <c r="V51" s="156"/>
      <c r="W51" s="156"/>
      <c r="X51" s="156"/>
      <c r="Y51" s="156"/>
      <c r="Z51" s="156"/>
      <c r="AA51" s="156"/>
      <c r="AB51" s="156"/>
      <c r="AC51" s="156"/>
      <c r="AD51" s="156"/>
    </row>
    <row r="52" spans="1:30" s="99" customFormat="1" ht="15" customHeight="1">
      <c r="A52" s="106"/>
      <c r="C52" s="106"/>
      <c r="D52" s="208"/>
      <c r="E52" s="157"/>
      <c r="F52" s="157"/>
      <c r="G52" s="126"/>
      <c r="H52" s="126"/>
      <c r="J52" s="106"/>
      <c r="AC52" s="111">
        <f>COUNTIF(AC3:AC50,"Ts")</f>
        <v>0</v>
      </c>
    </row>
    <row r="53" spans="1:30" s="99" customFormat="1">
      <c r="A53" s="210" t="s">
        <v>135</v>
      </c>
      <c r="C53" s="158"/>
      <c r="D53" s="158"/>
      <c r="E53" s="159"/>
      <c r="F53" s="159"/>
      <c r="G53" s="158"/>
      <c r="H53" s="158"/>
      <c r="I53" s="158"/>
    </row>
    <row r="54" spans="1:30" s="99" customFormat="1">
      <c r="A54" s="163" t="s">
        <v>136</v>
      </c>
      <c r="C54" s="158"/>
      <c r="D54" s="158"/>
      <c r="E54" s="159"/>
      <c r="F54" s="159"/>
      <c r="G54" s="158"/>
      <c r="H54" s="158"/>
      <c r="I54" s="158"/>
      <c r="AC54" s="111"/>
    </row>
    <row r="55" spans="1:30">
      <c r="A55" s="27" t="s">
        <v>137</v>
      </c>
      <c r="B55" s="7"/>
      <c r="C55" s="15"/>
      <c r="D55" s="17"/>
      <c r="E55" s="24"/>
      <c r="F55" s="24"/>
      <c r="I55" s="8"/>
      <c r="J55" s="17"/>
    </row>
    <row r="56" spans="1:30" ht="15">
      <c r="A56" s="44" t="s">
        <v>246</v>
      </c>
      <c r="B56" s="7"/>
      <c r="C56" s="40"/>
      <c r="D56" s="40"/>
      <c r="E56" s="40"/>
      <c r="F56" s="40"/>
      <c r="G56" s="40"/>
      <c r="H56" s="40"/>
      <c r="I56" s="40"/>
      <c r="J56" s="41"/>
    </row>
    <row r="57" spans="1:30">
      <c r="A57" s="27"/>
      <c r="B57" s="7"/>
      <c r="C57" s="14"/>
      <c r="D57" s="33"/>
      <c r="E57" s="24"/>
      <c r="F57" s="28"/>
      <c r="G57" s="9"/>
      <c r="H57" s="9"/>
      <c r="I57" s="10"/>
      <c r="J57" s="12"/>
      <c r="K57" s="9"/>
      <c r="L57" s="9"/>
      <c r="M57" s="9"/>
      <c r="N57" s="9"/>
      <c r="O57" s="9"/>
      <c r="P57" s="9"/>
      <c r="Q57" s="9"/>
      <c r="R57" s="9"/>
      <c r="S57" s="9"/>
      <c r="T57" s="9"/>
    </row>
    <row r="58" spans="1:30">
      <c r="A58" s="37" t="s">
        <v>2</v>
      </c>
      <c r="B58" s="34" t="s">
        <v>142</v>
      </c>
      <c r="C58" s="288" t="s">
        <v>143</v>
      </c>
      <c r="D58" s="288"/>
      <c r="E58" s="289"/>
      <c r="F58" s="9"/>
      <c r="G58" s="9"/>
      <c r="H58" s="10"/>
      <c r="I58" s="12"/>
      <c r="J58" s="9"/>
      <c r="K58" s="9"/>
      <c r="L58" s="9"/>
      <c r="M58" s="9"/>
      <c r="N58" s="9"/>
      <c r="O58" s="9"/>
      <c r="P58" s="9"/>
      <c r="Q58" s="9"/>
      <c r="R58" s="9"/>
      <c r="S58" s="9"/>
      <c r="T58" s="9"/>
    </row>
    <row r="59" spans="1:30">
      <c r="A59" s="31"/>
      <c r="B59" s="35" t="s">
        <v>18</v>
      </c>
      <c r="C59" s="284" t="s">
        <v>144</v>
      </c>
      <c r="D59" s="284"/>
      <c r="E59" s="285"/>
      <c r="F59" s="29"/>
      <c r="G59" s="43"/>
      <c r="H59" s="43"/>
      <c r="I59" s="43"/>
      <c r="J59" s="43"/>
      <c r="K59" s="43"/>
      <c r="L59" s="43"/>
      <c r="M59" s="43"/>
      <c r="N59" s="43"/>
      <c r="O59" s="43"/>
      <c r="P59" s="43"/>
      <c r="Q59" s="43"/>
      <c r="R59" s="43"/>
      <c r="S59" s="43"/>
      <c r="T59" s="9"/>
    </row>
    <row r="60" spans="1:30">
      <c r="A60" s="31"/>
      <c r="B60" s="35" t="s">
        <v>145</v>
      </c>
      <c r="C60" s="284" t="s">
        <v>146</v>
      </c>
      <c r="D60" s="284"/>
      <c r="E60" s="285"/>
      <c r="H60" s="8"/>
    </row>
    <row r="61" spans="1:30">
      <c r="A61" s="31"/>
      <c r="B61" s="35" t="s">
        <v>147</v>
      </c>
      <c r="C61" s="284" t="s">
        <v>148</v>
      </c>
      <c r="D61" s="284"/>
      <c r="E61" s="285"/>
      <c r="H61" s="8"/>
    </row>
    <row r="62" spans="1:30">
      <c r="A62" s="31"/>
      <c r="B62" s="35" t="s">
        <v>149</v>
      </c>
      <c r="C62" s="284" t="s">
        <v>150</v>
      </c>
      <c r="D62" s="284"/>
      <c r="E62" s="285"/>
      <c r="H62" s="8"/>
    </row>
    <row r="63" spans="1:30">
      <c r="A63" s="31"/>
      <c r="B63" s="35" t="s">
        <v>151</v>
      </c>
      <c r="C63" s="284" t="s">
        <v>152</v>
      </c>
      <c r="D63" s="284"/>
      <c r="E63" s="285"/>
      <c r="H63" s="8"/>
    </row>
    <row r="64" spans="1:30">
      <c r="A64" s="32"/>
      <c r="B64" s="36" t="s">
        <v>153</v>
      </c>
      <c r="C64" s="286" t="s">
        <v>154</v>
      </c>
      <c r="D64" s="286"/>
      <c r="E64" s="287"/>
      <c r="F64" s="8"/>
      <c r="G64" s="8"/>
      <c r="H64" s="8"/>
    </row>
    <row r="65" spans="1:33">
      <c r="A65" s="7"/>
      <c r="B65" s="14" t="s">
        <v>183</v>
      </c>
      <c r="C65" s="33" t="s">
        <v>184</v>
      </c>
      <c r="D65" s="22"/>
      <c r="E65" s="22"/>
      <c r="F65" s="8"/>
      <c r="G65" s="8"/>
      <c r="H65" s="8"/>
    </row>
    <row r="66" spans="1:33">
      <c r="A66" s="38" t="s">
        <v>163</v>
      </c>
      <c r="B66" s="34" t="s">
        <v>155</v>
      </c>
      <c r="C66" s="288" t="s">
        <v>156</v>
      </c>
      <c r="D66" s="288"/>
      <c r="E66" s="289"/>
      <c r="F66" s="8"/>
      <c r="G66" s="8"/>
      <c r="H66" s="8"/>
    </row>
    <row r="67" spans="1:33">
      <c r="A67" s="31"/>
      <c r="B67" s="35" t="s">
        <v>157</v>
      </c>
      <c r="C67" s="284" t="s">
        <v>158</v>
      </c>
      <c r="D67" s="284"/>
      <c r="E67" s="285"/>
      <c r="F67" s="8"/>
      <c r="G67" s="8"/>
      <c r="H67" s="8"/>
    </row>
    <row r="68" spans="1:33">
      <c r="A68" s="31"/>
      <c r="B68" s="35" t="s">
        <v>159</v>
      </c>
      <c r="C68" s="284" t="s">
        <v>160</v>
      </c>
      <c r="D68" s="284"/>
      <c r="E68" s="285"/>
      <c r="F68" s="8"/>
      <c r="G68" s="8"/>
      <c r="H68" s="8"/>
    </row>
    <row r="69" spans="1:33">
      <c r="A69" s="32"/>
      <c r="B69" s="36" t="s">
        <v>161</v>
      </c>
      <c r="C69" s="286" t="s">
        <v>162</v>
      </c>
      <c r="D69" s="286"/>
      <c r="E69" s="287"/>
      <c r="F69" s="8"/>
      <c r="G69" s="8"/>
      <c r="H69" s="8"/>
    </row>
    <row r="70" spans="1:33">
      <c r="A70" s="16"/>
      <c r="B70" s="16"/>
      <c r="C70" s="16"/>
      <c r="D70" s="45"/>
      <c r="E70" s="45"/>
      <c r="F70" s="16"/>
      <c r="G70" s="16"/>
      <c r="H70" s="16"/>
      <c r="I70" s="16"/>
    </row>
    <row r="71" spans="1:33" s="69" customFormat="1">
      <c r="A71" s="26" t="s">
        <v>138</v>
      </c>
    </row>
    <row r="72" spans="1:33">
      <c r="A72" s="16"/>
      <c r="B72" s="16"/>
      <c r="C72" s="16"/>
      <c r="D72" s="71"/>
      <c r="E72" s="45"/>
      <c r="F72" s="16"/>
      <c r="G72" s="16"/>
      <c r="H72" s="16"/>
      <c r="I72" s="16"/>
    </row>
    <row r="73" spans="1:33" s="69" customFormat="1" ht="58.5" customHeight="1">
      <c r="A73" s="280" t="s">
        <v>331</v>
      </c>
      <c r="B73" s="280"/>
      <c r="C73" s="280"/>
      <c r="D73" s="280"/>
      <c r="E73" s="280"/>
      <c r="F73" s="280"/>
      <c r="G73" s="280"/>
      <c r="H73" s="89"/>
      <c r="I73" s="89"/>
    </row>
    <row r="74" spans="1:33" s="41" customFormat="1" ht="22.5" customHeight="1">
      <c r="A74" s="280" t="s">
        <v>328</v>
      </c>
      <c r="B74" s="280"/>
      <c r="C74" s="280"/>
      <c r="D74" s="280"/>
      <c r="E74" s="280"/>
      <c r="F74" s="280"/>
      <c r="G74" s="280"/>
      <c r="H74" s="280"/>
      <c r="I74" s="280"/>
      <c r="J74" s="280"/>
      <c r="K74" s="280"/>
      <c r="L74" s="280"/>
      <c r="M74" s="280"/>
      <c r="N74" s="280"/>
      <c r="O74" s="280"/>
      <c r="P74" s="280"/>
      <c r="Q74" s="280"/>
      <c r="R74" s="280"/>
      <c r="S74" s="280"/>
      <c r="T74" s="280"/>
      <c r="U74" s="280"/>
      <c r="V74" s="280"/>
      <c r="W74" s="64"/>
      <c r="X74" s="64"/>
      <c r="Y74" s="64"/>
      <c r="Z74" s="64"/>
      <c r="AA74" s="64"/>
      <c r="AB74" s="64"/>
      <c r="AC74" s="64"/>
      <c r="AD74" s="64"/>
      <c r="AE74" s="64"/>
      <c r="AF74" s="64"/>
      <c r="AG74" s="64"/>
    </row>
    <row r="75" spans="1:33" s="41" customFormat="1" ht="35.25" customHeight="1">
      <c r="A75" s="280" t="s">
        <v>362</v>
      </c>
      <c r="B75" s="280"/>
      <c r="C75" s="280"/>
      <c r="D75" s="280"/>
      <c r="E75" s="280"/>
      <c r="F75" s="280"/>
      <c r="G75" s="280"/>
      <c r="H75" s="280"/>
      <c r="I75" s="280"/>
      <c r="J75" s="280"/>
      <c r="K75" s="280"/>
      <c r="L75" s="280"/>
      <c r="M75" s="280"/>
      <c r="N75" s="280"/>
      <c r="O75" s="280"/>
      <c r="P75" s="280"/>
      <c r="Q75" s="280"/>
      <c r="R75" s="280"/>
      <c r="S75" s="280"/>
      <c r="T75" s="280"/>
      <c r="U75" s="280"/>
      <c r="V75" s="280"/>
      <c r="W75" s="64"/>
      <c r="X75" s="64"/>
      <c r="Y75" s="64"/>
      <c r="Z75" s="64"/>
      <c r="AA75" s="64"/>
      <c r="AB75" s="64"/>
      <c r="AC75" s="64"/>
      <c r="AD75" s="64"/>
      <c r="AE75" s="64"/>
      <c r="AF75" s="64"/>
      <c r="AG75" s="64"/>
    </row>
    <row r="76" spans="1:33" s="41" customFormat="1" ht="37.5" customHeight="1">
      <c r="A76" s="280" t="s">
        <v>363</v>
      </c>
      <c r="B76" s="280"/>
      <c r="C76" s="280"/>
      <c r="D76" s="280"/>
      <c r="E76" s="280"/>
      <c r="F76" s="280"/>
      <c r="G76" s="280"/>
      <c r="H76" s="280"/>
      <c r="I76" s="280"/>
      <c r="J76" s="280"/>
      <c r="K76" s="280"/>
      <c r="L76" s="280"/>
      <c r="M76" s="280"/>
      <c r="N76" s="280"/>
      <c r="O76" s="280"/>
      <c r="P76" s="280"/>
      <c r="Q76" s="280"/>
      <c r="R76" s="280"/>
      <c r="S76" s="280"/>
      <c r="T76" s="280"/>
      <c r="U76" s="280"/>
      <c r="V76" s="280"/>
      <c r="W76" s="64"/>
      <c r="X76" s="64"/>
      <c r="Y76" s="64"/>
      <c r="Z76" s="64"/>
      <c r="AA76" s="64"/>
      <c r="AB76" s="64"/>
      <c r="AC76" s="64"/>
      <c r="AD76" s="64"/>
      <c r="AE76" s="64"/>
      <c r="AF76" s="64"/>
      <c r="AG76" s="64"/>
    </row>
    <row r="77" spans="1:33" s="41" customFormat="1" ht="93" customHeight="1">
      <c r="A77" s="280" t="s">
        <v>364</v>
      </c>
      <c r="B77" s="280"/>
      <c r="C77" s="280"/>
      <c r="D77" s="280"/>
      <c r="E77" s="280"/>
      <c r="F77" s="280"/>
      <c r="G77" s="280"/>
      <c r="H77" s="280"/>
      <c r="I77" s="280"/>
      <c r="J77" s="280"/>
      <c r="K77" s="280"/>
      <c r="L77" s="280"/>
      <c r="M77" s="280"/>
      <c r="N77" s="280"/>
      <c r="O77" s="280"/>
      <c r="P77" s="280"/>
      <c r="Q77" s="280"/>
      <c r="R77" s="280"/>
      <c r="S77" s="280"/>
      <c r="T77" s="280"/>
      <c r="U77" s="280"/>
      <c r="V77" s="280"/>
      <c r="W77" s="64"/>
      <c r="X77" s="64"/>
      <c r="Y77" s="64"/>
      <c r="Z77" s="64"/>
      <c r="AA77" s="64"/>
      <c r="AB77" s="64"/>
      <c r="AC77" s="64"/>
      <c r="AD77" s="64"/>
      <c r="AE77" s="64"/>
      <c r="AF77" s="64"/>
      <c r="AG77" s="64"/>
    </row>
    <row r="78" spans="1:33" s="41" customFormat="1" ht="22.5" customHeight="1">
      <c r="A78" s="280" t="s">
        <v>365</v>
      </c>
      <c r="B78" s="280"/>
      <c r="C78" s="280"/>
      <c r="D78" s="280"/>
      <c r="E78" s="280"/>
      <c r="F78" s="280"/>
      <c r="G78" s="280"/>
      <c r="H78" s="280"/>
      <c r="I78" s="280"/>
      <c r="J78" s="280"/>
      <c r="K78" s="280"/>
      <c r="L78" s="280"/>
      <c r="M78" s="280"/>
      <c r="N78" s="280"/>
      <c r="O78" s="280"/>
      <c r="P78" s="280"/>
      <c r="Q78" s="280"/>
      <c r="R78" s="280"/>
      <c r="S78" s="280"/>
      <c r="T78" s="280"/>
      <c r="U78" s="280"/>
      <c r="V78" s="280"/>
      <c r="W78" s="64"/>
      <c r="X78" s="64"/>
      <c r="Y78" s="64"/>
      <c r="Z78" s="64"/>
      <c r="AA78" s="64"/>
      <c r="AB78" s="64"/>
      <c r="AC78" s="64"/>
      <c r="AD78" s="64"/>
      <c r="AE78" s="64"/>
      <c r="AF78" s="64"/>
      <c r="AG78" s="64"/>
    </row>
    <row r="79" spans="1:33" ht="15" customHeight="1">
      <c r="B79" s="2"/>
      <c r="C79" s="21"/>
      <c r="D79" s="24"/>
      <c r="E79" s="24"/>
      <c r="F79" s="13"/>
      <c r="G79" s="13"/>
      <c r="H79" s="6"/>
      <c r="I79" s="42"/>
    </row>
    <row r="80" spans="1:33" ht="15.75" customHeight="1">
      <c r="A80" s="63" t="s">
        <v>139</v>
      </c>
      <c r="B80" s="63"/>
      <c r="C80" s="63"/>
      <c r="D80" s="63"/>
      <c r="E80" s="63"/>
      <c r="F80" s="63"/>
      <c r="G80" s="63"/>
      <c r="H80" s="63"/>
      <c r="I80" s="63"/>
    </row>
    <row r="81" spans="1:10" ht="15.75" customHeight="1">
      <c r="A81" s="281" t="s">
        <v>247</v>
      </c>
      <c r="B81" s="281"/>
      <c r="C81" s="281"/>
      <c r="D81" s="281"/>
      <c r="E81" s="281"/>
      <c r="F81" s="281"/>
      <c r="G81" s="281"/>
      <c r="H81" s="281"/>
      <c r="I81" s="281"/>
      <c r="J81" s="281"/>
    </row>
    <row r="82" spans="1:10" ht="15.75" customHeight="1">
      <c r="A82" s="281" t="s">
        <v>212</v>
      </c>
      <c r="B82" s="281"/>
      <c r="C82" s="281"/>
      <c r="D82" s="281"/>
      <c r="E82" s="281"/>
      <c r="F82" s="281"/>
      <c r="G82" s="281"/>
      <c r="H82" s="281"/>
      <c r="I82" s="281"/>
      <c r="J82" s="281"/>
    </row>
    <row r="83" spans="1:10" ht="15.75" customHeight="1">
      <c r="A83" s="281" t="s">
        <v>164</v>
      </c>
      <c r="B83" s="281"/>
      <c r="C83" s="281"/>
      <c r="D83" s="281"/>
      <c r="E83" s="281"/>
      <c r="F83" s="281"/>
      <c r="G83" s="281"/>
      <c r="H83" s="281"/>
      <c r="I83" s="281"/>
      <c r="J83" s="281"/>
    </row>
    <row r="84" spans="1:10" ht="15.75" customHeight="1">
      <c r="A84" s="281" t="s">
        <v>213</v>
      </c>
      <c r="B84" s="281"/>
      <c r="C84" s="281"/>
      <c r="D84" s="281"/>
      <c r="E84" s="281"/>
      <c r="F84" s="281"/>
      <c r="G84" s="281"/>
      <c r="H84" s="281"/>
      <c r="I84" s="281"/>
      <c r="J84" s="281"/>
    </row>
    <row r="85" spans="1:10" ht="15.75" customHeight="1">
      <c r="A85" s="281" t="s">
        <v>167</v>
      </c>
      <c r="B85" s="281"/>
      <c r="C85" s="281"/>
      <c r="D85" s="281"/>
      <c r="E85" s="281"/>
      <c r="F85" s="281"/>
      <c r="G85" s="281"/>
      <c r="H85" s="281"/>
      <c r="I85" s="281"/>
      <c r="J85" s="281"/>
    </row>
    <row r="86" spans="1:10" ht="15.75" customHeight="1">
      <c r="A86" s="281" t="s">
        <v>248</v>
      </c>
      <c r="B86" s="281"/>
      <c r="C86" s="281"/>
      <c r="D86" s="281"/>
      <c r="E86" s="281"/>
      <c r="F86" s="281"/>
      <c r="G86" s="281"/>
      <c r="H86" s="281"/>
      <c r="I86" s="281"/>
      <c r="J86" s="281"/>
    </row>
    <row r="87" spans="1:10" ht="15.75" customHeight="1">
      <c r="A87" s="281" t="s">
        <v>229</v>
      </c>
      <c r="B87" s="281"/>
      <c r="C87" s="281"/>
      <c r="D87" s="281"/>
      <c r="E87" s="281"/>
      <c r="F87" s="281"/>
      <c r="G87" s="281"/>
      <c r="H87" s="281"/>
      <c r="I87" s="281"/>
      <c r="J87" s="281"/>
    </row>
    <row r="88" spans="1:10" ht="15.75" customHeight="1">
      <c r="A88" s="281" t="s">
        <v>206</v>
      </c>
      <c r="B88" s="281"/>
      <c r="C88" s="281"/>
      <c r="D88" s="281"/>
      <c r="E88" s="281"/>
      <c r="F88" s="281"/>
      <c r="G88" s="281"/>
      <c r="H88" s="281"/>
      <c r="I88" s="281"/>
      <c r="J88" s="281"/>
    </row>
    <row r="89" spans="1:10" ht="15.75" customHeight="1">
      <c r="A89" s="281" t="s">
        <v>207</v>
      </c>
      <c r="B89" s="281"/>
      <c r="C89" s="281"/>
      <c r="D89" s="281"/>
      <c r="E89" s="281"/>
      <c r="F89" s="281"/>
      <c r="G89" s="281"/>
      <c r="H89" s="281"/>
      <c r="I89" s="281"/>
      <c r="J89" s="281"/>
    </row>
    <row r="90" spans="1:10" ht="44.25" customHeight="1">
      <c r="A90" s="281" t="s">
        <v>249</v>
      </c>
      <c r="B90" s="281"/>
      <c r="C90" s="281"/>
      <c r="D90" s="281"/>
      <c r="E90" s="281"/>
      <c r="F90" s="281"/>
      <c r="G90" s="281"/>
      <c r="H90" s="281"/>
      <c r="I90" s="281"/>
      <c r="J90" s="281"/>
    </row>
    <row r="91" spans="1:10" ht="15.75" customHeight="1">
      <c r="A91" s="281" t="s">
        <v>177</v>
      </c>
      <c r="B91" s="281"/>
      <c r="C91" s="281"/>
      <c r="D91" s="281"/>
      <c r="E91" s="281"/>
      <c r="F91" s="281"/>
      <c r="G91" s="281"/>
      <c r="H91" s="281"/>
      <c r="I91" s="281"/>
      <c r="J91" s="281"/>
    </row>
    <row r="92" spans="1:10" ht="15.75" customHeight="1">
      <c r="A92" s="281" t="s">
        <v>179</v>
      </c>
      <c r="B92" s="281"/>
      <c r="C92" s="281"/>
      <c r="D92" s="281"/>
      <c r="E92" s="281"/>
      <c r="F92" s="281"/>
      <c r="G92" s="281"/>
      <c r="H92" s="281"/>
      <c r="I92" s="281"/>
      <c r="J92" s="281"/>
    </row>
    <row r="93" spans="1:10" ht="15.75" customHeight="1">
      <c r="A93" s="281" t="s">
        <v>208</v>
      </c>
      <c r="B93" s="281"/>
      <c r="C93" s="281"/>
      <c r="D93" s="281"/>
      <c r="E93" s="281"/>
      <c r="F93" s="281"/>
      <c r="G93" s="281"/>
      <c r="H93" s="281"/>
      <c r="I93" s="281"/>
      <c r="J93" s="281"/>
    </row>
    <row r="94" spans="1:10" ht="15.75" customHeight="1">
      <c r="A94" s="260"/>
      <c r="B94" s="263"/>
      <c r="C94" s="260"/>
      <c r="D94" s="260"/>
      <c r="E94" s="260"/>
      <c r="F94" s="260"/>
      <c r="G94" s="260"/>
      <c r="H94" s="260"/>
      <c r="I94" s="260"/>
      <c r="J94" s="260"/>
    </row>
    <row r="95" spans="1:10" ht="15.75" customHeight="1">
      <c r="A95" s="281" t="s">
        <v>181</v>
      </c>
      <c r="B95" s="281"/>
      <c r="C95" s="281"/>
      <c r="D95" s="281"/>
      <c r="E95" s="281"/>
      <c r="F95" s="281"/>
      <c r="G95" s="281"/>
      <c r="H95" s="281"/>
      <c r="I95" s="281"/>
      <c r="J95" s="281"/>
    </row>
    <row r="96" spans="1:10" ht="54" customHeight="1">
      <c r="A96" s="280" t="s">
        <v>141</v>
      </c>
      <c r="B96" s="280"/>
      <c r="C96" s="280"/>
      <c r="D96" s="280"/>
      <c r="E96" s="280"/>
      <c r="F96" s="280"/>
      <c r="G96" s="280"/>
      <c r="H96" s="280"/>
      <c r="I96" s="280"/>
      <c r="J96" s="280"/>
    </row>
    <row r="97" spans="1:10">
      <c r="A97" s="63"/>
      <c r="B97" s="63"/>
      <c r="C97" s="63"/>
      <c r="D97" s="63"/>
      <c r="E97" s="63"/>
      <c r="F97" s="63"/>
      <c r="G97" s="63"/>
      <c r="H97" s="63"/>
      <c r="I97" s="63"/>
      <c r="J97" s="63"/>
    </row>
    <row r="98" spans="1:10">
      <c r="A98" s="3"/>
      <c r="B98" s="3"/>
      <c r="C98" s="3"/>
      <c r="D98" s="3"/>
      <c r="E98" s="3"/>
      <c r="F98" s="3"/>
      <c r="G98" s="3"/>
      <c r="H98" s="3"/>
    </row>
    <row r="99" spans="1:10">
      <c r="A99" s="3"/>
      <c r="B99" s="3"/>
      <c r="C99" s="3"/>
      <c r="D99" s="3"/>
      <c r="E99" s="3"/>
      <c r="F99" s="3"/>
      <c r="G99" s="3"/>
      <c r="H99" s="3"/>
    </row>
    <row r="100" spans="1:10">
      <c r="A100" s="3"/>
      <c r="B100" s="3"/>
      <c r="C100" s="3"/>
      <c r="D100" s="3"/>
      <c r="E100" s="3"/>
      <c r="F100" s="3"/>
      <c r="G100" s="3"/>
      <c r="H100" s="3"/>
    </row>
    <row r="101" spans="1:10">
      <c r="A101" s="3"/>
      <c r="B101" s="3"/>
      <c r="C101" s="3"/>
      <c r="D101" s="3"/>
      <c r="E101" s="3"/>
      <c r="F101" s="3"/>
      <c r="G101" s="3"/>
      <c r="H101" s="3"/>
    </row>
    <row r="102" spans="1:10">
      <c r="A102" s="3"/>
      <c r="B102" s="3"/>
      <c r="C102" s="3"/>
      <c r="D102" s="3"/>
      <c r="E102" s="3"/>
      <c r="F102" s="3"/>
      <c r="G102" s="3"/>
      <c r="H102" s="3"/>
    </row>
    <row r="103" spans="1:10">
      <c r="A103" s="3"/>
      <c r="B103" s="3"/>
      <c r="C103" s="3"/>
      <c r="D103" s="3"/>
      <c r="E103" s="3"/>
      <c r="F103" s="3"/>
      <c r="G103" s="3"/>
      <c r="H103" s="3"/>
    </row>
    <row r="104" spans="1:10">
      <c r="A104" s="3"/>
      <c r="B104" s="3"/>
      <c r="C104" s="3"/>
      <c r="D104" s="3"/>
      <c r="E104" s="3"/>
      <c r="F104" s="3"/>
      <c r="G104" s="3"/>
      <c r="H104" s="3"/>
    </row>
    <row r="105" spans="1:10">
      <c r="A105" s="3"/>
      <c r="B105" s="3"/>
      <c r="C105" s="3"/>
      <c r="D105" s="3"/>
      <c r="E105" s="3"/>
      <c r="F105" s="3"/>
      <c r="G105" s="3"/>
      <c r="H105" s="3"/>
    </row>
    <row r="106" spans="1:10">
      <c r="A106" s="3"/>
      <c r="B106" s="3"/>
      <c r="C106" s="3"/>
      <c r="D106" s="3"/>
      <c r="E106" s="3"/>
      <c r="F106" s="3"/>
      <c r="G106" s="3"/>
      <c r="H106" s="3"/>
    </row>
    <row r="107" spans="1:10">
      <c r="A107" s="3"/>
      <c r="B107" s="3"/>
      <c r="C107" s="3"/>
      <c r="D107" s="3"/>
      <c r="E107" s="3"/>
      <c r="F107" s="3"/>
      <c r="G107" s="3"/>
      <c r="H107" s="3"/>
    </row>
    <row r="108" spans="1:10">
      <c r="A108" s="3"/>
      <c r="B108" s="3"/>
      <c r="C108" s="3"/>
      <c r="D108" s="3"/>
      <c r="E108" s="3"/>
      <c r="F108" s="3"/>
      <c r="G108" s="3"/>
      <c r="H108" s="3"/>
    </row>
    <row r="109" spans="1:10">
      <c r="A109" s="3"/>
      <c r="B109" s="3"/>
      <c r="C109" s="3"/>
      <c r="D109" s="3"/>
      <c r="E109" s="3"/>
      <c r="F109" s="3"/>
      <c r="G109" s="3"/>
      <c r="H109" s="3"/>
    </row>
    <row r="110" spans="1:10">
      <c r="A110" s="3"/>
      <c r="B110" s="3"/>
      <c r="C110" s="3"/>
      <c r="D110" s="3"/>
      <c r="E110" s="3"/>
      <c r="F110" s="3"/>
      <c r="G110" s="3"/>
      <c r="H110" s="3"/>
    </row>
    <row r="111" spans="1:10">
      <c r="A111" s="3"/>
      <c r="B111" s="3"/>
      <c r="C111" s="3"/>
      <c r="D111" s="3"/>
      <c r="E111" s="3"/>
      <c r="F111" s="3"/>
      <c r="G111" s="3"/>
      <c r="H111" s="3"/>
    </row>
    <row r="112" spans="1:10">
      <c r="A112" s="3"/>
      <c r="B112" s="3"/>
      <c r="C112" s="3"/>
      <c r="D112" s="3"/>
      <c r="E112" s="3"/>
      <c r="F112" s="3"/>
      <c r="G112" s="3"/>
      <c r="H112" s="3"/>
    </row>
    <row r="113" spans="1:8">
      <c r="A113" s="3"/>
      <c r="B113" s="3"/>
      <c r="C113" s="3"/>
      <c r="D113" s="3"/>
      <c r="E113" s="3"/>
      <c r="F113" s="3"/>
      <c r="G113" s="3"/>
      <c r="H113" s="3"/>
    </row>
    <row r="114" spans="1:8">
      <c r="A114" s="3"/>
      <c r="B114" s="3"/>
      <c r="C114" s="3"/>
      <c r="D114" s="3"/>
      <c r="E114" s="3"/>
      <c r="F114" s="3"/>
      <c r="G114" s="3"/>
      <c r="H114" s="3"/>
    </row>
    <row r="115" spans="1:8">
      <c r="A115" s="3"/>
      <c r="B115" s="3"/>
      <c r="C115" s="3"/>
      <c r="D115" s="3"/>
      <c r="E115" s="3"/>
      <c r="F115" s="3"/>
      <c r="G115" s="3"/>
      <c r="H115" s="3"/>
    </row>
    <row r="116" spans="1:8">
      <c r="A116" s="3"/>
      <c r="B116" s="3"/>
      <c r="C116" s="3"/>
      <c r="D116" s="3"/>
      <c r="E116" s="3"/>
      <c r="F116" s="3"/>
      <c r="G116" s="3"/>
      <c r="H116" s="3"/>
    </row>
    <row r="117" spans="1:8">
      <c r="A117" s="3"/>
      <c r="B117" s="3"/>
      <c r="C117" s="3"/>
      <c r="D117" s="3"/>
      <c r="E117" s="3"/>
      <c r="F117" s="3"/>
      <c r="G117" s="3"/>
      <c r="H117" s="3"/>
    </row>
    <row r="118" spans="1:8">
      <c r="A118" s="3"/>
      <c r="B118" s="3"/>
      <c r="C118" s="3"/>
      <c r="D118" s="3"/>
      <c r="E118" s="3"/>
      <c r="F118" s="3"/>
      <c r="G118" s="3"/>
      <c r="H118" s="3"/>
    </row>
    <row r="119" spans="1:8">
      <c r="A119" s="3"/>
      <c r="B119" s="3"/>
      <c r="C119" s="3"/>
      <c r="D119" s="3"/>
      <c r="E119" s="3"/>
      <c r="F119" s="3"/>
      <c r="G119" s="3"/>
      <c r="H119" s="3"/>
    </row>
    <row r="120" spans="1:8">
      <c r="A120" s="3"/>
      <c r="B120" s="3"/>
      <c r="C120" s="3"/>
      <c r="D120" s="3"/>
      <c r="E120" s="3"/>
      <c r="F120" s="3"/>
      <c r="G120" s="3"/>
      <c r="H120" s="3"/>
    </row>
    <row r="121" spans="1:8">
      <c r="A121" s="3"/>
      <c r="B121" s="3"/>
      <c r="C121" s="3"/>
      <c r="D121" s="3"/>
      <c r="E121" s="3"/>
      <c r="F121" s="3"/>
      <c r="G121" s="3"/>
      <c r="H121" s="3"/>
    </row>
    <row r="122" spans="1:8">
      <c r="A122" s="3"/>
      <c r="B122" s="3"/>
      <c r="C122" s="3"/>
      <c r="D122" s="3"/>
      <c r="E122" s="3"/>
      <c r="F122" s="3"/>
      <c r="G122" s="3"/>
      <c r="H122" s="3"/>
    </row>
    <row r="123" spans="1:8">
      <c r="A123" s="3"/>
      <c r="B123" s="3"/>
      <c r="C123" s="3"/>
      <c r="D123" s="3"/>
      <c r="E123" s="3"/>
      <c r="F123" s="3"/>
      <c r="G123" s="3"/>
      <c r="H123" s="3"/>
    </row>
    <row r="124" spans="1:8">
      <c r="A124" s="3"/>
      <c r="B124" s="3"/>
      <c r="C124" s="3"/>
      <c r="D124" s="3"/>
      <c r="E124" s="3"/>
      <c r="F124" s="3"/>
      <c r="G124" s="3"/>
      <c r="H124" s="3"/>
    </row>
    <row r="125" spans="1:8">
      <c r="A125" s="3"/>
      <c r="B125" s="3"/>
      <c r="C125" s="3"/>
      <c r="D125" s="3"/>
      <c r="E125" s="3"/>
      <c r="F125" s="3"/>
      <c r="G125" s="3"/>
      <c r="H125" s="3"/>
    </row>
    <row r="126" spans="1:8">
      <c r="A126" s="3"/>
      <c r="B126" s="3"/>
      <c r="C126" s="3"/>
      <c r="D126" s="3"/>
      <c r="E126" s="3"/>
      <c r="F126" s="3"/>
      <c r="G126" s="3"/>
      <c r="H126" s="3"/>
    </row>
    <row r="127" spans="1:8">
      <c r="A127" s="3"/>
      <c r="B127" s="3"/>
      <c r="C127" s="3"/>
      <c r="D127" s="3"/>
      <c r="E127" s="3"/>
      <c r="F127" s="3"/>
      <c r="G127" s="3"/>
      <c r="H127" s="3"/>
    </row>
    <row r="128" spans="1:8">
      <c r="A128" s="3"/>
      <c r="B128" s="3"/>
      <c r="C128" s="3"/>
      <c r="D128" s="3"/>
      <c r="E128" s="3"/>
      <c r="F128" s="3"/>
      <c r="G128" s="3"/>
      <c r="H128" s="3"/>
    </row>
    <row r="129" spans="1:8">
      <c r="A129" s="3"/>
      <c r="B129" s="3"/>
      <c r="C129" s="3"/>
      <c r="D129" s="3"/>
      <c r="E129" s="3"/>
      <c r="F129" s="3"/>
      <c r="G129" s="3"/>
      <c r="H129" s="3"/>
    </row>
    <row r="130" spans="1:8">
      <c r="A130" s="3"/>
      <c r="B130" s="3"/>
      <c r="C130" s="3"/>
      <c r="D130" s="3"/>
      <c r="E130" s="3"/>
      <c r="F130" s="3"/>
      <c r="G130" s="3"/>
      <c r="H130" s="3"/>
    </row>
    <row r="131" spans="1:8">
      <c r="A131" s="3"/>
      <c r="B131" s="3"/>
      <c r="C131" s="3"/>
      <c r="D131" s="3"/>
      <c r="E131" s="3"/>
      <c r="F131" s="3"/>
      <c r="G131" s="3"/>
      <c r="H131" s="3"/>
    </row>
    <row r="132" spans="1:8">
      <c r="A132" s="3"/>
      <c r="B132" s="3"/>
      <c r="C132" s="3"/>
      <c r="D132" s="3"/>
      <c r="E132" s="3"/>
      <c r="F132" s="3"/>
      <c r="G132" s="3"/>
      <c r="H132" s="3"/>
    </row>
    <row r="133" spans="1:8">
      <c r="A133" s="3"/>
      <c r="B133" s="3"/>
      <c r="C133" s="3"/>
      <c r="D133" s="3"/>
      <c r="E133" s="3"/>
      <c r="F133" s="3"/>
      <c r="G133" s="3"/>
      <c r="H133" s="3"/>
    </row>
    <row r="134" spans="1:8">
      <c r="A134" s="3"/>
      <c r="B134" s="3"/>
      <c r="C134" s="3"/>
      <c r="D134" s="3"/>
      <c r="E134" s="3"/>
      <c r="F134" s="3"/>
      <c r="G134" s="3"/>
      <c r="H134" s="3"/>
    </row>
    <row r="135" spans="1:8">
      <c r="A135" s="3"/>
      <c r="B135" s="3"/>
      <c r="C135" s="3"/>
      <c r="D135" s="3"/>
      <c r="E135" s="3"/>
      <c r="F135" s="3"/>
      <c r="G135" s="3"/>
      <c r="H135" s="3"/>
    </row>
    <row r="136" spans="1:8">
      <c r="A136" s="3"/>
      <c r="B136" s="3"/>
      <c r="C136" s="3"/>
      <c r="D136" s="3"/>
      <c r="E136" s="3"/>
      <c r="F136" s="3"/>
      <c r="G136" s="3"/>
      <c r="H136" s="3"/>
    </row>
    <row r="137" spans="1:8">
      <c r="A137" s="3"/>
      <c r="B137" s="3"/>
      <c r="C137" s="3"/>
      <c r="D137" s="3"/>
      <c r="E137" s="3"/>
      <c r="F137" s="3"/>
      <c r="G137" s="3"/>
      <c r="H137" s="3"/>
    </row>
    <row r="138" spans="1:8">
      <c r="A138" s="3"/>
      <c r="B138" s="3"/>
      <c r="C138" s="3"/>
      <c r="D138" s="3"/>
      <c r="E138" s="3"/>
      <c r="F138" s="3"/>
      <c r="G138" s="3"/>
      <c r="H138" s="3"/>
    </row>
    <row r="139" spans="1:8">
      <c r="A139" s="3"/>
      <c r="B139" s="3"/>
      <c r="C139" s="3"/>
      <c r="D139" s="3"/>
      <c r="E139" s="3"/>
      <c r="F139" s="3"/>
      <c r="G139" s="3"/>
      <c r="H139" s="3"/>
    </row>
    <row r="140" spans="1:8">
      <c r="A140" s="3"/>
      <c r="B140" s="3"/>
      <c r="C140" s="3"/>
      <c r="D140" s="3"/>
      <c r="E140" s="3"/>
      <c r="F140" s="3"/>
      <c r="G140" s="3"/>
      <c r="H140" s="3"/>
    </row>
    <row r="141" spans="1:8">
      <c r="A141" s="3"/>
      <c r="B141" s="3"/>
      <c r="C141" s="3"/>
      <c r="D141" s="3"/>
      <c r="E141" s="3"/>
      <c r="F141" s="3"/>
      <c r="G141" s="3"/>
      <c r="H141" s="3"/>
    </row>
    <row r="142" spans="1:8">
      <c r="A142" s="3"/>
      <c r="B142" s="3"/>
      <c r="C142" s="3"/>
      <c r="D142" s="3"/>
      <c r="E142" s="3"/>
      <c r="F142" s="3"/>
      <c r="G142" s="3"/>
      <c r="H142" s="3"/>
    </row>
    <row r="143" spans="1:8">
      <c r="A143" s="3"/>
      <c r="B143" s="3"/>
      <c r="C143" s="3"/>
      <c r="D143" s="3"/>
      <c r="E143" s="3"/>
      <c r="F143" s="3"/>
      <c r="G143" s="3"/>
      <c r="H143" s="3"/>
    </row>
    <row r="144" spans="1:8">
      <c r="A144" s="3"/>
      <c r="B144" s="3"/>
      <c r="C144" s="3"/>
      <c r="D144" s="3"/>
      <c r="E144" s="3"/>
      <c r="F144" s="3"/>
      <c r="G144" s="3"/>
      <c r="H144" s="3"/>
    </row>
    <row r="145" spans="1:8">
      <c r="A145" s="3"/>
      <c r="B145" s="3"/>
      <c r="C145" s="3"/>
      <c r="D145" s="3"/>
      <c r="E145" s="3"/>
      <c r="F145" s="3"/>
      <c r="G145" s="3"/>
      <c r="H145" s="3"/>
    </row>
    <row r="146" spans="1:8">
      <c r="A146" s="3"/>
      <c r="B146" s="3"/>
      <c r="C146" s="3"/>
      <c r="D146" s="3"/>
      <c r="E146" s="3"/>
      <c r="F146" s="3"/>
      <c r="G146" s="3"/>
      <c r="H146" s="3"/>
    </row>
    <row r="147" spans="1:8">
      <c r="A147" s="3"/>
      <c r="B147" s="3"/>
      <c r="C147" s="3"/>
      <c r="D147" s="3"/>
      <c r="E147" s="3"/>
      <c r="F147" s="3"/>
      <c r="G147" s="3"/>
      <c r="H147" s="3"/>
    </row>
    <row r="148" spans="1:8">
      <c r="A148" s="3"/>
      <c r="B148" s="3"/>
      <c r="C148" s="3"/>
      <c r="D148" s="3"/>
      <c r="E148" s="3"/>
      <c r="F148" s="3"/>
      <c r="G148" s="3"/>
      <c r="H148" s="3"/>
    </row>
    <row r="149" spans="1:8">
      <c r="A149" s="3"/>
      <c r="B149" s="3"/>
      <c r="C149" s="3"/>
      <c r="D149" s="3"/>
      <c r="E149" s="3"/>
      <c r="F149" s="3"/>
      <c r="G149" s="3"/>
      <c r="H149" s="3"/>
    </row>
    <row r="150" spans="1:8">
      <c r="A150" s="3"/>
      <c r="B150" s="3"/>
      <c r="C150" s="3"/>
      <c r="D150" s="3"/>
      <c r="E150" s="3"/>
      <c r="F150" s="3"/>
      <c r="G150" s="3"/>
      <c r="H150" s="3"/>
    </row>
    <row r="151" spans="1:8">
      <c r="A151" s="3"/>
      <c r="B151" s="3"/>
      <c r="C151" s="3"/>
      <c r="D151" s="3"/>
      <c r="E151" s="3"/>
      <c r="F151" s="3"/>
      <c r="G151" s="3"/>
      <c r="H151" s="3"/>
    </row>
    <row r="152" spans="1:8">
      <c r="A152" s="3"/>
      <c r="B152" s="3"/>
      <c r="C152" s="3"/>
      <c r="D152" s="3"/>
      <c r="E152" s="3"/>
      <c r="F152" s="3"/>
      <c r="G152" s="3"/>
      <c r="H152" s="3"/>
    </row>
    <row r="153" spans="1:8">
      <c r="A153" s="3"/>
      <c r="B153" s="3"/>
      <c r="C153" s="3"/>
      <c r="D153" s="3"/>
      <c r="E153" s="3"/>
      <c r="F153" s="3"/>
      <c r="G153" s="3"/>
      <c r="H153" s="3"/>
    </row>
    <row r="154" spans="1:8">
      <c r="A154" s="3"/>
      <c r="B154" s="3"/>
      <c r="C154" s="3"/>
      <c r="D154" s="3"/>
      <c r="E154" s="3"/>
      <c r="F154" s="3"/>
      <c r="G154" s="3"/>
      <c r="H154" s="3"/>
    </row>
    <row r="155" spans="1:8">
      <c r="A155" s="3"/>
      <c r="B155" s="3"/>
      <c r="C155" s="3"/>
      <c r="D155" s="3"/>
      <c r="E155" s="3"/>
      <c r="F155" s="3"/>
      <c r="G155" s="3"/>
      <c r="H155" s="3"/>
    </row>
    <row r="156" spans="1:8">
      <c r="A156" s="3"/>
      <c r="B156" s="3"/>
      <c r="C156" s="3"/>
      <c r="D156" s="3"/>
      <c r="E156" s="3"/>
      <c r="F156" s="3"/>
      <c r="G156" s="3"/>
      <c r="H156" s="3"/>
    </row>
    <row r="157" spans="1:8">
      <c r="A157" s="3"/>
      <c r="B157" s="3"/>
      <c r="C157" s="3"/>
      <c r="D157" s="3"/>
      <c r="E157" s="3"/>
      <c r="F157" s="3"/>
      <c r="G157" s="3"/>
      <c r="H157" s="3"/>
    </row>
    <row r="158" spans="1:8">
      <c r="A158" s="3"/>
      <c r="B158" s="3"/>
      <c r="C158" s="3"/>
      <c r="D158" s="3"/>
      <c r="E158" s="3"/>
      <c r="F158" s="3"/>
      <c r="G158" s="3"/>
      <c r="H158" s="3"/>
    </row>
    <row r="159" spans="1:8">
      <c r="A159" s="3"/>
      <c r="B159" s="3"/>
      <c r="C159" s="3"/>
      <c r="D159" s="3"/>
      <c r="E159" s="3"/>
      <c r="F159" s="3"/>
      <c r="G159" s="3"/>
      <c r="H159" s="3"/>
    </row>
    <row r="160" spans="1:8">
      <c r="A160" s="3"/>
      <c r="B160" s="3"/>
      <c r="C160" s="3"/>
      <c r="D160" s="3"/>
      <c r="E160" s="3"/>
      <c r="F160" s="3"/>
      <c r="G160" s="3"/>
      <c r="H160" s="3"/>
    </row>
    <row r="161" spans="1:8">
      <c r="A161" s="3"/>
      <c r="B161" s="3"/>
      <c r="C161" s="3"/>
      <c r="D161" s="3"/>
      <c r="E161" s="3"/>
      <c r="F161" s="3"/>
      <c r="G161" s="3"/>
      <c r="H161" s="3"/>
    </row>
    <row r="162" spans="1:8">
      <c r="A162" s="3"/>
      <c r="B162" s="3"/>
      <c r="C162" s="3"/>
      <c r="D162" s="3"/>
      <c r="E162" s="3"/>
      <c r="F162" s="3"/>
      <c r="G162" s="3"/>
      <c r="H162" s="3"/>
    </row>
    <row r="163" spans="1:8">
      <c r="A163" s="3"/>
      <c r="B163" s="3"/>
      <c r="C163" s="3"/>
      <c r="D163" s="3"/>
      <c r="E163" s="3"/>
      <c r="F163" s="3"/>
      <c r="G163" s="3"/>
      <c r="H163" s="3"/>
    </row>
    <row r="164" spans="1:8">
      <c r="A164" s="3"/>
      <c r="B164" s="3"/>
      <c r="C164" s="3"/>
      <c r="D164" s="3"/>
      <c r="E164" s="3"/>
      <c r="F164" s="3"/>
      <c r="G164" s="3"/>
      <c r="H164" s="3"/>
    </row>
    <row r="165" spans="1:8">
      <c r="A165" s="3"/>
      <c r="B165" s="3"/>
      <c r="C165" s="3"/>
      <c r="D165" s="3"/>
      <c r="E165" s="3"/>
      <c r="F165" s="3"/>
      <c r="G165" s="3"/>
      <c r="H165" s="3"/>
    </row>
    <row r="166" spans="1:8">
      <c r="A166" s="3"/>
      <c r="B166" s="3"/>
      <c r="C166" s="3"/>
      <c r="D166" s="3"/>
      <c r="E166" s="3"/>
      <c r="F166" s="3"/>
      <c r="G166" s="3"/>
      <c r="H166" s="3"/>
    </row>
    <row r="167" spans="1:8">
      <c r="A167" s="3"/>
      <c r="B167" s="3"/>
      <c r="C167" s="3"/>
      <c r="D167" s="3"/>
      <c r="E167" s="3"/>
      <c r="F167" s="3"/>
      <c r="G167" s="3"/>
      <c r="H167" s="3"/>
    </row>
    <row r="168" spans="1:8">
      <c r="A168" s="3"/>
      <c r="B168" s="3"/>
      <c r="C168" s="3"/>
      <c r="D168" s="3"/>
      <c r="E168" s="3"/>
      <c r="F168" s="3"/>
      <c r="G168" s="3"/>
      <c r="H168" s="3"/>
    </row>
    <row r="169" spans="1:8">
      <c r="A169" s="3"/>
      <c r="B169" s="3"/>
      <c r="C169" s="3"/>
      <c r="D169" s="3"/>
      <c r="E169" s="3"/>
      <c r="F169" s="3"/>
      <c r="G169" s="3"/>
      <c r="H169" s="3"/>
    </row>
    <row r="170" spans="1:8">
      <c r="A170" s="3"/>
      <c r="B170" s="3"/>
      <c r="C170" s="3"/>
      <c r="D170" s="3"/>
      <c r="E170" s="3"/>
      <c r="F170" s="3"/>
      <c r="G170" s="3"/>
      <c r="H170" s="3"/>
    </row>
    <row r="171" spans="1:8">
      <c r="A171" s="3"/>
      <c r="B171" s="3"/>
      <c r="C171" s="3"/>
      <c r="D171" s="3"/>
      <c r="E171" s="3"/>
      <c r="F171" s="3"/>
      <c r="G171" s="3"/>
      <c r="H171" s="3"/>
    </row>
    <row r="172" spans="1:8">
      <c r="A172" s="3"/>
      <c r="B172" s="3"/>
      <c r="C172" s="3"/>
      <c r="D172" s="3"/>
      <c r="E172" s="3"/>
      <c r="F172" s="3"/>
      <c r="G172" s="3"/>
      <c r="H172" s="3"/>
    </row>
    <row r="173" spans="1:8">
      <c r="A173" s="3"/>
      <c r="B173" s="3"/>
      <c r="C173" s="3"/>
      <c r="D173" s="3"/>
      <c r="E173" s="3"/>
      <c r="F173" s="3"/>
      <c r="G173" s="3"/>
      <c r="H173" s="3"/>
    </row>
    <row r="174" spans="1:8">
      <c r="A174" s="3"/>
      <c r="B174" s="3"/>
      <c r="C174" s="3"/>
      <c r="D174" s="3"/>
      <c r="E174" s="3"/>
      <c r="F174" s="3"/>
      <c r="G174" s="3"/>
      <c r="H174" s="3"/>
    </row>
    <row r="175" spans="1:8">
      <c r="A175" s="3"/>
      <c r="B175" s="3"/>
      <c r="C175" s="3"/>
      <c r="D175" s="3"/>
      <c r="E175" s="3"/>
      <c r="F175" s="3"/>
      <c r="G175" s="3"/>
      <c r="H175" s="3"/>
    </row>
    <row r="176" spans="1:8">
      <c r="A176" s="3"/>
      <c r="B176" s="3"/>
      <c r="C176" s="3"/>
      <c r="D176" s="3"/>
      <c r="E176" s="3"/>
      <c r="F176" s="3"/>
      <c r="G176" s="3"/>
      <c r="H176" s="3"/>
    </row>
    <row r="177" spans="1:8">
      <c r="A177" s="3"/>
      <c r="B177" s="3"/>
      <c r="C177" s="3"/>
      <c r="D177" s="3"/>
      <c r="E177" s="3"/>
      <c r="F177" s="3"/>
      <c r="G177" s="3"/>
      <c r="H177" s="3"/>
    </row>
    <row r="178" spans="1:8">
      <c r="A178" s="3"/>
      <c r="B178" s="3"/>
      <c r="C178" s="3"/>
      <c r="D178" s="3"/>
      <c r="E178" s="3"/>
      <c r="F178" s="3"/>
      <c r="G178" s="3"/>
      <c r="H178" s="3"/>
    </row>
    <row r="179" spans="1:8">
      <c r="A179" s="3"/>
      <c r="B179" s="3"/>
      <c r="C179" s="3"/>
      <c r="D179" s="3"/>
      <c r="E179" s="3"/>
      <c r="F179" s="3"/>
      <c r="G179" s="3"/>
      <c r="H179" s="3"/>
    </row>
    <row r="180" spans="1:8">
      <c r="A180" s="3"/>
      <c r="B180" s="3"/>
      <c r="C180" s="3"/>
      <c r="D180" s="3"/>
      <c r="E180" s="3"/>
      <c r="F180" s="3"/>
      <c r="G180" s="3"/>
      <c r="H180" s="3"/>
    </row>
    <row r="181" spans="1:8">
      <c r="A181" s="3"/>
      <c r="B181" s="3"/>
      <c r="C181" s="3"/>
      <c r="D181" s="3"/>
      <c r="E181" s="3"/>
      <c r="F181" s="3"/>
      <c r="G181" s="3"/>
      <c r="H181" s="3"/>
    </row>
    <row r="182" spans="1:8">
      <c r="A182" s="3"/>
      <c r="B182" s="3"/>
      <c r="C182" s="3"/>
      <c r="D182" s="3"/>
      <c r="E182" s="3"/>
      <c r="F182" s="3"/>
      <c r="G182" s="3"/>
      <c r="H182" s="3"/>
    </row>
    <row r="183" spans="1:8">
      <c r="A183" s="3"/>
      <c r="B183" s="3"/>
      <c r="C183" s="3"/>
      <c r="D183" s="3"/>
      <c r="E183" s="3"/>
      <c r="F183" s="3"/>
      <c r="G183" s="3"/>
      <c r="H183" s="3"/>
    </row>
    <row r="184" spans="1:8">
      <c r="A184" s="3"/>
      <c r="B184" s="3"/>
      <c r="C184" s="3"/>
      <c r="D184" s="3"/>
      <c r="E184" s="3"/>
      <c r="F184" s="3"/>
      <c r="G184" s="3"/>
      <c r="H184" s="3"/>
    </row>
    <row r="185" spans="1:8">
      <c r="A185" s="3"/>
      <c r="B185" s="3"/>
      <c r="C185" s="3"/>
      <c r="D185" s="3"/>
      <c r="E185" s="3"/>
      <c r="F185" s="3"/>
      <c r="G185" s="3"/>
      <c r="H185" s="3"/>
    </row>
    <row r="186" spans="1:8">
      <c r="A186" s="3"/>
      <c r="B186" s="3"/>
      <c r="C186" s="3"/>
      <c r="D186" s="3"/>
      <c r="E186" s="3"/>
      <c r="F186" s="3"/>
      <c r="G186" s="3"/>
      <c r="H186" s="3"/>
    </row>
    <row r="187" spans="1:8">
      <c r="A187" s="3"/>
      <c r="B187" s="3"/>
      <c r="C187" s="3"/>
      <c r="D187" s="3"/>
      <c r="E187" s="3"/>
      <c r="F187" s="3"/>
      <c r="G187" s="3"/>
      <c r="H187" s="3"/>
    </row>
    <row r="188" spans="1:8">
      <c r="A188" s="3"/>
      <c r="B188" s="3"/>
      <c r="C188" s="3"/>
      <c r="D188" s="3"/>
      <c r="E188" s="3"/>
      <c r="F188" s="3"/>
      <c r="G188" s="3"/>
      <c r="H188" s="3"/>
    </row>
    <row r="189" spans="1:8">
      <c r="A189" s="3"/>
      <c r="B189" s="3"/>
      <c r="C189" s="3"/>
      <c r="D189" s="3"/>
      <c r="E189" s="3"/>
      <c r="F189" s="3"/>
      <c r="G189" s="3"/>
      <c r="H189" s="3"/>
    </row>
    <row r="190" spans="1:8">
      <c r="A190" s="3"/>
      <c r="B190" s="3"/>
      <c r="C190" s="3"/>
      <c r="D190" s="3"/>
      <c r="E190" s="3"/>
      <c r="F190" s="3"/>
      <c r="G190" s="3"/>
      <c r="H190" s="3"/>
    </row>
    <row r="191" spans="1:8">
      <c r="A191" s="3"/>
      <c r="B191" s="3"/>
      <c r="C191" s="3"/>
      <c r="D191" s="3"/>
      <c r="E191" s="3"/>
      <c r="F191" s="3"/>
      <c r="G191" s="3"/>
      <c r="H191" s="3"/>
    </row>
    <row r="192" spans="1:8">
      <c r="A192" s="3"/>
      <c r="B192" s="3"/>
      <c r="C192" s="3"/>
      <c r="D192" s="3"/>
      <c r="E192" s="3"/>
      <c r="F192" s="3"/>
      <c r="G192" s="3"/>
      <c r="H192" s="3"/>
    </row>
    <row r="193" spans="1:8">
      <c r="A193" s="3"/>
      <c r="B193" s="3"/>
      <c r="C193" s="3"/>
      <c r="D193" s="3"/>
      <c r="E193" s="3"/>
      <c r="F193" s="3"/>
      <c r="G193" s="3"/>
      <c r="H193" s="3"/>
    </row>
    <row r="194" spans="1:8">
      <c r="A194" s="3"/>
      <c r="B194" s="3"/>
      <c r="C194" s="3"/>
      <c r="D194" s="3"/>
      <c r="E194" s="3"/>
      <c r="F194" s="3"/>
      <c r="G194" s="3"/>
      <c r="H194" s="3"/>
    </row>
    <row r="195" spans="1:8">
      <c r="A195" s="3"/>
      <c r="B195" s="3"/>
      <c r="C195" s="3"/>
      <c r="D195" s="3"/>
      <c r="E195" s="3"/>
      <c r="F195" s="3"/>
      <c r="G195" s="3"/>
      <c r="H195" s="3"/>
    </row>
    <row r="196" spans="1:8">
      <c r="A196" s="3"/>
      <c r="B196" s="3"/>
      <c r="C196" s="3"/>
      <c r="D196" s="3"/>
      <c r="E196" s="3"/>
      <c r="F196" s="3"/>
      <c r="G196" s="3"/>
      <c r="H196" s="3"/>
    </row>
    <row r="197" spans="1:8">
      <c r="A197" s="3"/>
      <c r="B197" s="3"/>
      <c r="C197" s="3"/>
      <c r="D197" s="3"/>
      <c r="E197" s="3"/>
      <c r="F197" s="3"/>
      <c r="G197" s="3"/>
      <c r="H197" s="3"/>
    </row>
    <row r="198" spans="1:8">
      <c r="A198" s="3"/>
      <c r="B198" s="3"/>
      <c r="C198" s="3"/>
      <c r="D198" s="3"/>
      <c r="E198" s="3"/>
      <c r="F198" s="3"/>
      <c r="G198" s="3"/>
      <c r="H198" s="3"/>
    </row>
    <row r="199" spans="1:8">
      <c r="A199" s="3"/>
      <c r="B199" s="3"/>
      <c r="C199" s="3"/>
      <c r="D199" s="3"/>
      <c r="E199" s="3"/>
      <c r="F199" s="3"/>
      <c r="G199" s="3"/>
      <c r="H199" s="3"/>
    </row>
    <row r="200" spans="1:8">
      <c r="A200" s="3"/>
      <c r="B200" s="3"/>
      <c r="C200" s="3"/>
      <c r="D200" s="3"/>
      <c r="E200" s="3"/>
      <c r="F200" s="3"/>
      <c r="G200" s="3"/>
      <c r="H200" s="3"/>
    </row>
    <row r="201" spans="1:8">
      <c r="A201" s="3"/>
      <c r="B201" s="3"/>
      <c r="C201" s="3"/>
      <c r="D201" s="3"/>
      <c r="E201" s="3"/>
      <c r="F201" s="3"/>
      <c r="G201" s="3"/>
      <c r="H201" s="3"/>
    </row>
    <row r="202" spans="1:8">
      <c r="A202" s="3"/>
      <c r="B202" s="3"/>
      <c r="C202" s="3"/>
      <c r="D202" s="3"/>
      <c r="E202" s="3"/>
      <c r="F202" s="3"/>
      <c r="G202" s="3"/>
      <c r="H202" s="3"/>
    </row>
    <row r="203" spans="1:8">
      <c r="A203" s="3"/>
      <c r="B203" s="3"/>
      <c r="C203" s="3"/>
      <c r="D203" s="3"/>
      <c r="E203" s="3"/>
      <c r="F203" s="3"/>
      <c r="G203" s="3"/>
      <c r="H203" s="3"/>
    </row>
    <row r="204" spans="1:8">
      <c r="A204" s="3"/>
      <c r="B204" s="3"/>
      <c r="C204" s="3"/>
      <c r="D204" s="3"/>
      <c r="E204" s="3"/>
      <c r="F204" s="3"/>
      <c r="G204" s="3"/>
      <c r="H204" s="3"/>
    </row>
  </sheetData>
  <mergeCells count="39">
    <mergeCell ref="F3:G3"/>
    <mergeCell ref="I3:J3"/>
    <mergeCell ref="R3:S3"/>
    <mergeCell ref="U3:V3"/>
    <mergeCell ref="X3:Y3"/>
    <mergeCell ref="O3:P3"/>
    <mergeCell ref="L3:M3"/>
    <mergeCell ref="C58:E58"/>
    <mergeCell ref="C59:E59"/>
    <mergeCell ref="C60:E60"/>
    <mergeCell ref="C61:E61"/>
    <mergeCell ref="C68:E68"/>
    <mergeCell ref="C69:E69"/>
    <mergeCell ref="C62:E62"/>
    <mergeCell ref="C63:E63"/>
    <mergeCell ref="C64:E64"/>
    <mergeCell ref="C66:E66"/>
    <mergeCell ref="C67:E67"/>
    <mergeCell ref="A73:G73"/>
    <mergeCell ref="A74:V74"/>
    <mergeCell ref="A75:V75"/>
    <mergeCell ref="A76:V76"/>
    <mergeCell ref="A77:V77"/>
    <mergeCell ref="A78:V78"/>
    <mergeCell ref="A81:J81"/>
    <mergeCell ref="A82:J82"/>
    <mergeCell ref="A83:J83"/>
    <mergeCell ref="A84:J84"/>
    <mergeCell ref="A85:J85"/>
    <mergeCell ref="A86:J86"/>
    <mergeCell ref="A87:J87"/>
    <mergeCell ref="A88:J88"/>
    <mergeCell ref="A89:J89"/>
    <mergeCell ref="A96:J96"/>
    <mergeCell ref="A90:J90"/>
    <mergeCell ref="A91:J91"/>
    <mergeCell ref="A92:J92"/>
    <mergeCell ref="A93:J93"/>
    <mergeCell ref="A95:J95"/>
  </mergeCells>
  <phoneticPr fontId="5" type="noConversion"/>
  <pageMargins left="0.19685039370078741" right="0.19685039370078741" top="0.19685039370078741" bottom="0.19685039370078741" header="0.19685039370078741" footer="0.19685039370078741"/>
  <pageSetup paperSize="9" orientation="landscape"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AL204"/>
  <sheetViews>
    <sheetView tabSelected="1" topLeftCell="C1" zoomScaleNormal="100" workbookViewId="0">
      <selection activeCell="J11" sqref="J11"/>
    </sheetView>
  </sheetViews>
  <sheetFormatPr defaultRowHeight="12.75"/>
  <cols>
    <col min="1" max="1" width="22.42578125" style="2" customWidth="1"/>
    <col min="2" max="2" width="17.42578125" style="8" customWidth="1"/>
    <col min="3" max="9" width="17.42578125" style="1" customWidth="1"/>
    <col min="10" max="26" width="12.5703125" style="1" customWidth="1"/>
    <col min="27" max="27" width="9.140625" style="1"/>
    <col min="28" max="28" width="15" style="1" customWidth="1"/>
    <col min="29" max="29" width="0" style="69" hidden="1" customWidth="1"/>
    <col min="30" max="30" width="0" style="1" hidden="1" customWidth="1"/>
    <col min="31" max="16384" width="9.140625" style="1"/>
  </cols>
  <sheetData>
    <row r="1" spans="1:38" s="19" customFormat="1" ht="21.75" customHeight="1">
      <c r="A1" s="18" t="s">
        <v>0</v>
      </c>
      <c r="B1" s="20"/>
      <c r="AC1" s="20"/>
    </row>
    <row r="2" spans="1:38" s="19" customFormat="1" ht="21.75" customHeight="1">
      <c r="A2" s="18" t="s">
        <v>126</v>
      </c>
      <c r="B2" s="20"/>
      <c r="D2"/>
      <c r="E2"/>
      <c r="F2"/>
      <c r="G2"/>
      <c r="H2"/>
      <c r="I2"/>
      <c r="J2"/>
      <c r="K2"/>
      <c r="L2"/>
      <c r="M2"/>
      <c r="N2"/>
      <c r="O2"/>
      <c r="P2"/>
      <c r="Q2"/>
      <c r="R2"/>
      <c r="S2"/>
      <c r="T2"/>
      <c r="U2"/>
      <c r="V2"/>
      <c r="W2"/>
      <c r="X2"/>
      <c r="Y2"/>
      <c r="Z2"/>
      <c r="AA2"/>
      <c r="AB2"/>
      <c r="AC2"/>
      <c r="AD2"/>
      <c r="AE2"/>
      <c r="AF2"/>
      <c r="AG2"/>
      <c r="AH2"/>
      <c r="AI2"/>
      <c r="AJ2"/>
      <c r="AK2"/>
      <c r="AL2"/>
    </row>
    <row r="3" spans="1:38" s="6" customFormat="1" ht="21.75" customHeight="1">
      <c r="A3" s="91"/>
      <c r="B3" s="91"/>
      <c r="C3" s="11"/>
      <c r="D3" s="11"/>
      <c r="E3" s="47"/>
      <c r="F3" s="266" t="s">
        <v>1</v>
      </c>
      <c r="G3" s="267"/>
      <c r="H3" s="92"/>
      <c r="I3" s="266" t="s">
        <v>1</v>
      </c>
      <c r="J3" s="267"/>
      <c r="K3" s="92"/>
      <c r="L3" s="266" t="s">
        <v>1</v>
      </c>
      <c r="M3" s="267"/>
      <c r="N3" s="92"/>
      <c r="O3" s="266" t="s">
        <v>1</v>
      </c>
      <c r="P3" s="267"/>
      <c r="Q3" s="92"/>
      <c r="R3" s="266" t="s">
        <v>1</v>
      </c>
      <c r="S3" s="267"/>
      <c r="T3" s="92"/>
      <c r="U3" s="266" t="s">
        <v>1</v>
      </c>
      <c r="V3" s="267"/>
      <c r="W3" s="92"/>
      <c r="X3" s="266" t="s">
        <v>1</v>
      </c>
      <c r="Y3" s="267"/>
      <c r="Z3" s="11"/>
      <c r="AA3" s="11"/>
      <c r="AB3" s="93"/>
    </row>
    <row r="4" spans="1:38" s="8" customFormat="1" ht="53.25" customHeight="1">
      <c r="A4" s="51" t="s">
        <v>4</v>
      </c>
      <c r="B4" s="264" t="s">
        <v>304</v>
      </c>
      <c r="C4" s="52" t="s">
        <v>2</v>
      </c>
      <c r="D4" s="101" t="s">
        <v>305</v>
      </c>
      <c r="E4" s="102" t="s">
        <v>306</v>
      </c>
      <c r="F4" s="103" t="s">
        <v>307</v>
      </c>
      <c r="G4" s="103" t="s">
        <v>308</v>
      </c>
      <c r="H4" s="102" t="s">
        <v>309</v>
      </c>
      <c r="I4" s="103" t="s">
        <v>310</v>
      </c>
      <c r="J4" s="103" t="s">
        <v>311</v>
      </c>
      <c r="K4" s="102" t="s">
        <v>309</v>
      </c>
      <c r="L4" s="103" t="s">
        <v>310</v>
      </c>
      <c r="M4" s="103" t="s">
        <v>311</v>
      </c>
      <c r="N4" s="102" t="s">
        <v>309</v>
      </c>
      <c r="O4" s="103" t="s">
        <v>310</v>
      </c>
      <c r="P4" s="103" t="s">
        <v>311</v>
      </c>
      <c r="Q4" s="102" t="s">
        <v>309</v>
      </c>
      <c r="R4" s="103" t="s">
        <v>310</v>
      </c>
      <c r="S4" s="103" t="s">
        <v>311</v>
      </c>
      <c r="T4" s="102" t="s">
        <v>309</v>
      </c>
      <c r="U4" s="103" t="s">
        <v>310</v>
      </c>
      <c r="V4" s="103" t="s">
        <v>311</v>
      </c>
      <c r="W4" s="102" t="s">
        <v>309</v>
      </c>
      <c r="X4" s="103" t="s">
        <v>310</v>
      </c>
      <c r="Y4" s="103" t="s">
        <v>311</v>
      </c>
      <c r="Z4" s="104" t="s">
        <v>312</v>
      </c>
      <c r="AA4" s="52" t="s">
        <v>3</v>
      </c>
      <c r="AB4" s="52" t="s">
        <v>313</v>
      </c>
      <c r="AC4" s="6" t="s">
        <v>314</v>
      </c>
      <c r="AD4" s="6" t="s">
        <v>314</v>
      </c>
    </row>
    <row r="5" spans="1:38" s="144" customFormat="1" ht="15" customHeight="1">
      <c r="A5" s="106" t="s">
        <v>5</v>
      </c>
      <c r="B5" s="99">
        <v>0</v>
      </c>
      <c r="C5" s="113" t="s">
        <v>44</v>
      </c>
      <c r="D5" s="297" t="s">
        <v>6</v>
      </c>
      <c r="E5" s="165" t="s">
        <v>6</v>
      </c>
      <c r="F5" s="166" t="s">
        <v>6</v>
      </c>
      <c r="G5" s="166" t="s">
        <v>6</v>
      </c>
      <c r="H5" s="99" t="s">
        <v>6</v>
      </c>
      <c r="I5" s="99" t="s">
        <v>6</v>
      </c>
      <c r="J5" s="99" t="s">
        <v>6</v>
      </c>
      <c r="K5" s="99" t="s">
        <v>6</v>
      </c>
      <c r="L5" s="99" t="s">
        <v>6</v>
      </c>
      <c r="M5" s="99" t="s">
        <v>6</v>
      </c>
      <c r="N5" s="99" t="s">
        <v>6</v>
      </c>
      <c r="O5" s="99" t="s">
        <v>6</v>
      </c>
      <c r="P5" s="99" t="s">
        <v>6</v>
      </c>
      <c r="Q5" s="99" t="s">
        <v>6</v>
      </c>
      <c r="R5" s="99" t="s">
        <v>6</v>
      </c>
      <c r="S5" s="99" t="s">
        <v>6</v>
      </c>
      <c r="T5" s="99" t="s">
        <v>6</v>
      </c>
      <c r="U5" s="99" t="s">
        <v>6</v>
      </c>
      <c r="V5" s="99" t="s">
        <v>6</v>
      </c>
      <c r="W5" s="99" t="s">
        <v>6</v>
      </c>
      <c r="X5" s="99" t="s">
        <v>6</v>
      </c>
      <c r="Y5" s="99" t="s">
        <v>6</v>
      </c>
      <c r="Z5" s="160" t="s">
        <v>6</v>
      </c>
      <c r="AA5" s="164" t="s">
        <v>6</v>
      </c>
      <c r="AB5" s="167" t="s">
        <v>6</v>
      </c>
      <c r="AC5" s="99" t="str">
        <f>IF(AA5="TY","A",IF(AA5="TY/TYs","AB",IF(AA5="TYs","B",IF(AA5="TC","C",IF(AA5="T","D",IF(AA5="TY/T","AD",IF(AA5="n.a.","N",IF(AA5="Z","Z",IF(AA5="-","",)))))))))</f>
        <v/>
      </c>
    </row>
    <row r="6" spans="1:38" s="144" customFormat="1" ht="15" customHeight="1">
      <c r="A6" s="106" t="s">
        <v>79</v>
      </c>
      <c r="B6" s="99">
        <v>1</v>
      </c>
      <c r="C6" s="144" t="s">
        <v>7</v>
      </c>
      <c r="D6" s="298" t="s">
        <v>6</v>
      </c>
      <c r="E6" s="169">
        <v>24.1</v>
      </c>
      <c r="F6" s="170">
        <v>0</v>
      </c>
      <c r="G6" s="171">
        <v>43952.530104721554</v>
      </c>
      <c r="H6" s="111" t="s">
        <v>6</v>
      </c>
      <c r="I6" s="111" t="s">
        <v>6</v>
      </c>
      <c r="J6" s="111" t="s">
        <v>6</v>
      </c>
      <c r="K6" s="111" t="s">
        <v>6</v>
      </c>
      <c r="L6" s="111" t="s">
        <v>6</v>
      </c>
      <c r="M6" s="111" t="s">
        <v>6</v>
      </c>
      <c r="N6" s="111" t="s">
        <v>6</v>
      </c>
      <c r="O6" s="111" t="s">
        <v>6</v>
      </c>
      <c r="P6" s="111" t="s">
        <v>6</v>
      </c>
      <c r="Q6" s="111" t="s">
        <v>6</v>
      </c>
      <c r="R6" s="99" t="s">
        <v>6</v>
      </c>
      <c r="S6" s="99" t="s">
        <v>6</v>
      </c>
      <c r="T6" s="99" t="s">
        <v>6</v>
      </c>
      <c r="U6" s="99" t="s">
        <v>6</v>
      </c>
      <c r="V6" s="99" t="s">
        <v>6</v>
      </c>
      <c r="W6" s="99" t="s">
        <v>6</v>
      </c>
      <c r="X6" s="99" t="s">
        <v>6</v>
      </c>
      <c r="Y6" s="99" t="s">
        <v>6</v>
      </c>
      <c r="Z6" s="172">
        <v>10592.559755237893</v>
      </c>
      <c r="AA6" s="144" t="s">
        <v>8</v>
      </c>
      <c r="AB6" s="173">
        <v>100</v>
      </c>
      <c r="AC6" s="99" t="str">
        <f t="shared" ref="AC6:AC48" si="0">IF(AA6="TY","A",IF(AA6="TY/TYs","AB",IF(AA6="TYs","B",IF(AA6="TC","C",IF(AA6="T","D",IF(AA6="TY/T","AD",IF(AA6="n.a.","N",IF(AA6="Z","Z",IF(AA6="-","",)))))))))</f>
        <v>A</v>
      </c>
    </row>
    <row r="7" spans="1:38" s="144" customFormat="1" ht="15" customHeight="1">
      <c r="A7" s="106" t="s">
        <v>80</v>
      </c>
      <c r="B7" s="99">
        <v>1</v>
      </c>
      <c r="C7" s="144" t="s">
        <v>8</v>
      </c>
      <c r="D7" s="295">
        <v>29.75</v>
      </c>
      <c r="E7" s="169">
        <v>16.7</v>
      </c>
      <c r="F7" s="171">
        <v>9793.2320109866414</v>
      </c>
      <c r="G7" s="171">
        <v>47505.571406969277</v>
      </c>
      <c r="H7" s="169">
        <v>12.27</v>
      </c>
      <c r="I7" s="171">
        <v>47505.571406969277</v>
      </c>
      <c r="J7" s="171">
        <v>69488.372554220507</v>
      </c>
      <c r="K7" s="111" t="s">
        <v>6</v>
      </c>
      <c r="L7" s="111" t="s">
        <v>6</v>
      </c>
      <c r="M7" s="111" t="s">
        <v>6</v>
      </c>
      <c r="N7" s="111" t="s">
        <v>6</v>
      </c>
      <c r="O7" s="111" t="s">
        <v>6</v>
      </c>
      <c r="P7" s="111" t="s">
        <v>6</v>
      </c>
      <c r="Q7" s="111" t="s">
        <v>6</v>
      </c>
      <c r="R7" s="99" t="s">
        <v>6</v>
      </c>
      <c r="S7" s="99" t="s">
        <v>6</v>
      </c>
      <c r="T7" s="99" t="s">
        <v>6</v>
      </c>
      <c r="U7" s="99" t="s">
        <v>6</v>
      </c>
      <c r="V7" s="99" t="s">
        <v>6</v>
      </c>
      <c r="W7" s="99" t="s">
        <v>6</v>
      </c>
      <c r="X7" s="99" t="s">
        <v>6</v>
      </c>
      <c r="Y7" s="99" t="s">
        <v>6</v>
      </c>
      <c r="Z7" s="172">
        <v>10630.720125731596</v>
      </c>
      <c r="AA7" s="99" t="s">
        <v>6</v>
      </c>
      <c r="AB7" s="99" t="s">
        <v>6</v>
      </c>
      <c r="AC7" s="99" t="str">
        <f t="shared" si="0"/>
        <v/>
      </c>
    </row>
    <row r="8" spans="1:38" s="144" customFormat="1" ht="15" customHeight="1">
      <c r="A8" s="106" t="s">
        <v>81</v>
      </c>
      <c r="B8" s="111">
        <v>1</v>
      </c>
      <c r="C8" s="144" t="s">
        <v>9</v>
      </c>
      <c r="D8" s="298" t="s">
        <v>6</v>
      </c>
      <c r="E8" s="169">
        <v>7.8</v>
      </c>
      <c r="F8" s="170">
        <v>3500</v>
      </c>
      <c r="G8" s="170">
        <v>37600</v>
      </c>
      <c r="H8" s="111" t="s">
        <v>6</v>
      </c>
      <c r="I8" s="111" t="s">
        <v>6</v>
      </c>
      <c r="J8" s="111" t="s">
        <v>6</v>
      </c>
      <c r="K8" s="111" t="s">
        <v>6</v>
      </c>
      <c r="L8" s="111" t="s">
        <v>6</v>
      </c>
      <c r="M8" s="111" t="s">
        <v>6</v>
      </c>
      <c r="N8" s="111" t="s">
        <v>6</v>
      </c>
      <c r="O8" s="111" t="s">
        <v>6</v>
      </c>
      <c r="P8" s="111" t="s">
        <v>6</v>
      </c>
      <c r="Q8" s="111" t="s">
        <v>6</v>
      </c>
      <c r="R8" s="99" t="s">
        <v>6</v>
      </c>
      <c r="S8" s="99" t="s">
        <v>6</v>
      </c>
      <c r="T8" s="99" t="s">
        <v>6</v>
      </c>
      <c r="U8" s="99" t="s">
        <v>6</v>
      </c>
      <c r="V8" s="99" t="s">
        <v>6</v>
      </c>
      <c r="W8" s="99" t="s">
        <v>6</v>
      </c>
      <c r="X8" s="99" t="s">
        <v>6</v>
      </c>
      <c r="Y8" s="99" t="s">
        <v>6</v>
      </c>
      <c r="Z8" s="174">
        <v>2659.8</v>
      </c>
      <c r="AA8" s="164" t="s">
        <v>6</v>
      </c>
      <c r="AB8" s="167" t="s">
        <v>6</v>
      </c>
      <c r="AC8" s="99" t="str">
        <f t="shared" si="0"/>
        <v/>
      </c>
    </row>
    <row r="9" spans="1:38" s="144" customFormat="1" ht="15" customHeight="1">
      <c r="A9" s="106" t="s">
        <v>78</v>
      </c>
      <c r="B9" s="111">
        <v>0</v>
      </c>
      <c r="C9" s="113" t="s">
        <v>44</v>
      </c>
      <c r="D9" s="298" t="s">
        <v>6</v>
      </c>
      <c r="E9" s="175" t="s">
        <v>6</v>
      </c>
      <c r="F9" s="176" t="s">
        <v>6</v>
      </c>
      <c r="G9" s="176" t="s">
        <v>6</v>
      </c>
      <c r="H9" s="111" t="s">
        <v>6</v>
      </c>
      <c r="I9" s="111" t="s">
        <v>6</v>
      </c>
      <c r="J9" s="111" t="s">
        <v>6</v>
      </c>
      <c r="K9" s="111" t="s">
        <v>6</v>
      </c>
      <c r="L9" s="111" t="s">
        <v>6</v>
      </c>
      <c r="M9" s="111" t="s">
        <v>6</v>
      </c>
      <c r="N9" s="111" t="s">
        <v>6</v>
      </c>
      <c r="O9" s="111" t="s">
        <v>6</v>
      </c>
      <c r="P9" s="111" t="s">
        <v>6</v>
      </c>
      <c r="Q9" s="111" t="s">
        <v>6</v>
      </c>
      <c r="R9" s="99" t="s">
        <v>6</v>
      </c>
      <c r="S9" s="99" t="s">
        <v>6</v>
      </c>
      <c r="T9" s="99" t="s">
        <v>6</v>
      </c>
      <c r="U9" s="99" t="s">
        <v>6</v>
      </c>
      <c r="V9" s="99" t="s">
        <v>6</v>
      </c>
      <c r="W9" s="99" t="s">
        <v>6</v>
      </c>
      <c r="X9" s="99" t="s">
        <v>6</v>
      </c>
      <c r="Y9" s="99" t="s">
        <v>6</v>
      </c>
      <c r="Z9" s="160" t="s">
        <v>6</v>
      </c>
      <c r="AA9" s="164" t="s">
        <v>6</v>
      </c>
      <c r="AB9" s="167" t="s">
        <v>6</v>
      </c>
      <c r="AC9" s="99" t="str">
        <f t="shared" si="0"/>
        <v/>
      </c>
    </row>
    <row r="10" spans="1:38" s="144" customFormat="1" ht="15" customHeight="1">
      <c r="A10" s="106" t="s">
        <v>10</v>
      </c>
      <c r="B10" s="111">
        <v>1</v>
      </c>
      <c r="C10" s="144" t="s">
        <v>9</v>
      </c>
      <c r="D10" s="299" t="s">
        <v>6</v>
      </c>
      <c r="E10" s="169">
        <v>15.084999999999999</v>
      </c>
      <c r="F10" s="177">
        <v>0</v>
      </c>
      <c r="G10" s="177">
        <v>486000</v>
      </c>
      <c r="H10" s="111" t="s">
        <v>6</v>
      </c>
      <c r="I10" s="111" t="s">
        <v>6</v>
      </c>
      <c r="J10" s="111" t="s">
        <v>6</v>
      </c>
      <c r="K10" s="111" t="s">
        <v>6</v>
      </c>
      <c r="L10" s="111" t="s">
        <v>6</v>
      </c>
      <c r="M10" s="111" t="s">
        <v>6</v>
      </c>
      <c r="N10" s="111" t="s">
        <v>6</v>
      </c>
      <c r="O10" s="111" t="s">
        <v>6</v>
      </c>
      <c r="P10" s="111" t="s">
        <v>6</v>
      </c>
      <c r="Q10" s="111" t="s">
        <v>6</v>
      </c>
      <c r="R10" s="99" t="s">
        <v>6</v>
      </c>
      <c r="S10" s="99" t="s">
        <v>6</v>
      </c>
      <c r="T10" s="99" t="s">
        <v>6</v>
      </c>
      <c r="U10" s="99" t="s">
        <v>6</v>
      </c>
      <c r="V10" s="99" t="s">
        <v>6</v>
      </c>
      <c r="W10" s="99" t="s">
        <v>6</v>
      </c>
      <c r="X10" s="99" t="s">
        <v>6</v>
      </c>
      <c r="Y10" s="99" t="s">
        <v>6</v>
      </c>
      <c r="Z10" s="178">
        <v>209466</v>
      </c>
      <c r="AA10" s="144" t="s">
        <v>8</v>
      </c>
      <c r="AB10" s="144">
        <v>100</v>
      </c>
      <c r="AC10" s="99" t="str">
        <f t="shared" si="0"/>
        <v>A</v>
      </c>
    </row>
    <row r="11" spans="1:38" s="144" customFormat="1" ht="15" customHeight="1">
      <c r="A11" s="106" t="s">
        <v>11</v>
      </c>
      <c r="B11" s="111">
        <v>1</v>
      </c>
      <c r="C11" s="179" t="s">
        <v>9</v>
      </c>
      <c r="D11" s="299">
        <v>1789</v>
      </c>
      <c r="E11" s="180" t="s">
        <v>6</v>
      </c>
      <c r="F11" s="176" t="s">
        <v>6</v>
      </c>
      <c r="G11" s="176" t="s">
        <v>6</v>
      </c>
      <c r="H11" s="111" t="s">
        <v>6</v>
      </c>
      <c r="I11" s="111" t="s">
        <v>6</v>
      </c>
      <c r="J11" s="111" t="s">
        <v>6</v>
      </c>
      <c r="K11" s="111" t="s">
        <v>6</v>
      </c>
      <c r="L11" s="111" t="s">
        <v>6</v>
      </c>
      <c r="M11" s="111" t="s">
        <v>6</v>
      </c>
      <c r="N11" s="111" t="s">
        <v>6</v>
      </c>
      <c r="O11" s="111" t="s">
        <v>6</v>
      </c>
      <c r="P11" s="111" t="s">
        <v>6</v>
      </c>
      <c r="Q11" s="111" t="s">
        <v>6</v>
      </c>
      <c r="R11" s="99" t="s">
        <v>6</v>
      </c>
      <c r="S11" s="99" t="s">
        <v>6</v>
      </c>
      <c r="T11" s="99" t="s">
        <v>6</v>
      </c>
      <c r="U11" s="99" t="s">
        <v>6</v>
      </c>
      <c r="V11" s="99" t="s">
        <v>6</v>
      </c>
      <c r="W11" s="99" t="s">
        <v>6</v>
      </c>
      <c r="X11" s="99" t="s">
        <v>6</v>
      </c>
      <c r="Y11" s="99" t="s">
        <v>6</v>
      </c>
      <c r="Z11" s="160" t="s">
        <v>6</v>
      </c>
      <c r="AA11" s="144" t="s">
        <v>8</v>
      </c>
      <c r="AB11" s="173">
        <v>100</v>
      </c>
      <c r="AC11" s="99" t="str">
        <f t="shared" si="0"/>
        <v>A</v>
      </c>
    </row>
    <row r="12" spans="1:38" s="144" customFormat="1" ht="15" customHeight="1">
      <c r="A12" s="106" t="s">
        <v>104</v>
      </c>
      <c r="B12" s="111">
        <v>1</v>
      </c>
      <c r="C12" s="144" t="s">
        <v>54</v>
      </c>
      <c r="D12" s="299" t="s">
        <v>6</v>
      </c>
      <c r="E12" s="169">
        <v>33</v>
      </c>
      <c r="F12" s="177" t="s">
        <v>6</v>
      </c>
      <c r="G12" s="177" t="s">
        <v>6</v>
      </c>
      <c r="H12" s="111" t="s">
        <v>6</v>
      </c>
      <c r="I12" s="111" t="s">
        <v>6</v>
      </c>
      <c r="J12" s="111" t="s">
        <v>6</v>
      </c>
      <c r="K12" s="111" t="s">
        <v>6</v>
      </c>
      <c r="L12" s="111" t="s">
        <v>6</v>
      </c>
      <c r="M12" s="111" t="s">
        <v>6</v>
      </c>
      <c r="N12" s="111" t="s">
        <v>6</v>
      </c>
      <c r="O12" s="111" t="s">
        <v>6</v>
      </c>
      <c r="P12" s="111" t="s">
        <v>6</v>
      </c>
      <c r="Q12" s="111" t="s">
        <v>6</v>
      </c>
      <c r="R12" s="99" t="s">
        <v>6</v>
      </c>
      <c r="S12" s="99" t="s">
        <v>6</v>
      </c>
      <c r="T12" s="99" t="s">
        <v>6</v>
      </c>
      <c r="U12" s="99" t="s">
        <v>6</v>
      </c>
      <c r="V12" s="99" t="s">
        <v>6</v>
      </c>
      <c r="W12" s="99" t="s">
        <v>6</v>
      </c>
      <c r="X12" s="99" t="s">
        <v>6</v>
      </c>
      <c r="Y12" s="99" t="s">
        <v>6</v>
      </c>
      <c r="Z12" s="178" t="s">
        <v>6</v>
      </c>
      <c r="AA12" s="144" t="s">
        <v>8</v>
      </c>
      <c r="AB12" s="144">
        <v>100</v>
      </c>
      <c r="AC12" s="99" t="str">
        <f t="shared" si="0"/>
        <v>A</v>
      </c>
    </row>
    <row r="13" spans="1:38" s="144" customFormat="1" ht="15" customHeight="1">
      <c r="A13" s="106" t="s">
        <v>82</v>
      </c>
      <c r="B13" s="111">
        <v>2</v>
      </c>
      <c r="C13" s="144" t="s">
        <v>9</v>
      </c>
      <c r="D13" s="298" t="s">
        <v>6</v>
      </c>
      <c r="E13" s="169">
        <v>21</v>
      </c>
      <c r="F13" s="176" t="s">
        <v>6</v>
      </c>
      <c r="G13" s="176" t="s">
        <v>6</v>
      </c>
      <c r="H13" s="111" t="s">
        <v>6</v>
      </c>
      <c r="I13" s="111" t="s">
        <v>6</v>
      </c>
      <c r="J13" s="111" t="s">
        <v>6</v>
      </c>
      <c r="K13" s="111" t="s">
        <v>6</v>
      </c>
      <c r="L13" s="111" t="s">
        <v>6</v>
      </c>
      <c r="M13" s="111" t="s">
        <v>6</v>
      </c>
      <c r="N13" s="111" t="s">
        <v>6</v>
      </c>
      <c r="O13" s="111" t="s">
        <v>6</v>
      </c>
      <c r="P13" s="111" t="s">
        <v>6</v>
      </c>
      <c r="Q13" s="111" t="s">
        <v>6</v>
      </c>
      <c r="R13" s="99" t="s">
        <v>6</v>
      </c>
      <c r="S13" s="99" t="s">
        <v>6</v>
      </c>
      <c r="T13" s="99" t="s">
        <v>6</v>
      </c>
      <c r="U13" s="99" t="s">
        <v>6</v>
      </c>
      <c r="V13" s="99" t="s">
        <v>6</v>
      </c>
      <c r="W13" s="99" t="s">
        <v>6</v>
      </c>
      <c r="X13" s="99" t="s">
        <v>6</v>
      </c>
      <c r="Y13" s="99" t="s">
        <v>6</v>
      </c>
      <c r="Z13" s="160" t="s">
        <v>6</v>
      </c>
      <c r="AA13" s="144" t="s">
        <v>8</v>
      </c>
      <c r="AB13" s="181">
        <v>100</v>
      </c>
      <c r="AC13" s="99" t="str">
        <f t="shared" si="0"/>
        <v>A</v>
      </c>
    </row>
    <row r="14" spans="1:38" s="144" customFormat="1" ht="15" customHeight="1">
      <c r="A14" s="106" t="s">
        <v>12</v>
      </c>
      <c r="B14" s="111">
        <v>0</v>
      </c>
      <c r="C14" s="99" t="s">
        <v>332</v>
      </c>
      <c r="D14" s="295" t="s">
        <v>332</v>
      </c>
      <c r="E14" s="111" t="s">
        <v>332</v>
      </c>
      <c r="F14" s="111" t="s">
        <v>332</v>
      </c>
      <c r="G14" s="111" t="s">
        <v>332</v>
      </c>
      <c r="H14" s="111" t="s">
        <v>332</v>
      </c>
      <c r="I14" s="111" t="s">
        <v>332</v>
      </c>
      <c r="J14" s="111" t="s">
        <v>332</v>
      </c>
      <c r="K14" s="111" t="s">
        <v>332</v>
      </c>
      <c r="L14" s="111" t="s">
        <v>332</v>
      </c>
      <c r="M14" s="111" t="s">
        <v>332</v>
      </c>
      <c r="N14" s="111" t="s">
        <v>332</v>
      </c>
      <c r="O14" s="111" t="s">
        <v>332</v>
      </c>
      <c r="P14" s="111" t="s">
        <v>332</v>
      </c>
      <c r="Q14" s="111" t="s">
        <v>332</v>
      </c>
      <c r="R14" s="111" t="s">
        <v>332</v>
      </c>
      <c r="S14" s="111" t="s">
        <v>332</v>
      </c>
      <c r="T14" s="111" t="s">
        <v>332</v>
      </c>
      <c r="U14" s="111" t="s">
        <v>332</v>
      </c>
      <c r="V14" s="111" t="s">
        <v>332</v>
      </c>
      <c r="W14" s="111" t="s">
        <v>332</v>
      </c>
      <c r="X14" s="111" t="s">
        <v>332</v>
      </c>
      <c r="Y14" s="111" t="s">
        <v>332</v>
      </c>
      <c r="Z14" s="111" t="s">
        <v>332</v>
      </c>
      <c r="AA14" s="111" t="s">
        <v>332</v>
      </c>
      <c r="AB14" s="111" t="s">
        <v>332</v>
      </c>
      <c r="AC14" s="99" t="str">
        <f t="shared" si="0"/>
        <v>Z</v>
      </c>
    </row>
    <row r="15" spans="1:38" s="144" customFormat="1" ht="15" customHeight="1">
      <c r="A15" s="106" t="s">
        <v>84</v>
      </c>
      <c r="B15" s="111">
        <v>1</v>
      </c>
      <c r="C15" s="113" t="s">
        <v>44</v>
      </c>
      <c r="D15" s="298" t="s">
        <v>6</v>
      </c>
      <c r="E15" s="175" t="s">
        <v>6</v>
      </c>
      <c r="F15" s="176" t="s">
        <v>6</v>
      </c>
      <c r="G15" s="176" t="s">
        <v>6</v>
      </c>
      <c r="H15" s="111" t="s">
        <v>6</v>
      </c>
      <c r="I15" s="111" t="s">
        <v>6</v>
      </c>
      <c r="J15" s="111" t="s">
        <v>6</v>
      </c>
      <c r="K15" s="111" t="s">
        <v>6</v>
      </c>
      <c r="L15" s="111" t="s">
        <v>6</v>
      </c>
      <c r="M15" s="111" t="s">
        <v>6</v>
      </c>
      <c r="N15" s="111" t="s">
        <v>6</v>
      </c>
      <c r="O15" s="111" t="s">
        <v>6</v>
      </c>
      <c r="P15" s="111" t="s">
        <v>6</v>
      </c>
      <c r="Q15" s="111" t="s">
        <v>6</v>
      </c>
      <c r="R15" s="99" t="s">
        <v>6</v>
      </c>
      <c r="S15" s="99" t="s">
        <v>6</v>
      </c>
      <c r="T15" s="99" t="s">
        <v>6</v>
      </c>
      <c r="U15" s="99" t="s">
        <v>6</v>
      </c>
      <c r="V15" s="99" t="s">
        <v>6</v>
      </c>
      <c r="W15" s="99" t="s">
        <v>6</v>
      </c>
      <c r="X15" s="99" t="s">
        <v>6</v>
      </c>
      <c r="Y15" s="99" t="s">
        <v>6</v>
      </c>
      <c r="Z15" s="160" t="s">
        <v>6</v>
      </c>
      <c r="AA15" s="164" t="s">
        <v>6</v>
      </c>
      <c r="AB15" s="167" t="s">
        <v>6</v>
      </c>
      <c r="AC15" s="99" t="str">
        <f t="shared" si="0"/>
        <v/>
      </c>
    </row>
    <row r="16" spans="1:38" s="144" customFormat="1" ht="15" customHeight="1">
      <c r="A16" s="106" t="s">
        <v>13</v>
      </c>
      <c r="B16" s="111">
        <v>1</v>
      </c>
      <c r="C16" s="113" t="s">
        <v>44</v>
      </c>
      <c r="D16" s="295" t="s">
        <v>6</v>
      </c>
      <c r="E16" s="142" t="s">
        <v>6</v>
      </c>
      <c r="F16" s="122" t="s">
        <v>6</v>
      </c>
      <c r="G16" s="122" t="s">
        <v>6</v>
      </c>
      <c r="H16" s="111" t="s">
        <v>6</v>
      </c>
      <c r="I16" s="111" t="s">
        <v>6</v>
      </c>
      <c r="J16" s="111" t="s">
        <v>6</v>
      </c>
      <c r="K16" s="111" t="s">
        <v>6</v>
      </c>
      <c r="L16" s="111" t="s">
        <v>6</v>
      </c>
      <c r="M16" s="111" t="s">
        <v>6</v>
      </c>
      <c r="N16" s="111" t="s">
        <v>6</v>
      </c>
      <c r="O16" s="111" t="s">
        <v>6</v>
      </c>
      <c r="P16" s="111" t="s">
        <v>6</v>
      </c>
      <c r="Q16" s="111" t="s">
        <v>6</v>
      </c>
      <c r="R16" s="99" t="s">
        <v>6</v>
      </c>
      <c r="S16" s="99" t="s">
        <v>6</v>
      </c>
      <c r="T16" s="99" t="s">
        <v>6</v>
      </c>
      <c r="U16" s="99" t="s">
        <v>6</v>
      </c>
      <c r="V16" s="99" t="s">
        <v>6</v>
      </c>
      <c r="W16" s="99" t="s">
        <v>6</v>
      </c>
      <c r="X16" s="99" t="s">
        <v>6</v>
      </c>
      <c r="Y16" s="99" t="s">
        <v>6</v>
      </c>
      <c r="Z16" s="126" t="s">
        <v>6</v>
      </c>
      <c r="AA16" s="99" t="s">
        <v>6</v>
      </c>
      <c r="AB16" s="99" t="s">
        <v>6</v>
      </c>
      <c r="AC16" s="99" t="str">
        <f t="shared" si="0"/>
        <v/>
      </c>
    </row>
    <row r="17" spans="1:29" s="144" customFormat="1" ht="15" customHeight="1">
      <c r="A17" s="106" t="s">
        <v>14</v>
      </c>
      <c r="B17" s="111">
        <v>1</v>
      </c>
      <c r="C17" s="144" t="s">
        <v>8</v>
      </c>
      <c r="D17" s="298" t="s">
        <v>6</v>
      </c>
      <c r="E17" s="169">
        <v>33</v>
      </c>
      <c r="F17" s="182" t="s">
        <v>15</v>
      </c>
      <c r="G17" s="176" t="s">
        <v>15</v>
      </c>
      <c r="H17" s="111" t="s">
        <v>6</v>
      </c>
      <c r="I17" s="111" t="s">
        <v>6</v>
      </c>
      <c r="J17" s="111" t="s">
        <v>6</v>
      </c>
      <c r="K17" s="111" t="s">
        <v>6</v>
      </c>
      <c r="L17" s="111" t="s">
        <v>6</v>
      </c>
      <c r="M17" s="111" t="s">
        <v>6</v>
      </c>
      <c r="N17" s="111" t="s">
        <v>6</v>
      </c>
      <c r="O17" s="111" t="s">
        <v>6</v>
      </c>
      <c r="P17" s="111" t="s">
        <v>6</v>
      </c>
      <c r="Q17" s="111" t="s">
        <v>6</v>
      </c>
      <c r="R17" s="99" t="s">
        <v>6</v>
      </c>
      <c r="S17" s="99" t="s">
        <v>6</v>
      </c>
      <c r="T17" s="99" t="s">
        <v>6</v>
      </c>
      <c r="U17" s="99" t="s">
        <v>6</v>
      </c>
      <c r="V17" s="99" t="s">
        <v>6</v>
      </c>
      <c r="W17" s="99" t="s">
        <v>6</v>
      </c>
      <c r="X17" s="99" t="s">
        <v>6</v>
      </c>
      <c r="Y17" s="99" t="s">
        <v>6</v>
      </c>
      <c r="Z17" s="160" t="s">
        <v>6</v>
      </c>
      <c r="AA17" s="183" t="s">
        <v>8</v>
      </c>
      <c r="AB17" s="184">
        <v>100</v>
      </c>
      <c r="AC17" s="99" t="str">
        <f t="shared" si="0"/>
        <v>A</v>
      </c>
    </row>
    <row r="18" spans="1:29" s="144" customFormat="1" ht="15" customHeight="1">
      <c r="A18" s="106" t="s">
        <v>14</v>
      </c>
      <c r="B18" s="111">
        <v>2</v>
      </c>
      <c r="C18" s="144" t="s">
        <v>8</v>
      </c>
      <c r="D18" s="298" t="s">
        <v>6</v>
      </c>
      <c r="E18" s="169">
        <v>8</v>
      </c>
      <c r="F18" s="176">
        <v>0</v>
      </c>
      <c r="G18" s="170">
        <v>2020320</v>
      </c>
      <c r="H18" s="111" t="s">
        <v>6</v>
      </c>
      <c r="I18" s="111" t="s">
        <v>6</v>
      </c>
      <c r="J18" s="111" t="s">
        <v>6</v>
      </c>
      <c r="K18" s="111" t="s">
        <v>6</v>
      </c>
      <c r="L18" s="111" t="s">
        <v>6</v>
      </c>
      <c r="M18" s="111" t="s">
        <v>6</v>
      </c>
      <c r="N18" s="111" t="s">
        <v>6</v>
      </c>
      <c r="O18" s="111" t="s">
        <v>6</v>
      </c>
      <c r="P18" s="111" t="s">
        <v>6</v>
      </c>
      <c r="Q18" s="111" t="s">
        <v>6</v>
      </c>
      <c r="R18" s="99" t="s">
        <v>6</v>
      </c>
      <c r="S18" s="99" t="s">
        <v>6</v>
      </c>
      <c r="T18" s="99" t="s">
        <v>6</v>
      </c>
      <c r="U18" s="99" t="s">
        <v>6</v>
      </c>
      <c r="V18" s="99" t="s">
        <v>6</v>
      </c>
      <c r="W18" s="99" t="s">
        <v>6</v>
      </c>
      <c r="X18" s="99" t="s">
        <v>6</v>
      </c>
      <c r="Y18" s="99" t="s">
        <v>6</v>
      </c>
      <c r="Z18" s="174">
        <v>161625.60000000001</v>
      </c>
      <c r="AA18" s="183" t="s">
        <v>40</v>
      </c>
      <c r="AB18" s="173">
        <v>25</v>
      </c>
      <c r="AC18" s="99" t="str">
        <f t="shared" si="0"/>
        <v>C</v>
      </c>
    </row>
    <row r="19" spans="1:29" s="144" customFormat="1" ht="15" customHeight="1">
      <c r="A19" s="106" t="s">
        <v>14</v>
      </c>
      <c r="B19" s="111">
        <v>3</v>
      </c>
      <c r="C19" s="144" t="s">
        <v>8</v>
      </c>
      <c r="D19" s="298" t="s">
        <v>6</v>
      </c>
      <c r="E19" s="169">
        <v>3</v>
      </c>
      <c r="F19" s="176">
        <v>0</v>
      </c>
      <c r="G19" s="170">
        <v>2020320</v>
      </c>
      <c r="H19" s="111" t="s">
        <v>6</v>
      </c>
      <c r="I19" s="111" t="s">
        <v>6</v>
      </c>
      <c r="J19" s="111" t="s">
        <v>6</v>
      </c>
      <c r="K19" s="111" t="s">
        <v>6</v>
      </c>
      <c r="L19" s="111" t="s">
        <v>6</v>
      </c>
      <c r="M19" s="111" t="s">
        <v>6</v>
      </c>
      <c r="N19" s="111" t="s">
        <v>6</v>
      </c>
      <c r="O19" s="111" t="s">
        <v>6</v>
      </c>
      <c r="P19" s="111" t="s">
        <v>6</v>
      </c>
      <c r="Q19" s="111" t="s">
        <v>6</v>
      </c>
      <c r="R19" s="99" t="s">
        <v>6</v>
      </c>
      <c r="S19" s="99" t="s">
        <v>6</v>
      </c>
      <c r="T19" s="99" t="s">
        <v>6</v>
      </c>
      <c r="U19" s="99" t="s">
        <v>6</v>
      </c>
      <c r="V19" s="99" t="s">
        <v>6</v>
      </c>
      <c r="W19" s="99" t="s">
        <v>6</v>
      </c>
      <c r="X19" s="99" t="s">
        <v>6</v>
      </c>
      <c r="Y19" s="99" t="s">
        <v>6</v>
      </c>
      <c r="Z19" s="174">
        <v>60609.599999999999</v>
      </c>
      <c r="AA19" s="99" t="s">
        <v>6</v>
      </c>
      <c r="AB19" s="99" t="s">
        <v>6</v>
      </c>
      <c r="AC19" s="99" t="str">
        <f t="shared" si="0"/>
        <v/>
      </c>
    </row>
    <row r="20" spans="1:29" s="144" customFormat="1" ht="15" customHeight="1">
      <c r="A20" s="106" t="s">
        <v>16</v>
      </c>
      <c r="B20" s="111">
        <v>1</v>
      </c>
      <c r="C20" s="144" t="s">
        <v>9</v>
      </c>
      <c r="D20" s="299" t="s">
        <v>6</v>
      </c>
      <c r="E20" s="169">
        <v>5.23</v>
      </c>
      <c r="F20" s="177" t="s">
        <v>6</v>
      </c>
      <c r="G20" s="177" t="s">
        <v>6</v>
      </c>
      <c r="H20" s="111" t="s">
        <v>6</v>
      </c>
      <c r="I20" s="111" t="s">
        <v>6</v>
      </c>
      <c r="J20" s="111" t="s">
        <v>6</v>
      </c>
      <c r="K20" s="111" t="s">
        <v>6</v>
      </c>
      <c r="L20" s="111" t="s">
        <v>6</v>
      </c>
      <c r="M20" s="111" t="s">
        <v>6</v>
      </c>
      <c r="N20" s="111" t="s">
        <v>6</v>
      </c>
      <c r="O20" s="111" t="s">
        <v>6</v>
      </c>
      <c r="P20" s="111" t="s">
        <v>6</v>
      </c>
      <c r="Q20" s="111" t="s">
        <v>6</v>
      </c>
      <c r="R20" s="99" t="s">
        <v>6</v>
      </c>
      <c r="S20" s="99" t="s">
        <v>6</v>
      </c>
      <c r="T20" s="99" t="s">
        <v>6</v>
      </c>
      <c r="U20" s="99" t="s">
        <v>6</v>
      </c>
      <c r="V20" s="99" t="s">
        <v>6</v>
      </c>
      <c r="W20" s="99" t="s">
        <v>6</v>
      </c>
      <c r="X20" s="99" t="s">
        <v>6</v>
      </c>
      <c r="Y20" s="99" t="s">
        <v>6</v>
      </c>
      <c r="Z20" s="178" t="s">
        <v>6</v>
      </c>
      <c r="AA20" s="99" t="s">
        <v>8</v>
      </c>
      <c r="AB20" s="144">
        <v>100</v>
      </c>
      <c r="AC20" s="99" t="str">
        <f t="shared" si="0"/>
        <v>A</v>
      </c>
    </row>
    <row r="21" spans="1:29" s="144" customFormat="1" ht="15" customHeight="1">
      <c r="A21" s="106" t="s">
        <v>17</v>
      </c>
      <c r="B21" s="111">
        <v>1</v>
      </c>
      <c r="C21" s="144" t="s">
        <v>18</v>
      </c>
      <c r="D21" s="298" t="s">
        <v>6</v>
      </c>
      <c r="E21" s="169">
        <v>7</v>
      </c>
      <c r="F21" s="171">
        <v>3174.345196072954</v>
      </c>
      <c r="G21" s="171">
        <v>32251.347192101213</v>
      </c>
      <c r="H21" s="111" t="s">
        <v>6</v>
      </c>
      <c r="I21" s="111" t="s">
        <v>6</v>
      </c>
      <c r="J21" s="111" t="s">
        <v>6</v>
      </c>
      <c r="K21" s="111" t="s">
        <v>6</v>
      </c>
      <c r="L21" s="111" t="s">
        <v>6</v>
      </c>
      <c r="M21" s="111" t="s">
        <v>6</v>
      </c>
      <c r="N21" s="111" t="s">
        <v>6</v>
      </c>
      <c r="O21" s="111" t="s">
        <v>6</v>
      </c>
      <c r="P21" s="111" t="s">
        <v>6</v>
      </c>
      <c r="Q21" s="111" t="s">
        <v>6</v>
      </c>
      <c r="R21" s="99" t="s">
        <v>6</v>
      </c>
      <c r="S21" s="99" t="s">
        <v>6</v>
      </c>
      <c r="T21" s="99" t="s">
        <v>6</v>
      </c>
      <c r="U21" s="99" t="s">
        <v>6</v>
      </c>
      <c r="V21" s="99" t="s">
        <v>6</v>
      </c>
      <c r="W21" s="99" t="s">
        <v>6</v>
      </c>
      <c r="X21" s="99" t="s">
        <v>6</v>
      </c>
      <c r="Y21" s="99" t="s">
        <v>6</v>
      </c>
      <c r="Z21" s="172">
        <v>2035.3901397219781</v>
      </c>
      <c r="AA21" s="164" t="s">
        <v>6</v>
      </c>
      <c r="AB21" s="167" t="s">
        <v>6</v>
      </c>
      <c r="AC21" s="99" t="str">
        <f t="shared" si="0"/>
        <v/>
      </c>
    </row>
    <row r="22" spans="1:29" s="144" customFormat="1" ht="15" customHeight="1">
      <c r="A22" s="106" t="s">
        <v>105</v>
      </c>
      <c r="B22" s="111">
        <v>1</v>
      </c>
      <c r="C22" s="185" t="s">
        <v>54</v>
      </c>
      <c r="D22" s="295" t="s">
        <v>6</v>
      </c>
      <c r="E22" s="186">
        <v>8.82</v>
      </c>
      <c r="F22" s="187">
        <v>0</v>
      </c>
      <c r="G22" s="170">
        <v>3174</v>
      </c>
      <c r="H22" s="186">
        <v>14.42</v>
      </c>
      <c r="I22" s="170">
        <v>3174</v>
      </c>
      <c r="J22" s="170">
        <v>25388</v>
      </c>
      <c r="K22" s="186">
        <v>9.5500000000000007</v>
      </c>
      <c r="L22" s="170">
        <v>25388</v>
      </c>
      <c r="M22" s="170">
        <v>31735</v>
      </c>
      <c r="N22" s="111" t="s">
        <v>6</v>
      </c>
      <c r="O22" s="111" t="s">
        <v>6</v>
      </c>
      <c r="P22" s="111" t="s">
        <v>6</v>
      </c>
      <c r="Q22" s="111" t="s">
        <v>6</v>
      </c>
      <c r="R22" s="99" t="s">
        <v>6</v>
      </c>
      <c r="S22" s="99" t="s">
        <v>6</v>
      </c>
      <c r="T22" s="99" t="s">
        <v>6</v>
      </c>
      <c r="U22" s="99" t="s">
        <v>6</v>
      </c>
      <c r="V22" s="99" t="s">
        <v>6</v>
      </c>
      <c r="W22" s="99" t="s">
        <v>6</v>
      </c>
      <c r="X22" s="99" t="s">
        <v>6</v>
      </c>
      <c r="Y22" s="99" t="s">
        <v>6</v>
      </c>
      <c r="Z22" s="188">
        <v>4089.3441000000003</v>
      </c>
      <c r="AA22" s="99" t="s">
        <v>6</v>
      </c>
      <c r="AB22" s="99" t="s">
        <v>6</v>
      </c>
      <c r="AC22" s="99" t="str">
        <f t="shared" si="0"/>
        <v/>
      </c>
    </row>
    <row r="23" spans="1:29" s="144" customFormat="1" ht="15" customHeight="1">
      <c r="A23" s="106" t="s">
        <v>46</v>
      </c>
      <c r="B23" s="111">
        <v>1</v>
      </c>
      <c r="C23" s="189" t="s">
        <v>9</v>
      </c>
      <c r="D23" s="299">
        <v>1906.867327387193</v>
      </c>
      <c r="E23" s="190">
        <v>16.2</v>
      </c>
      <c r="F23" s="171">
        <v>11717.489812887665</v>
      </c>
      <c r="G23" s="171">
        <v>34253.487375211102</v>
      </c>
      <c r="H23" s="190">
        <v>17.2</v>
      </c>
      <c r="I23" s="171">
        <v>34253.487891668003</v>
      </c>
      <c r="J23" s="171">
        <v>57089.145625351834</v>
      </c>
      <c r="K23" s="111" t="s">
        <v>6</v>
      </c>
      <c r="L23" s="111" t="s">
        <v>6</v>
      </c>
      <c r="M23" s="111" t="s">
        <v>6</v>
      </c>
      <c r="N23" s="111" t="s">
        <v>6</v>
      </c>
      <c r="O23" s="111" t="s">
        <v>6</v>
      </c>
      <c r="P23" s="111" t="s">
        <v>6</v>
      </c>
      <c r="Q23" s="111" t="s">
        <v>6</v>
      </c>
      <c r="R23" s="99" t="s">
        <v>6</v>
      </c>
      <c r="S23" s="99" t="s">
        <v>6</v>
      </c>
      <c r="T23" s="99" t="s">
        <v>6</v>
      </c>
      <c r="U23" s="99" t="s">
        <v>6</v>
      </c>
      <c r="V23" s="99" t="s">
        <v>6</v>
      </c>
      <c r="W23" s="99" t="s">
        <v>6</v>
      </c>
      <c r="X23" s="99" t="s">
        <v>6</v>
      </c>
      <c r="Y23" s="99" t="s">
        <v>6</v>
      </c>
      <c r="Z23" s="172">
        <v>9485.4320626772096</v>
      </c>
      <c r="AA23" s="189" t="s">
        <v>8</v>
      </c>
      <c r="AB23" s="189">
        <v>100</v>
      </c>
      <c r="AC23" s="99" t="str">
        <f t="shared" si="0"/>
        <v>A</v>
      </c>
    </row>
    <row r="24" spans="1:29" s="144" customFormat="1" ht="15" customHeight="1">
      <c r="A24" s="106" t="s">
        <v>19</v>
      </c>
      <c r="B24" s="99">
        <v>0</v>
      </c>
      <c r="C24" s="99" t="s">
        <v>332</v>
      </c>
      <c r="D24" s="295" t="s">
        <v>332</v>
      </c>
      <c r="E24" s="111" t="s">
        <v>332</v>
      </c>
      <c r="F24" s="111" t="s">
        <v>332</v>
      </c>
      <c r="G24" s="111" t="s">
        <v>332</v>
      </c>
      <c r="H24" s="111" t="s">
        <v>332</v>
      </c>
      <c r="I24" s="111" t="s">
        <v>332</v>
      </c>
      <c r="J24" s="111" t="s">
        <v>332</v>
      </c>
      <c r="K24" s="111" t="s">
        <v>332</v>
      </c>
      <c r="L24" s="111" t="s">
        <v>332</v>
      </c>
      <c r="M24" s="111" t="s">
        <v>332</v>
      </c>
      <c r="N24" s="111" t="s">
        <v>332</v>
      </c>
      <c r="O24" s="111" t="s">
        <v>332</v>
      </c>
      <c r="P24" s="111" t="s">
        <v>332</v>
      </c>
      <c r="Q24" s="111" t="s">
        <v>332</v>
      </c>
      <c r="R24" s="111" t="s">
        <v>332</v>
      </c>
      <c r="S24" s="111" t="s">
        <v>332</v>
      </c>
      <c r="T24" s="111" t="s">
        <v>332</v>
      </c>
      <c r="U24" s="111" t="s">
        <v>332</v>
      </c>
      <c r="V24" s="111" t="s">
        <v>332</v>
      </c>
      <c r="W24" s="111" t="s">
        <v>332</v>
      </c>
      <c r="X24" s="111" t="s">
        <v>332</v>
      </c>
      <c r="Y24" s="111" t="s">
        <v>332</v>
      </c>
      <c r="Z24" s="111" t="s">
        <v>332</v>
      </c>
      <c r="AA24" s="111" t="s">
        <v>332</v>
      </c>
      <c r="AB24" s="111" t="s">
        <v>332</v>
      </c>
      <c r="AC24" s="99" t="str">
        <f t="shared" si="0"/>
        <v>Z</v>
      </c>
    </row>
    <row r="25" spans="1:29" s="144" customFormat="1" ht="15" customHeight="1">
      <c r="A25" s="106" t="s">
        <v>20</v>
      </c>
      <c r="B25" s="111">
        <v>1</v>
      </c>
      <c r="C25" s="144" t="s">
        <v>21</v>
      </c>
      <c r="D25" s="298" t="s">
        <v>6</v>
      </c>
      <c r="E25" s="169">
        <v>3</v>
      </c>
      <c r="F25" s="176" t="s">
        <v>6</v>
      </c>
      <c r="G25" s="176" t="s">
        <v>6</v>
      </c>
      <c r="H25" s="111" t="s">
        <v>6</v>
      </c>
      <c r="I25" s="111" t="s">
        <v>6</v>
      </c>
      <c r="J25" s="111" t="s">
        <v>6</v>
      </c>
      <c r="K25" s="111" t="s">
        <v>6</v>
      </c>
      <c r="L25" s="111" t="s">
        <v>6</v>
      </c>
      <c r="M25" s="111" t="s">
        <v>6</v>
      </c>
      <c r="N25" s="111" t="s">
        <v>6</v>
      </c>
      <c r="O25" s="111" t="s">
        <v>6</v>
      </c>
      <c r="P25" s="111" t="s">
        <v>6</v>
      </c>
      <c r="Q25" s="111" t="s">
        <v>6</v>
      </c>
      <c r="R25" s="99" t="s">
        <v>6</v>
      </c>
      <c r="S25" s="99" t="s">
        <v>6</v>
      </c>
      <c r="T25" s="99" t="s">
        <v>6</v>
      </c>
      <c r="U25" s="99" t="s">
        <v>6</v>
      </c>
      <c r="V25" s="99" t="s">
        <v>6</v>
      </c>
      <c r="W25" s="99" t="s">
        <v>6</v>
      </c>
      <c r="X25" s="99" t="s">
        <v>6</v>
      </c>
      <c r="Y25" s="99" t="s">
        <v>6</v>
      </c>
      <c r="Z25" s="160" t="s">
        <v>6</v>
      </c>
      <c r="AA25" s="164" t="s">
        <v>6</v>
      </c>
      <c r="AB25" s="167" t="s">
        <v>6</v>
      </c>
      <c r="AC25" s="99" t="str">
        <f t="shared" si="0"/>
        <v/>
      </c>
    </row>
    <row r="26" spans="1:29" s="144" customFormat="1" ht="15" customHeight="1">
      <c r="A26" s="106" t="s">
        <v>303</v>
      </c>
      <c r="B26" s="111">
        <v>1</v>
      </c>
      <c r="C26" s="99" t="s">
        <v>9</v>
      </c>
      <c r="D26" s="298">
        <v>500.90830000000005</v>
      </c>
      <c r="E26" s="169">
        <v>32.590000000000003</v>
      </c>
      <c r="F26" s="176">
        <v>1537</v>
      </c>
      <c r="G26" s="123" t="s">
        <v>6</v>
      </c>
      <c r="H26" s="111" t="s">
        <v>6</v>
      </c>
      <c r="I26" s="111" t="s">
        <v>6</v>
      </c>
      <c r="J26" s="111" t="s">
        <v>6</v>
      </c>
      <c r="K26" s="111" t="s">
        <v>6</v>
      </c>
      <c r="L26" s="111" t="s">
        <v>6</v>
      </c>
      <c r="M26" s="111" t="s">
        <v>6</v>
      </c>
      <c r="N26" s="111" t="s">
        <v>6</v>
      </c>
      <c r="O26" s="111" t="s">
        <v>6</v>
      </c>
      <c r="P26" s="111" t="s">
        <v>6</v>
      </c>
      <c r="Q26" s="111" t="s">
        <v>6</v>
      </c>
      <c r="R26" s="99" t="s">
        <v>6</v>
      </c>
      <c r="S26" s="99" t="s">
        <v>6</v>
      </c>
      <c r="T26" s="99" t="s">
        <v>6</v>
      </c>
      <c r="U26" s="99" t="s">
        <v>6</v>
      </c>
      <c r="V26" s="99" t="s">
        <v>6</v>
      </c>
      <c r="W26" s="99" t="s">
        <v>6</v>
      </c>
      <c r="X26" s="99" t="s">
        <v>6</v>
      </c>
      <c r="Y26" s="99" t="s">
        <v>6</v>
      </c>
      <c r="Z26" s="112" t="s">
        <v>6</v>
      </c>
      <c r="AA26" s="113" t="s">
        <v>8</v>
      </c>
      <c r="AB26" s="167">
        <v>100</v>
      </c>
      <c r="AC26" s="99" t="str">
        <f t="shared" si="0"/>
        <v>A</v>
      </c>
    </row>
    <row r="27" spans="1:29" s="99" customFormat="1" ht="15" customHeight="1">
      <c r="A27" s="106" t="s">
        <v>232</v>
      </c>
      <c r="B27" s="111">
        <v>1</v>
      </c>
      <c r="C27" s="99" t="s">
        <v>7</v>
      </c>
      <c r="D27" s="295" t="s">
        <v>32</v>
      </c>
      <c r="E27" s="142">
        <v>21.44</v>
      </c>
      <c r="F27" s="122" t="s">
        <v>318</v>
      </c>
      <c r="G27" s="122">
        <v>72360</v>
      </c>
      <c r="H27" s="111" t="s">
        <v>6</v>
      </c>
      <c r="I27" s="111" t="s">
        <v>6</v>
      </c>
      <c r="J27" s="111" t="s">
        <v>6</v>
      </c>
      <c r="K27" s="111" t="s">
        <v>6</v>
      </c>
      <c r="L27" s="111" t="s">
        <v>6</v>
      </c>
      <c r="M27" s="111" t="s">
        <v>6</v>
      </c>
      <c r="N27" s="111" t="s">
        <v>6</v>
      </c>
      <c r="O27" s="111" t="s">
        <v>6</v>
      </c>
      <c r="P27" s="111" t="s">
        <v>6</v>
      </c>
      <c r="Q27" s="111" t="s">
        <v>6</v>
      </c>
      <c r="R27" s="99" t="s">
        <v>6</v>
      </c>
      <c r="S27" s="99" t="s">
        <v>6</v>
      </c>
      <c r="T27" s="99" t="s">
        <v>6</v>
      </c>
      <c r="U27" s="99" t="s">
        <v>6</v>
      </c>
      <c r="V27" s="99" t="s">
        <v>6</v>
      </c>
      <c r="W27" s="99" t="s">
        <v>6</v>
      </c>
      <c r="X27" s="99" t="s">
        <v>6</v>
      </c>
      <c r="Y27" s="99" t="s">
        <v>6</v>
      </c>
      <c r="Z27" s="126">
        <v>15513.984000000002</v>
      </c>
      <c r="AA27" s="99" t="s">
        <v>8</v>
      </c>
      <c r="AB27" s="99">
        <v>100</v>
      </c>
      <c r="AC27" s="99" t="str">
        <f t="shared" si="0"/>
        <v>A</v>
      </c>
    </row>
    <row r="28" spans="1:29" s="99" customFormat="1" ht="15" customHeight="1">
      <c r="A28" s="106" t="s">
        <v>97</v>
      </c>
      <c r="B28" s="111">
        <v>2</v>
      </c>
      <c r="C28" s="99" t="s">
        <v>7</v>
      </c>
      <c r="D28" s="295" t="s">
        <v>32</v>
      </c>
      <c r="E28" s="109">
        <v>1</v>
      </c>
      <c r="F28" s="191" t="s">
        <v>32</v>
      </c>
      <c r="G28" s="191" t="s">
        <v>32</v>
      </c>
      <c r="H28" s="111" t="s">
        <v>6</v>
      </c>
      <c r="I28" s="111" t="s">
        <v>6</v>
      </c>
      <c r="J28" s="111" t="s">
        <v>6</v>
      </c>
      <c r="K28" s="111" t="s">
        <v>6</v>
      </c>
      <c r="L28" s="111" t="s">
        <v>6</v>
      </c>
      <c r="M28" s="111" t="s">
        <v>6</v>
      </c>
      <c r="N28" s="111" t="s">
        <v>6</v>
      </c>
      <c r="O28" s="111" t="s">
        <v>6</v>
      </c>
      <c r="P28" s="111" t="s">
        <v>6</v>
      </c>
      <c r="Q28" s="111" t="s">
        <v>6</v>
      </c>
      <c r="R28" s="99" t="s">
        <v>6</v>
      </c>
      <c r="S28" s="99" t="s">
        <v>6</v>
      </c>
      <c r="T28" s="99" t="s">
        <v>6</v>
      </c>
      <c r="U28" s="99" t="s">
        <v>6</v>
      </c>
      <c r="V28" s="99" t="s">
        <v>6</v>
      </c>
      <c r="W28" s="99" t="s">
        <v>6</v>
      </c>
      <c r="X28" s="99" t="s">
        <v>6</v>
      </c>
      <c r="Y28" s="99" t="s">
        <v>6</v>
      </c>
      <c r="Z28" s="192" t="s">
        <v>32</v>
      </c>
      <c r="AA28" s="99" t="s">
        <v>6</v>
      </c>
      <c r="AB28" s="99" t="s">
        <v>6</v>
      </c>
      <c r="AC28" s="99" t="str">
        <f t="shared" si="0"/>
        <v/>
      </c>
    </row>
    <row r="29" spans="1:29" s="144" customFormat="1" ht="15" customHeight="1">
      <c r="A29" s="106" t="s">
        <v>23</v>
      </c>
      <c r="B29" s="111">
        <v>1</v>
      </c>
      <c r="C29" s="113" t="s">
        <v>9</v>
      </c>
      <c r="D29" s="298">
        <v>2431</v>
      </c>
      <c r="E29" s="175" t="s">
        <v>6</v>
      </c>
      <c r="F29" s="176" t="s">
        <v>6</v>
      </c>
      <c r="G29" s="176" t="s">
        <v>6</v>
      </c>
      <c r="H29" s="111" t="s">
        <v>6</v>
      </c>
      <c r="I29" s="111" t="s">
        <v>6</v>
      </c>
      <c r="J29" s="111" t="s">
        <v>6</v>
      </c>
      <c r="K29" s="111" t="s">
        <v>6</v>
      </c>
      <c r="L29" s="111" t="s">
        <v>6</v>
      </c>
      <c r="M29" s="111" t="s">
        <v>6</v>
      </c>
      <c r="N29" s="111" t="s">
        <v>6</v>
      </c>
      <c r="O29" s="111" t="s">
        <v>6</v>
      </c>
      <c r="P29" s="111" t="s">
        <v>6</v>
      </c>
      <c r="Q29" s="111" t="s">
        <v>6</v>
      </c>
      <c r="R29" s="99" t="s">
        <v>6</v>
      </c>
      <c r="S29" s="99" t="s">
        <v>6</v>
      </c>
      <c r="T29" s="99" t="s">
        <v>6</v>
      </c>
      <c r="U29" s="99" t="s">
        <v>6</v>
      </c>
      <c r="V29" s="99" t="s">
        <v>6</v>
      </c>
      <c r="W29" s="99" t="s">
        <v>6</v>
      </c>
      <c r="X29" s="99" t="s">
        <v>6</v>
      </c>
      <c r="Y29" s="99" t="s">
        <v>6</v>
      </c>
      <c r="Z29" s="174" t="s">
        <v>6</v>
      </c>
      <c r="AA29" s="164" t="s">
        <v>6</v>
      </c>
      <c r="AB29" s="167" t="s">
        <v>6</v>
      </c>
      <c r="AC29" s="99" t="str">
        <f t="shared" si="0"/>
        <v/>
      </c>
    </row>
    <row r="30" spans="1:29" s="144" customFormat="1" ht="15" customHeight="1">
      <c r="A30" s="106" t="s">
        <v>24</v>
      </c>
      <c r="B30" s="111">
        <v>1</v>
      </c>
      <c r="C30" s="144" t="s">
        <v>9</v>
      </c>
      <c r="D30" s="298" t="s">
        <v>6</v>
      </c>
      <c r="E30" s="169">
        <v>8.8000000000000007</v>
      </c>
      <c r="F30" s="171">
        <v>13159.626266614028</v>
      </c>
      <c r="G30" s="171">
        <v>38117.538151571665</v>
      </c>
      <c r="H30" s="111" t="s">
        <v>6</v>
      </c>
      <c r="I30" s="111" t="s">
        <v>6</v>
      </c>
      <c r="J30" s="111" t="s">
        <v>6</v>
      </c>
      <c r="K30" s="111" t="s">
        <v>6</v>
      </c>
      <c r="L30" s="111" t="s">
        <v>6</v>
      </c>
      <c r="M30" s="111" t="s">
        <v>6</v>
      </c>
      <c r="N30" s="111" t="s">
        <v>6</v>
      </c>
      <c r="O30" s="111" t="s">
        <v>6</v>
      </c>
      <c r="P30" s="111" t="s">
        <v>6</v>
      </c>
      <c r="Q30" s="111" t="s">
        <v>6</v>
      </c>
      <c r="R30" s="99" t="s">
        <v>6</v>
      </c>
      <c r="S30" s="99" t="s">
        <v>6</v>
      </c>
      <c r="T30" s="99" t="s">
        <v>6</v>
      </c>
      <c r="U30" s="99" t="s">
        <v>6</v>
      </c>
      <c r="V30" s="99" t="s">
        <v>6</v>
      </c>
      <c r="W30" s="99" t="s">
        <v>6</v>
      </c>
      <c r="X30" s="99" t="s">
        <v>6</v>
      </c>
      <c r="Y30" s="99" t="s">
        <v>6</v>
      </c>
      <c r="Z30" s="172">
        <v>2196.2962458762727</v>
      </c>
      <c r="AA30" s="193" t="s">
        <v>8</v>
      </c>
      <c r="AB30" s="173">
        <v>100</v>
      </c>
      <c r="AC30" s="99" t="str">
        <f t="shared" si="0"/>
        <v>A</v>
      </c>
    </row>
    <row r="31" spans="1:29" s="144" customFormat="1" ht="15" customHeight="1">
      <c r="A31" s="106" t="s">
        <v>24</v>
      </c>
      <c r="B31" s="111">
        <v>2</v>
      </c>
      <c r="C31" s="144" t="s">
        <v>8</v>
      </c>
      <c r="D31" s="298" t="s">
        <v>6</v>
      </c>
      <c r="E31" s="169">
        <v>29.4</v>
      </c>
      <c r="F31" s="170">
        <v>0</v>
      </c>
      <c r="G31" s="171">
        <v>22232.507907120264</v>
      </c>
      <c r="H31" s="111" t="s">
        <v>6</v>
      </c>
      <c r="I31" s="111" t="s">
        <v>6</v>
      </c>
      <c r="J31" s="111" t="s">
        <v>6</v>
      </c>
      <c r="K31" s="111" t="s">
        <v>6</v>
      </c>
      <c r="L31" s="111" t="s">
        <v>6</v>
      </c>
      <c r="M31" s="111" t="s">
        <v>6</v>
      </c>
      <c r="N31" s="111" t="s">
        <v>6</v>
      </c>
      <c r="O31" s="111" t="s">
        <v>6</v>
      </c>
      <c r="P31" s="111" t="s">
        <v>6</v>
      </c>
      <c r="Q31" s="111" t="s">
        <v>6</v>
      </c>
      <c r="R31" s="99" t="s">
        <v>6</v>
      </c>
      <c r="S31" s="99" t="s">
        <v>6</v>
      </c>
      <c r="T31" s="99" t="s">
        <v>6</v>
      </c>
      <c r="U31" s="99" t="s">
        <v>6</v>
      </c>
      <c r="V31" s="99" t="s">
        <v>6</v>
      </c>
      <c r="W31" s="99" t="s">
        <v>6</v>
      </c>
      <c r="X31" s="99" t="s">
        <v>6</v>
      </c>
      <c r="Y31" s="99" t="s">
        <v>6</v>
      </c>
      <c r="Z31" s="172">
        <v>6536.3573246933574</v>
      </c>
      <c r="AA31" s="164" t="s">
        <v>6</v>
      </c>
      <c r="AB31" s="164" t="s">
        <v>6</v>
      </c>
      <c r="AC31" s="99" t="str">
        <f t="shared" si="0"/>
        <v/>
      </c>
    </row>
    <row r="32" spans="1:29" s="144" customFormat="1" ht="15" customHeight="1">
      <c r="A32" s="106" t="s">
        <v>24</v>
      </c>
      <c r="B32" s="111">
        <v>3</v>
      </c>
      <c r="C32" s="144" t="s">
        <v>8</v>
      </c>
      <c r="D32" s="299">
        <v>187.8650094613175</v>
      </c>
      <c r="E32" s="175">
        <v>8.1</v>
      </c>
      <c r="F32" s="194">
        <v>0</v>
      </c>
      <c r="G32" s="171">
        <v>18761.089254030703</v>
      </c>
      <c r="H32" s="111" t="s">
        <v>6</v>
      </c>
      <c r="I32" s="111" t="s">
        <v>6</v>
      </c>
      <c r="J32" s="111" t="s">
        <v>6</v>
      </c>
      <c r="K32" s="111" t="s">
        <v>6</v>
      </c>
      <c r="L32" s="111" t="s">
        <v>6</v>
      </c>
      <c r="M32" s="111" t="s">
        <v>6</v>
      </c>
      <c r="N32" s="111" t="s">
        <v>6</v>
      </c>
      <c r="O32" s="111" t="s">
        <v>6</v>
      </c>
      <c r="P32" s="111" t="s">
        <v>6</v>
      </c>
      <c r="Q32" s="111" t="s">
        <v>6</v>
      </c>
      <c r="R32" s="99" t="s">
        <v>6</v>
      </c>
      <c r="S32" s="99" t="s">
        <v>6</v>
      </c>
      <c r="T32" s="99" t="s">
        <v>6</v>
      </c>
      <c r="U32" s="99" t="s">
        <v>6</v>
      </c>
      <c r="V32" s="99" t="s">
        <v>6</v>
      </c>
      <c r="W32" s="99" t="s">
        <v>6</v>
      </c>
      <c r="X32" s="99" t="s">
        <v>6</v>
      </c>
      <c r="Y32" s="99" t="s">
        <v>6</v>
      </c>
      <c r="Z32" s="172">
        <v>1519.6482295764868</v>
      </c>
      <c r="AA32" s="195" t="s">
        <v>6</v>
      </c>
      <c r="AB32" s="195" t="s">
        <v>6</v>
      </c>
      <c r="AC32" s="99" t="str">
        <f t="shared" si="0"/>
        <v/>
      </c>
    </row>
    <row r="33" spans="1:29" s="144" customFormat="1" ht="15" customHeight="1">
      <c r="A33" s="106" t="s">
        <v>25</v>
      </c>
      <c r="B33" s="111">
        <v>0</v>
      </c>
      <c r="C33" s="113" t="s">
        <v>44</v>
      </c>
      <c r="D33" s="298" t="s">
        <v>6</v>
      </c>
      <c r="E33" s="175" t="s">
        <v>6</v>
      </c>
      <c r="F33" s="176" t="s">
        <v>6</v>
      </c>
      <c r="G33" s="176" t="s">
        <v>6</v>
      </c>
      <c r="H33" s="111" t="s">
        <v>6</v>
      </c>
      <c r="I33" s="111" t="s">
        <v>6</v>
      </c>
      <c r="J33" s="111" t="s">
        <v>6</v>
      </c>
      <c r="K33" s="111" t="s">
        <v>6</v>
      </c>
      <c r="L33" s="111" t="s">
        <v>6</v>
      </c>
      <c r="M33" s="111" t="s">
        <v>6</v>
      </c>
      <c r="N33" s="111" t="s">
        <v>6</v>
      </c>
      <c r="O33" s="111" t="s">
        <v>6</v>
      </c>
      <c r="P33" s="111" t="s">
        <v>6</v>
      </c>
      <c r="Q33" s="111" t="s">
        <v>6</v>
      </c>
      <c r="R33" s="99" t="s">
        <v>6</v>
      </c>
      <c r="S33" s="99" t="s">
        <v>6</v>
      </c>
      <c r="T33" s="99" t="s">
        <v>6</v>
      </c>
      <c r="U33" s="99" t="s">
        <v>6</v>
      </c>
      <c r="V33" s="99" t="s">
        <v>6</v>
      </c>
      <c r="W33" s="99" t="s">
        <v>6</v>
      </c>
      <c r="X33" s="99" t="s">
        <v>6</v>
      </c>
      <c r="Y33" s="99" t="s">
        <v>6</v>
      </c>
      <c r="Z33" s="160" t="s">
        <v>6</v>
      </c>
      <c r="AA33" s="164" t="s">
        <v>6</v>
      </c>
      <c r="AB33" s="167" t="s">
        <v>6</v>
      </c>
      <c r="AC33" s="99" t="str">
        <f t="shared" si="0"/>
        <v/>
      </c>
    </row>
    <row r="34" spans="1:29" s="144" customFormat="1" ht="15" customHeight="1">
      <c r="A34" s="106" t="s">
        <v>93</v>
      </c>
      <c r="B34" s="111">
        <v>1</v>
      </c>
      <c r="C34" s="144" t="s">
        <v>9</v>
      </c>
      <c r="D34" s="295" t="s">
        <v>6</v>
      </c>
      <c r="E34" s="169">
        <v>10.7</v>
      </c>
      <c r="F34" s="170">
        <v>21400</v>
      </c>
      <c r="G34" s="176">
        <v>580524</v>
      </c>
      <c r="H34" s="169">
        <v>7.8</v>
      </c>
      <c r="I34" s="176">
        <v>580525</v>
      </c>
      <c r="J34" s="194" t="s">
        <v>6</v>
      </c>
      <c r="K34" s="111" t="s">
        <v>6</v>
      </c>
      <c r="L34" s="111" t="s">
        <v>6</v>
      </c>
      <c r="M34" s="111" t="s">
        <v>6</v>
      </c>
      <c r="N34" s="111" t="s">
        <v>6</v>
      </c>
      <c r="O34" s="111" t="s">
        <v>6</v>
      </c>
      <c r="P34" s="111" t="s">
        <v>6</v>
      </c>
      <c r="Q34" s="111" t="s">
        <v>6</v>
      </c>
      <c r="R34" s="99" t="s">
        <v>6</v>
      </c>
      <c r="S34" s="99" t="s">
        <v>6</v>
      </c>
      <c r="T34" s="99" t="s">
        <v>6</v>
      </c>
      <c r="U34" s="99" t="s">
        <v>6</v>
      </c>
      <c r="V34" s="99" t="s">
        <v>6</v>
      </c>
      <c r="W34" s="99" t="s">
        <v>6</v>
      </c>
      <c r="X34" s="99" t="s">
        <v>6</v>
      </c>
      <c r="Y34" s="99" t="s">
        <v>6</v>
      </c>
      <c r="Z34" s="126" t="s">
        <v>6</v>
      </c>
      <c r="AA34" s="99" t="s">
        <v>6</v>
      </c>
      <c r="AB34" s="99" t="s">
        <v>6</v>
      </c>
      <c r="AC34" s="99" t="str">
        <f t="shared" si="0"/>
        <v/>
      </c>
    </row>
    <row r="35" spans="1:29" s="144" customFormat="1" ht="15" customHeight="1">
      <c r="A35" s="106" t="s">
        <v>26</v>
      </c>
      <c r="B35" s="111">
        <v>1</v>
      </c>
      <c r="C35" s="144" t="s">
        <v>66</v>
      </c>
      <c r="D35" s="299" t="s">
        <v>6</v>
      </c>
      <c r="E35" s="169">
        <v>29.64</v>
      </c>
      <c r="F35" s="177">
        <v>2015.4</v>
      </c>
      <c r="G35" s="177">
        <v>100770</v>
      </c>
      <c r="H35" s="111" t="s">
        <v>6</v>
      </c>
      <c r="I35" s="111" t="s">
        <v>6</v>
      </c>
      <c r="J35" s="111" t="s">
        <v>6</v>
      </c>
      <c r="K35" s="111" t="s">
        <v>6</v>
      </c>
      <c r="L35" s="111" t="s">
        <v>6</v>
      </c>
      <c r="M35" s="111" t="s">
        <v>6</v>
      </c>
      <c r="N35" s="111" t="s">
        <v>6</v>
      </c>
      <c r="O35" s="111" t="s">
        <v>6</v>
      </c>
      <c r="P35" s="111" t="s">
        <v>6</v>
      </c>
      <c r="Q35" s="111" t="s">
        <v>6</v>
      </c>
      <c r="R35" s="99" t="s">
        <v>6</v>
      </c>
      <c r="S35" s="99" t="s">
        <v>6</v>
      </c>
      <c r="T35" s="99" t="s">
        <v>6</v>
      </c>
      <c r="U35" s="99" t="s">
        <v>6</v>
      </c>
      <c r="V35" s="99" t="s">
        <v>6</v>
      </c>
      <c r="W35" s="99" t="s">
        <v>6</v>
      </c>
      <c r="X35" s="99" t="s">
        <v>6</v>
      </c>
      <c r="Y35" s="99" t="s">
        <v>6</v>
      </c>
      <c r="Z35" s="178">
        <f>(E35/100)*G35</f>
        <v>29868.227999999999</v>
      </c>
      <c r="AA35" s="144" t="s">
        <v>8</v>
      </c>
      <c r="AB35" s="144">
        <v>100</v>
      </c>
      <c r="AC35" s="99" t="str">
        <f t="shared" si="0"/>
        <v>A</v>
      </c>
    </row>
    <row r="36" spans="1:29" s="144" customFormat="1" ht="15" customHeight="1">
      <c r="A36" s="106" t="s">
        <v>27</v>
      </c>
      <c r="B36" s="111">
        <v>1</v>
      </c>
      <c r="C36" s="196" t="s">
        <v>54</v>
      </c>
      <c r="D36" s="298" t="s">
        <v>6</v>
      </c>
      <c r="E36" s="169">
        <v>25.4</v>
      </c>
      <c r="F36" s="171">
        <v>318.23305832942606</v>
      </c>
      <c r="G36" s="171">
        <v>3818.7966999531131</v>
      </c>
      <c r="H36" s="111" t="s">
        <v>6</v>
      </c>
      <c r="I36" s="111" t="s">
        <v>6</v>
      </c>
      <c r="J36" s="111" t="s">
        <v>6</v>
      </c>
      <c r="K36" s="111" t="s">
        <v>6</v>
      </c>
      <c r="L36" s="111" t="s">
        <v>6</v>
      </c>
      <c r="M36" s="111" t="s">
        <v>6</v>
      </c>
      <c r="N36" s="111" t="s">
        <v>6</v>
      </c>
      <c r="O36" s="111" t="s">
        <v>6</v>
      </c>
      <c r="P36" s="111" t="s">
        <v>6</v>
      </c>
      <c r="Q36" s="111" t="s">
        <v>6</v>
      </c>
      <c r="R36" s="99" t="s">
        <v>6</v>
      </c>
      <c r="S36" s="99" t="s">
        <v>6</v>
      </c>
      <c r="T36" s="99" t="s">
        <v>6</v>
      </c>
      <c r="U36" s="99" t="s">
        <v>6</v>
      </c>
      <c r="V36" s="99" t="s">
        <v>6</v>
      </c>
      <c r="W36" s="99" t="s">
        <v>6</v>
      </c>
      <c r="X36" s="99" t="s">
        <v>6</v>
      </c>
      <c r="Y36" s="99" t="s">
        <v>6</v>
      </c>
      <c r="Z36" s="172">
        <v>969.97436178809073</v>
      </c>
      <c r="AA36" s="144" t="s">
        <v>8</v>
      </c>
      <c r="AB36" s="173">
        <v>100</v>
      </c>
      <c r="AC36" s="99" t="str">
        <f t="shared" si="0"/>
        <v>A</v>
      </c>
    </row>
    <row r="37" spans="1:29" s="144" customFormat="1" ht="15" customHeight="1">
      <c r="A37" s="106" t="s">
        <v>85</v>
      </c>
      <c r="B37" s="111">
        <v>1</v>
      </c>
      <c r="C37" s="144" t="s">
        <v>9</v>
      </c>
      <c r="D37" s="298" t="s">
        <v>6</v>
      </c>
      <c r="E37" s="169">
        <v>35.299999999999997</v>
      </c>
      <c r="F37" s="177">
        <v>4000</v>
      </c>
      <c r="G37" s="177">
        <v>27333</v>
      </c>
      <c r="H37" s="111" t="s">
        <v>6</v>
      </c>
      <c r="I37" s="111" t="s">
        <v>6</v>
      </c>
      <c r="J37" s="111" t="s">
        <v>6</v>
      </c>
      <c r="K37" s="111" t="s">
        <v>6</v>
      </c>
      <c r="L37" s="111" t="s">
        <v>6</v>
      </c>
      <c r="M37" s="111" t="s">
        <v>6</v>
      </c>
      <c r="N37" s="111" t="s">
        <v>6</v>
      </c>
      <c r="O37" s="111" t="s">
        <v>6</v>
      </c>
      <c r="P37" s="111" t="s">
        <v>6</v>
      </c>
      <c r="Q37" s="111" t="s">
        <v>6</v>
      </c>
      <c r="R37" s="99" t="s">
        <v>6</v>
      </c>
      <c r="S37" s="99" t="s">
        <v>6</v>
      </c>
      <c r="T37" s="99" t="s">
        <v>6</v>
      </c>
      <c r="U37" s="99" t="s">
        <v>6</v>
      </c>
      <c r="V37" s="99" t="s">
        <v>6</v>
      </c>
      <c r="W37" s="99" t="s">
        <v>6</v>
      </c>
      <c r="X37" s="99" t="s">
        <v>6</v>
      </c>
      <c r="Y37" s="99" t="s">
        <v>6</v>
      </c>
      <c r="Z37" s="197">
        <v>9648.5489999999991</v>
      </c>
      <c r="AA37" s="113" t="s">
        <v>8</v>
      </c>
      <c r="AB37" s="144">
        <v>100</v>
      </c>
      <c r="AC37" s="99" t="str">
        <f t="shared" si="0"/>
        <v>A</v>
      </c>
    </row>
    <row r="38" spans="1:29" s="144" customFormat="1" ht="15" customHeight="1">
      <c r="A38" s="106" t="s">
        <v>85</v>
      </c>
      <c r="B38" s="111">
        <v>2</v>
      </c>
      <c r="C38" s="144" t="s">
        <v>9</v>
      </c>
      <c r="D38" s="298" t="s">
        <v>6</v>
      </c>
      <c r="E38" s="169">
        <v>13.7</v>
      </c>
      <c r="F38" s="177">
        <v>3000</v>
      </c>
      <c r="G38" s="177">
        <v>27333</v>
      </c>
      <c r="H38" s="111" t="s">
        <v>6</v>
      </c>
      <c r="I38" s="111" t="s">
        <v>6</v>
      </c>
      <c r="J38" s="111" t="s">
        <v>6</v>
      </c>
      <c r="K38" s="111" t="s">
        <v>6</v>
      </c>
      <c r="L38" s="111" t="s">
        <v>6</v>
      </c>
      <c r="M38" s="111" t="s">
        <v>6</v>
      </c>
      <c r="N38" s="111" t="s">
        <v>6</v>
      </c>
      <c r="O38" s="111" t="s">
        <v>6</v>
      </c>
      <c r="P38" s="111" t="s">
        <v>6</v>
      </c>
      <c r="Q38" s="111" t="s">
        <v>6</v>
      </c>
      <c r="R38" s="99" t="s">
        <v>6</v>
      </c>
      <c r="S38" s="99" t="s">
        <v>6</v>
      </c>
      <c r="T38" s="99" t="s">
        <v>6</v>
      </c>
      <c r="U38" s="99" t="s">
        <v>6</v>
      </c>
      <c r="V38" s="99" t="s">
        <v>6</v>
      </c>
      <c r="W38" s="99" t="s">
        <v>6</v>
      </c>
      <c r="X38" s="99" t="s">
        <v>6</v>
      </c>
      <c r="Y38" s="99" t="s">
        <v>6</v>
      </c>
      <c r="Z38" s="197">
        <v>3744.6209999999996</v>
      </c>
      <c r="AA38" s="113" t="s">
        <v>8</v>
      </c>
      <c r="AB38" s="144">
        <v>100</v>
      </c>
      <c r="AC38" s="99" t="str">
        <f t="shared" si="0"/>
        <v>A</v>
      </c>
    </row>
    <row r="39" spans="1:29" s="144" customFormat="1" ht="15" customHeight="1">
      <c r="A39" s="106" t="s">
        <v>107</v>
      </c>
      <c r="B39" s="111">
        <v>1</v>
      </c>
      <c r="C39" s="185" t="s">
        <v>54</v>
      </c>
      <c r="D39" s="300">
        <v>117.75813720580871</v>
      </c>
      <c r="E39" s="198">
        <v>38</v>
      </c>
      <c r="F39" s="199">
        <v>309.88983475212819</v>
      </c>
      <c r="G39" s="199">
        <v>2246.6881266474716</v>
      </c>
      <c r="H39" s="111" t="s">
        <v>6</v>
      </c>
      <c r="I39" s="111" t="s">
        <v>6</v>
      </c>
      <c r="J39" s="111" t="s">
        <v>6</v>
      </c>
      <c r="K39" s="111" t="s">
        <v>6</v>
      </c>
      <c r="L39" s="111" t="s">
        <v>6</v>
      </c>
      <c r="M39" s="111" t="s">
        <v>6</v>
      </c>
      <c r="N39" s="111" t="s">
        <v>6</v>
      </c>
      <c r="O39" s="111" t="s">
        <v>6</v>
      </c>
      <c r="P39" s="111" t="s">
        <v>6</v>
      </c>
      <c r="Q39" s="111" t="s">
        <v>6</v>
      </c>
      <c r="R39" s="99" t="s">
        <v>6</v>
      </c>
      <c r="S39" s="99" t="s">
        <v>6</v>
      </c>
      <c r="T39" s="99" t="s">
        <v>6</v>
      </c>
      <c r="U39" s="99" t="s">
        <v>6</v>
      </c>
      <c r="V39" s="99" t="s">
        <v>6</v>
      </c>
      <c r="W39" s="99" t="s">
        <v>6</v>
      </c>
      <c r="X39" s="99" t="s">
        <v>6</v>
      </c>
      <c r="Y39" s="99" t="s">
        <v>6</v>
      </c>
      <c r="Z39" s="200">
        <v>853.74148812603914</v>
      </c>
      <c r="AA39" s="185" t="s">
        <v>8</v>
      </c>
      <c r="AB39" s="185">
        <v>100</v>
      </c>
      <c r="AC39" s="99" t="str">
        <f t="shared" si="0"/>
        <v>A</v>
      </c>
    </row>
    <row r="40" spans="1:29" s="144" customFormat="1" ht="15" customHeight="1">
      <c r="A40" s="106" t="s">
        <v>107</v>
      </c>
      <c r="B40" s="111">
        <v>2</v>
      </c>
      <c r="C40" s="185" t="s">
        <v>54</v>
      </c>
      <c r="D40" s="300">
        <v>128.09856451343683</v>
      </c>
      <c r="E40" s="198">
        <v>38</v>
      </c>
      <c r="F40" s="199">
        <v>337.10148556167587</v>
      </c>
      <c r="G40" s="199">
        <v>2246.688115506593</v>
      </c>
      <c r="H40" s="111" t="s">
        <v>6</v>
      </c>
      <c r="I40" s="111" t="s">
        <v>6</v>
      </c>
      <c r="J40" s="111" t="s">
        <v>6</v>
      </c>
      <c r="K40" s="111" t="s">
        <v>6</v>
      </c>
      <c r="L40" s="111" t="s">
        <v>6</v>
      </c>
      <c r="M40" s="111" t="s">
        <v>6</v>
      </c>
      <c r="N40" s="111" t="s">
        <v>6</v>
      </c>
      <c r="O40" s="111" t="s">
        <v>6</v>
      </c>
      <c r="P40" s="111" t="s">
        <v>6</v>
      </c>
      <c r="Q40" s="111" t="s">
        <v>6</v>
      </c>
      <c r="R40" s="99" t="s">
        <v>6</v>
      </c>
      <c r="S40" s="99" t="s">
        <v>6</v>
      </c>
      <c r="T40" s="99" t="s">
        <v>6</v>
      </c>
      <c r="U40" s="99" t="s">
        <v>6</v>
      </c>
      <c r="V40" s="99" t="s">
        <v>6</v>
      </c>
      <c r="W40" s="99" t="s">
        <v>6</v>
      </c>
      <c r="X40" s="99" t="s">
        <v>6</v>
      </c>
      <c r="Y40" s="99" t="s">
        <v>6</v>
      </c>
      <c r="Z40" s="200">
        <v>853.74148389250536</v>
      </c>
      <c r="AA40" s="99" t="s">
        <v>6</v>
      </c>
      <c r="AB40" s="99" t="s">
        <v>6</v>
      </c>
      <c r="AC40" s="99" t="str">
        <f t="shared" si="0"/>
        <v/>
      </c>
    </row>
    <row r="41" spans="1:29" s="144" customFormat="1" ht="15" customHeight="1">
      <c r="A41" s="106" t="s">
        <v>94</v>
      </c>
      <c r="B41" s="111">
        <v>1</v>
      </c>
      <c r="C41" s="144" t="s">
        <v>9</v>
      </c>
      <c r="D41" s="299" t="s">
        <v>6</v>
      </c>
      <c r="E41" s="169">
        <v>28.3</v>
      </c>
      <c r="F41" s="171">
        <v>8377.6279254264191</v>
      </c>
      <c r="G41" s="171">
        <v>29410.407125599511</v>
      </c>
      <c r="H41" s="111" t="s">
        <v>6</v>
      </c>
      <c r="I41" s="111" t="s">
        <v>6</v>
      </c>
      <c r="J41" s="111" t="s">
        <v>6</v>
      </c>
      <c r="K41" s="111" t="s">
        <v>6</v>
      </c>
      <c r="L41" s="111" t="s">
        <v>6</v>
      </c>
      <c r="M41" s="111" t="s">
        <v>6</v>
      </c>
      <c r="N41" s="111" t="s">
        <v>6</v>
      </c>
      <c r="O41" s="111" t="s">
        <v>6</v>
      </c>
      <c r="P41" s="111" t="s">
        <v>6</v>
      </c>
      <c r="Q41" s="111" t="s">
        <v>6</v>
      </c>
      <c r="R41" s="99" t="s">
        <v>6</v>
      </c>
      <c r="S41" s="99" t="s">
        <v>6</v>
      </c>
      <c r="T41" s="99" t="s">
        <v>6</v>
      </c>
      <c r="U41" s="99" t="s">
        <v>6</v>
      </c>
      <c r="V41" s="99" t="s">
        <v>6</v>
      </c>
      <c r="W41" s="99" t="s">
        <v>6</v>
      </c>
      <c r="X41" s="99" t="s">
        <v>6</v>
      </c>
      <c r="Y41" s="99" t="s">
        <v>6</v>
      </c>
      <c r="Z41" s="172">
        <v>8323.1452165446626</v>
      </c>
      <c r="AA41" s="144" t="s">
        <v>8</v>
      </c>
      <c r="AB41" s="173">
        <v>100</v>
      </c>
      <c r="AC41" s="99" t="str">
        <f t="shared" si="0"/>
        <v>A</v>
      </c>
    </row>
    <row r="42" spans="1:29" s="144" customFormat="1" ht="15" customHeight="1">
      <c r="A42" s="106" t="s">
        <v>28</v>
      </c>
      <c r="B42" s="111">
        <v>1</v>
      </c>
      <c r="C42" s="99" t="s">
        <v>9</v>
      </c>
      <c r="D42" s="299" t="s">
        <v>6</v>
      </c>
      <c r="E42" s="169">
        <v>31.11</v>
      </c>
      <c r="F42" s="170">
        <v>9923</v>
      </c>
      <c r="G42" s="170" t="s">
        <v>6</v>
      </c>
      <c r="H42" s="111" t="s">
        <v>6</v>
      </c>
      <c r="I42" s="111" t="s">
        <v>6</v>
      </c>
      <c r="J42" s="111" t="s">
        <v>6</v>
      </c>
      <c r="K42" s="111" t="s">
        <v>6</v>
      </c>
      <c r="L42" s="111" t="s">
        <v>6</v>
      </c>
      <c r="M42" s="111" t="s">
        <v>6</v>
      </c>
      <c r="N42" s="111" t="s">
        <v>6</v>
      </c>
      <c r="O42" s="111" t="s">
        <v>6</v>
      </c>
      <c r="P42" s="111" t="s">
        <v>6</v>
      </c>
      <c r="Q42" s="111" t="s">
        <v>6</v>
      </c>
      <c r="R42" s="99" t="s">
        <v>6</v>
      </c>
      <c r="S42" s="99" t="s">
        <v>6</v>
      </c>
      <c r="T42" s="99" t="s">
        <v>6</v>
      </c>
      <c r="U42" s="99" t="s">
        <v>6</v>
      </c>
      <c r="V42" s="99" t="s">
        <v>6</v>
      </c>
      <c r="W42" s="99" t="s">
        <v>6</v>
      </c>
      <c r="X42" s="99" t="s">
        <v>6</v>
      </c>
      <c r="Y42" s="99" t="s">
        <v>6</v>
      </c>
      <c r="Z42" s="178" t="s">
        <v>6</v>
      </c>
      <c r="AA42" s="144" t="s">
        <v>29</v>
      </c>
      <c r="AB42" s="167">
        <v>100</v>
      </c>
      <c r="AC42" s="99" t="str">
        <f t="shared" si="0"/>
        <v>AB</v>
      </c>
    </row>
    <row r="43" spans="1:29" s="144" customFormat="1" ht="15" customHeight="1">
      <c r="A43" s="106" t="s">
        <v>30</v>
      </c>
      <c r="B43" s="111">
        <v>1</v>
      </c>
      <c r="C43" s="144" t="s">
        <v>9</v>
      </c>
      <c r="D43" s="298" t="s">
        <v>6</v>
      </c>
      <c r="E43" s="169">
        <v>9.5</v>
      </c>
      <c r="F43" s="176" t="s">
        <v>6</v>
      </c>
      <c r="G43" s="194" t="s">
        <v>6</v>
      </c>
      <c r="H43" s="111" t="s">
        <v>6</v>
      </c>
      <c r="I43" s="111" t="s">
        <v>6</v>
      </c>
      <c r="J43" s="111" t="s">
        <v>6</v>
      </c>
      <c r="K43" s="111" t="s">
        <v>6</v>
      </c>
      <c r="L43" s="111" t="s">
        <v>6</v>
      </c>
      <c r="M43" s="111" t="s">
        <v>6</v>
      </c>
      <c r="N43" s="111" t="s">
        <v>6</v>
      </c>
      <c r="O43" s="111" t="s">
        <v>6</v>
      </c>
      <c r="P43" s="111" t="s">
        <v>6</v>
      </c>
      <c r="Q43" s="111" t="s">
        <v>6</v>
      </c>
      <c r="R43" s="99" t="s">
        <v>6</v>
      </c>
      <c r="S43" s="99" t="s">
        <v>6</v>
      </c>
      <c r="T43" s="99" t="s">
        <v>6</v>
      </c>
      <c r="U43" s="99" t="s">
        <v>6</v>
      </c>
      <c r="V43" s="99" t="s">
        <v>6</v>
      </c>
      <c r="W43" s="99" t="s">
        <v>6</v>
      </c>
      <c r="X43" s="99" t="s">
        <v>6</v>
      </c>
      <c r="Y43" s="99" t="s">
        <v>6</v>
      </c>
      <c r="Z43" s="160" t="s">
        <v>6</v>
      </c>
      <c r="AA43" s="144" t="s">
        <v>31</v>
      </c>
      <c r="AB43" s="173">
        <v>100</v>
      </c>
      <c r="AC43" s="99" t="str">
        <f t="shared" si="0"/>
        <v>B</v>
      </c>
    </row>
    <row r="44" spans="1:29" s="144" customFormat="1" ht="15" customHeight="1">
      <c r="A44" s="106" t="s">
        <v>86</v>
      </c>
      <c r="B44" s="111">
        <v>1</v>
      </c>
      <c r="C44" s="201" t="s">
        <v>9</v>
      </c>
      <c r="D44" s="298" t="s">
        <v>6</v>
      </c>
      <c r="E44" s="175" t="s">
        <v>6</v>
      </c>
      <c r="F44" s="176">
        <v>64561750</v>
      </c>
      <c r="G44" s="176">
        <v>297743600</v>
      </c>
      <c r="H44" s="111" t="s">
        <v>6</v>
      </c>
      <c r="I44" s="111" t="s">
        <v>6</v>
      </c>
      <c r="J44" s="111" t="s">
        <v>6</v>
      </c>
      <c r="K44" s="111" t="s">
        <v>6</v>
      </c>
      <c r="L44" s="111" t="s">
        <v>6</v>
      </c>
      <c r="M44" s="111" t="s">
        <v>6</v>
      </c>
      <c r="N44" s="111" t="s">
        <v>6</v>
      </c>
      <c r="O44" s="111" t="s">
        <v>6</v>
      </c>
      <c r="P44" s="111" t="s">
        <v>6</v>
      </c>
      <c r="Q44" s="111" t="s">
        <v>6</v>
      </c>
      <c r="R44" s="99" t="s">
        <v>6</v>
      </c>
      <c r="S44" s="99" t="s">
        <v>6</v>
      </c>
      <c r="T44" s="99" t="s">
        <v>6</v>
      </c>
      <c r="U44" s="99" t="s">
        <v>6</v>
      </c>
      <c r="V44" s="99" t="s">
        <v>6</v>
      </c>
      <c r="W44" s="99" t="s">
        <v>6</v>
      </c>
      <c r="X44" s="99" t="s">
        <v>6</v>
      </c>
      <c r="Y44" s="99" t="s">
        <v>6</v>
      </c>
      <c r="Z44" s="168" t="s">
        <v>6</v>
      </c>
      <c r="AA44" s="202" t="s">
        <v>6</v>
      </c>
      <c r="AB44" s="203" t="s">
        <v>6</v>
      </c>
      <c r="AC44" s="99" t="str">
        <f t="shared" si="0"/>
        <v/>
      </c>
    </row>
    <row r="45" spans="1:29" s="144" customFormat="1" ht="15" customHeight="1">
      <c r="A45" s="106" t="s">
        <v>86</v>
      </c>
      <c r="B45" s="111">
        <v>2</v>
      </c>
      <c r="C45" s="201" t="s">
        <v>9</v>
      </c>
      <c r="D45" s="295" t="s">
        <v>6</v>
      </c>
      <c r="E45" s="142" t="s">
        <v>6</v>
      </c>
      <c r="F45" s="177">
        <v>32729700</v>
      </c>
      <c r="G45" s="177">
        <v>255154400</v>
      </c>
      <c r="H45" s="111" t="s">
        <v>6</v>
      </c>
      <c r="I45" s="111" t="s">
        <v>6</v>
      </c>
      <c r="J45" s="111" t="s">
        <v>6</v>
      </c>
      <c r="K45" s="111" t="s">
        <v>6</v>
      </c>
      <c r="L45" s="111" t="s">
        <v>6</v>
      </c>
      <c r="M45" s="111" t="s">
        <v>6</v>
      </c>
      <c r="N45" s="111" t="s">
        <v>6</v>
      </c>
      <c r="O45" s="111" t="s">
        <v>6</v>
      </c>
      <c r="P45" s="111" t="s">
        <v>6</v>
      </c>
      <c r="Q45" s="111" t="s">
        <v>6</v>
      </c>
      <c r="R45" s="99" t="s">
        <v>6</v>
      </c>
      <c r="S45" s="99" t="s">
        <v>6</v>
      </c>
      <c r="T45" s="99" t="s">
        <v>6</v>
      </c>
      <c r="U45" s="99" t="s">
        <v>6</v>
      </c>
      <c r="V45" s="99" t="s">
        <v>6</v>
      </c>
      <c r="W45" s="99" t="s">
        <v>6</v>
      </c>
      <c r="X45" s="99" t="s">
        <v>6</v>
      </c>
      <c r="Y45" s="99" t="s">
        <v>6</v>
      </c>
      <c r="Z45" s="124" t="s">
        <v>6</v>
      </c>
      <c r="AA45" s="111" t="s">
        <v>6</v>
      </c>
      <c r="AB45" s="111" t="s">
        <v>6</v>
      </c>
      <c r="AC45" s="99" t="str">
        <f t="shared" si="0"/>
        <v/>
      </c>
    </row>
    <row r="46" spans="1:29" s="144" customFormat="1" ht="15" customHeight="1">
      <c r="A46" s="106" t="s">
        <v>87</v>
      </c>
      <c r="B46" s="111">
        <v>1</v>
      </c>
      <c r="C46" s="144" t="s">
        <v>9</v>
      </c>
      <c r="D46" s="298" t="s">
        <v>32</v>
      </c>
      <c r="E46" s="169">
        <v>7</v>
      </c>
      <c r="F46" s="170">
        <v>4385</v>
      </c>
      <c r="G46" s="170">
        <v>27820</v>
      </c>
      <c r="H46" s="111" t="s">
        <v>6</v>
      </c>
      <c r="I46" s="111" t="s">
        <v>6</v>
      </c>
      <c r="J46" s="111" t="s">
        <v>6</v>
      </c>
      <c r="K46" s="111" t="s">
        <v>6</v>
      </c>
      <c r="L46" s="111" t="s">
        <v>6</v>
      </c>
      <c r="M46" s="111" t="s">
        <v>6</v>
      </c>
      <c r="N46" s="111" t="s">
        <v>6</v>
      </c>
      <c r="O46" s="111" t="s">
        <v>6</v>
      </c>
      <c r="P46" s="111" t="s">
        <v>6</v>
      </c>
      <c r="Q46" s="111" t="s">
        <v>6</v>
      </c>
      <c r="R46" s="99" t="s">
        <v>6</v>
      </c>
      <c r="S46" s="99" t="s">
        <v>6</v>
      </c>
      <c r="T46" s="99" t="s">
        <v>6</v>
      </c>
      <c r="U46" s="99" t="s">
        <v>6</v>
      </c>
      <c r="V46" s="99" t="s">
        <v>6</v>
      </c>
      <c r="W46" s="99" t="s">
        <v>6</v>
      </c>
      <c r="X46" s="99" t="s">
        <v>6</v>
      </c>
      <c r="Y46" s="99" t="s">
        <v>6</v>
      </c>
      <c r="Z46" s="160">
        <v>1640.45</v>
      </c>
      <c r="AA46" s="164" t="s">
        <v>6</v>
      </c>
      <c r="AB46" s="167" t="s">
        <v>6</v>
      </c>
      <c r="AC46" s="99" t="str">
        <f t="shared" si="0"/>
        <v/>
      </c>
    </row>
    <row r="47" spans="1:29" s="144" customFormat="1" ht="15" customHeight="1">
      <c r="A47" s="106" t="s">
        <v>87</v>
      </c>
      <c r="B47" s="111">
        <v>2</v>
      </c>
      <c r="C47" s="144" t="s">
        <v>9</v>
      </c>
      <c r="D47" s="299">
        <v>2</v>
      </c>
      <c r="E47" s="180" t="s">
        <v>6</v>
      </c>
      <c r="F47" s="170">
        <v>3825</v>
      </c>
      <c r="G47" s="176" t="s">
        <v>6</v>
      </c>
      <c r="H47" s="111" t="s">
        <v>6</v>
      </c>
      <c r="I47" s="111" t="s">
        <v>6</v>
      </c>
      <c r="J47" s="111" t="s">
        <v>6</v>
      </c>
      <c r="K47" s="111" t="s">
        <v>6</v>
      </c>
      <c r="L47" s="111" t="s">
        <v>6</v>
      </c>
      <c r="M47" s="111" t="s">
        <v>6</v>
      </c>
      <c r="N47" s="111" t="s">
        <v>6</v>
      </c>
      <c r="O47" s="111" t="s">
        <v>6</v>
      </c>
      <c r="P47" s="111" t="s">
        <v>6</v>
      </c>
      <c r="Q47" s="111" t="s">
        <v>6</v>
      </c>
      <c r="R47" s="99" t="s">
        <v>6</v>
      </c>
      <c r="S47" s="99" t="s">
        <v>6</v>
      </c>
      <c r="T47" s="99" t="s">
        <v>6</v>
      </c>
      <c r="U47" s="99" t="s">
        <v>6</v>
      </c>
      <c r="V47" s="99" t="s">
        <v>6</v>
      </c>
      <c r="W47" s="99" t="s">
        <v>6</v>
      </c>
      <c r="X47" s="99" t="s">
        <v>6</v>
      </c>
      <c r="Y47" s="99" t="s">
        <v>6</v>
      </c>
      <c r="Z47" s="160" t="s">
        <v>32</v>
      </c>
      <c r="AA47" s="164" t="s">
        <v>6</v>
      </c>
      <c r="AB47" s="167" t="s">
        <v>6</v>
      </c>
      <c r="AC47" s="99" t="str">
        <f t="shared" si="0"/>
        <v/>
      </c>
    </row>
    <row r="48" spans="1:29" s="144" customFormat="1" ht="15" customHeight="1">
      <c r="A48" s="106" t="s">
        <v>33</v>
      </c>
      <c r="B48" s="111">
        <v>1</v>
      </c>
      <c r="C48" s="144" t="s">
        <v>9</v>
      </c>
      <c r="D48" s="295" t="s">
        <v>6</v>
      </c>
      <c r="E48" s="169">
        <v>15.3</v>
      </c>
      <c r="F48" s="170">
        <v>0</v>
      </c>
      <c r="G48" s="170">
        <v>76200</v>
      </c>
      <c r="H48" s="169">
        <v>2.9</v>
      </c>
      <c r="I48" s="170">
        <v>76200</v>
      </c>
      <c r="J48" s="176" t="s">
        <v>6</v>
      </c>
      <c r="K48" s="111" t="s">
        <v>6</v>
      </c>
      <c r="L48" s="111" t="s">
        <v>6</v>
      </c>
      <c r="M48" s="111" t="s">
        <v>6</v>
      </c>
      <c r="N48" s="111" t="s">
        <v>6</v>
      </c>
      <c r="O48" s="111" t="s">
        <v>6</v>
      </c>
      <c r="P48" s="111" t="s">
        <v>6</v>
      </c>
      <c r="Q48" s="111" t="s">
        <v>6</v>
      </c>
      <c r="R48" s="99" t="s">
        <v>6</v>
      </c>
      <c r="S48" s="99" t="s">
        <v>6</v>
      </c>
      <c r="T48" s="99" t="s">
        <v>6</v>
      </c>
      <c r="U48" s="99" t="s">
        <v>6</v>
      </c>
      <c r="V48" s="99" t="s">
        <v>6</v>
      </c>
      <c r="W48" s="99" t="s">
        <v>6</v>
      </c>
      <c r="X48" s="99" t="s">
        <v>6</v>
      </c>
      <c r="Y48" s="99" t="s">
        <v>6</v>
      </c>
      <c r="Z48" s="126" t="s">
        <v>6</v>
      </c>
      <c r="AA48" s="193" t="s">
        <v>8</v>
      </c>
      <c r="AB48" s="173">
        <v>50</v>
      </c>
      <c r="AC48" s="99" t="str">
        <f t="shared" si="0"/>
        <v>A</v>
      </c>
    </row>
    <row r="49" spans="1:30" s="144" customFormat="1" ht="15" customHeight="1" thickBot="1">
      <c r="A49" s="153"/>
      <c r="B49" s="156"/>
      <c r="C49" s="153"/>
      <c r="D49" s="301"/>
      <c r="E49" s="206"/>
      <c r="F49" s="206"/>
      <c r="G49" s="207"/>
      <c r="H49" s="207"/>
      <c r="I49" s="204"/>
      <c r="J49" s="204"/>
      <c r="K49" s="204"/>
      <c r="L49" s="204"/>
      <c r="M49" s="204"/>
      <c r="N49" s="204"/>
      <c r="O49" s="204"/>
      <c r="P49" s="204"/>
      <c r="Q49" s="204"/>
      <c r="R49" s="204"/>
      <c r="S49" s="204"/>
      <c r="T49" s="204"/>
      <c r="U49" s="204"/>
      <c r="V49" s="204"/>
      <c r="W49" s="204"/>
      <c r="X49" s="204"/>
      <c r="Y49" s="204"/>
      <c r="Z49" s="204"/>
      <c r="AA49" s="204"/>
      <c r="AB49" s="204"/>
      <c r="AC49" s="156"/>
      <c r="AD49" s="204"/>
    </row>
    <row r="50" spans="1:30" s="144" customFormat="1" ht="15" customHeight="1">
      <c r="A50" s="106"/>
      <c r="B50" s="99"/>
      <c r="C50" s="106"/>
      <c r="D50" s="208"/>
      <c r="E50" s="209"/>
      <c r="F50" s="209"/>
      <c r="G50" s="178"/>
      <c r="H50" s="178"/>
      <c r="J50" s="106"/>
      <c r="AC50" s="99">
        <f>COUNTIF(AC3:AC49,"Ts")</f>
        <v>0</v>
      </c>
    </row>
    <row r="51" spans="1:30" s="99" customFormat="1">
      <c r="A51" s="210" t="s">
        <v>135</v>
      </c>
      <c r="C51" s="158"/>
      <c r="D51" s="158"/>
      <c r="E51" s="159"/>
      <c r="F51" s="159"/>
      <c r="G51" s="158"/>
      <c r="H51" s="158"/>
      <c r="I51" s="158"/>
    </row>
    <row r="52" spans="1:30" s="99" customFormat="1">
      <c r="A52" s="163" t="s">
        <v>136</v>
      </c>
      <c r="C52" s="158"/>
      <c r="D52" s="158"/>
      <c r="E52" s="159"/>
      <c r="F52" s="159"/>
      <c r="G52" s="158"/>
      <c r="H52" s="158"/>
      <c r="I52" s="158"/>
    </row>
    <row r="53" spans="1:30" s="99" customFormat="1">
      <c r="A53" s="163" t="s">
        <v>137</v>
      </c>
      <c r="C53" s="158"/>
      <c r="D53" s="158"/>
      <c r="E53" s="157"/>
      <c r="F53" s="157"/>
      <c r="J53" s="158"/>
    </row>
    <row r="54" spans="1:30" s="144" customFormat="1" ht="15">
      <c r="A54" s="265" t="s">
        <v>211</v>
      </c>
      <c r="B54" s="99"/>
      <c r="C54" s="210"/>
      <c r="D54" s="210"/>
      <c r="E54" s="210"/>
      <c r="F54" s="210"/>
      <c r="G54" s="210"/>
      <c r="H54" s="210"/>
      <c r="I54" s="210"/>
      <c r="J54" s="163"/>
      <c r="AC54" s="111"/>
    </row>
    <row r="55" spans="1:30" s="7" customFormat="1">
      <c r="A55" s="27"/>
      <c r="C55" s="14"/>
      <c r="D55" s="33"/>
      <c r="E55" s="24"/>
      <c r="F55" s="28"/>
      <c r="G55" s="9"/>
      <c r="H55" s="9"/>
      <c r="I55" s="10"/>
      <c r="J55" s="12"/>
      <c r="K55" s="9"/>
      <c r="L55" s="9"/>
      <c r="M55" s="9"/>
      <c r="N55" s="9"/>
      <c r="O55" s="9"/>
      <c r="P55" s="9"/>
      <c r="Q55" s="9"/>
      <c r="R55" s="9"/>
      <c r="S55" s="9"/>
      <c r="T55" s="9"/>
      <c r="U55" s="9"/>
      <c r="V55" s="9"/>
      <c r="W55" s="9"/>
      <c r="X55" s="9"/>
      <c r="Y55" s="9"/>
      <c r="AC55" s="69"/>
    </row>
    <row r="56" spans="1:30" s="7" customFormat="1">
      <c r="A56" s="37" t="s">
        <v>2</v>
      </c>
      <c r="B56" s="34" t="s">
        <v>142</v>
      </c>
      <c r="C56" s="288" t="s">
        <v>143</v>
      </c>
      <c r="D56" s="288"/>
      <c r="E56" s="289"/>
      <c r="F56" s="9"/>
      <c r="G56" s="9"/>
      <c r="H56" s="10"/>
      <c r="I56" s="12"/>
      <c r="J56" s="9"/>
      <c r="K56" s="9"/>
      <c r="L56" s="9"/>
      <c r="M56" s="9"/>
      <c r="N56" s="9"/>
      <c r="O56" s="9"/>
      <c r="P56" s="9"/>
      <c r="Q56" s="9"/>
      <c r="R56" s="9"/>
      <c r="S56" s="9"/>
      <c r="T56" s="9"/>
      <c r="U56" s="9"/>
      <c r="V56" s="9"/>
      <c r="W56" s="9"/>
      <c r="X56" s="9"/>
      <c r="Y56" s="9"/>
      <c r="AC56" s="69"/>
    </row>
    <row r="57" spans="1:30" s="7" customFormat="1">
      <c r="A57" s="31"/>
      <c r="B57" s="35" t="s">
        <v>18</v>
      </c>
      <c r="C57" s="284" t="s">
        <v>144</v>
      </c>
      <c r="D57" s="284"/>
      <c r="E57" s="285"/>
      <c r="F57" s="29"/>
      <c r="G57" s="30"/>
      <c r="H57" s="293"/>
      <c r="I57" s="293"/>
      <c r="J57" s="293"/>
      <c r="K57" s="293"/>
      <c r="L57" s="293"/>
      <c r="M57" s="293"/>
      <c r="N57" s="293"/>
      <c r="O57" s="293"/>
      <c r="P57" s="293"/>
      <c r="Q57" s="293"/>
      <c r="R57" s="293"/>
      <c r="S57" s="293"/>
      <c r="T57" s="97"/>
      <c r="U57" s="97"/>
      <c r="V57" s="97"/>
      <c r="W57" s="97"/>
      <c r="X57" s="97"/>
      <c r="Y57" s="97"/>
      <c r="AC57" s="69"/>
    </row>
    <row r="58" spans="1:30" s="7" customFormat="1">
      <c r="A58" s="31"/>
      <c r="B58" s="35" t="s">
        <v>145</v>
      </c>
      <c r="C58" s="284" t="s">
        <v>146</v>
      </c>
      <c r="D58" s="284"/>
      <c r="E58" s="285"/>
      <c r="H58" s="8"/>
      <c r="AC58" s="69"/>
    </row>
    <row r="59" spans="1:30" s="7" customFormat="1">
      <c r="A59" s="31"/>
      <c r="B59" s="35" t="s">
        <v>147</v>
      </c>
      <c r="C59" s="284" t="s">
        <v>148</v>
      </c>
      <c r="D59" s="284"/>
      <c r="E59" s="285"/>
      <c r="H59" s="8"/>
      <c r="AC59" s="69"/>
    </row>
    <row r="60" spans="1:30" s="7" customFormat="1">
      <c r="A60" s="31"/>
      <c r="B60" s="35" t="s">
        <v>149</v>
      </c>
      <c r="C60" s="284" t="s">
        <v>150</v>
      </c>
      <c r="D60" s="284"/>
      <c r="E60" s="285"/>
      <c r="H60" s="8"/>
      <c r="AC60" s="69"/>
    </row>
    <row r="61" spans="1:30" s="7" customFormat="1">
      <c r="A61" s="31"/>
      <c r="B61" s="35" t="s">
        <v>151</v>
      </c>
      <c r="C61" s="284" t="s">
        <v>152</v>
      </c>
      <c r="D61" s="284"/>
      <c r="E61" s="285"/>
      <c r="H61" s="8"/>
      <c r="AC61" s="69"/>
    </row>
    <row r="62" spans="1:30" s="7" customFormat="1">
      <c r="A62" s="32"/>
      <c r="B62" s="36" t="s">
        <v>153</v>
      </c>
      <c r="C62" s="286" t="s">
        <v>154</v>
      </c>
      <c r="D62" s="286"/>
      <c r="E62" s="287"/>
      <c r="F62" s="8"/>
      <c r="G62" s="8"/>
      <c r="H62" s="8"/>
      <c r="AC62" s="69"/>
    </row>
    <row r="63" spans="1:30" s="7" customFormat="1">
      <c r="B63" s="14" t="s">
        <v>183</v>
      </c>
      <c r="C63" s="33" t="s">
        <v>184</v>
      </c>
      <c r="D63" s="22"/>
      <c r="E63" s="22"/>
      <c r="F63" s="8"/>
      <c r="G63" s="8"/>
      <c r="H63" s="8"/>
      <c r="AC63" s="69"/>
    </row>
    <row r="64" spans="1:30" s="7" customFormat="1">
      <c r="A64" s="38" t="s">
        <v>163</v>
      </c>
      <c r="B64" s="34" t="s">
        <v>155</v>
      </c>
      <c r="C64" s="288" t="s">
        <v>156</v>
      </c>
      <c r="D64" s="288"/>
      <c r="E64" s="289"/>
      <c r="F64" s="8"/>
      <c r="G64" s="8"/>
      <c r="H64" s="8"/>
      <c r="AC64" s="69"/>
    </row>
    <row r="65" spans="1:33" s="7" customFormat="1">
      <c r="A65" s="31"/>
      <c r="B65" s="35" t="s">
        <v>157</v>
      </c>
      <c r="C65" s="284" t="s">
        <v>158</v>
      </c>
      <c r="D65" s="284"/>
      <c r="E65" s="285"/>
      <c r="F65" s="8"/>
      <c r="G65" s="8"/>
      <c r="H65" s="8"/>
      <c r="AC65" s="69"/>
    </row>
    <row r="66" spans="1:33" s="7" customFormat="1">
      <c r="A66" s="31"/>
      <c r="B66" s="35" t="s">
        <v>159</v>
      </c>
      <c r="C66" s="284" t="s">
        <v>160</v>
      </c>
      <c r="D66" s="284"/>
      <c r="E66" s="285"/>
      <c r="F66" s="8"/>
      <c r="G66" s="8"/>
      <c r="H66" s="8"/>
      <c r="AC66" s="69"/>
    </row>
    <row r="67" spans="1:33" s="7" customFormat="1">
      <c r="A67" s="32"/>
      <c r="B67" s="36" t="s">
        <v>161</v>
      </c>
      <c r="C67" s="286" t="s">
        <v>162</v>
      </c>
      <c r="D67" s="286"/>
      <c r="E67" s="287"/>
      <c r="F67" s="8"/>
      <c r="G67" s="8"/>
      <c r="H67" s="8"/>
      <c r="AC67" s="69"/>
    </row>
    <row r="68" spans="1:33" s="7" customFormat="1">
      <c r="A68" s="16"/>
      <c r="B68" s="16"/>
      <c r="C68" s="16"/>
      <c r="D68" s="45"/>
      <c r="E68" s="45"/>
      <c r="F68" s="16"/>
      <c r="G68" s="16"/>
      <c r="H68" s="16"/>
      <c r="I68" s="16"/>
      <c r="AC68" s="69"/>
    </row>
    <row r="69" spans="1:33" s="69" customFormat="1">
      <c r="A69" s="26" t="s">
        <v>138</v>
      </c>
    </row>
    <row r="70" spans="1:33" s="7" customFormat="1">
      <c r="A70" s="16"/>
      <c r="B70" s="16"/>
      <c r="C70" s="16"/>
      <c r="D70" s="71"/>
      <c r="E70" s="45"/>
      <c r="F70" s="16"/>
      <c r="G70" s="16"/>
      <c r="H70" s="16"/>
      <c r="I70" s="16"/>
      <c r="AC70" s="69"/>
    </row>
    <row r="71" spans="1:33" s="69" customFormat="1" ht="58.5" customHeight="1">
      <c r="A71" s="280" t="s">
        <v>331</v>
      </c>
      <c r="B71" s="280"/>
      <c r="C71" s="280"/>
      <c r="D71" s="280"/>
      <c r="E71" s="280"/>
      <c r="F71" s="280"/>
      <c r="G71" s="280"/>
      <c r="H71" s="89"/>
      <c r="I71" s="89"/>
    </row>
    <row r="72" spans="1:33" s="41" customFormat="1" ht="22.5" customHeight="1">
      <c r="A72" s="280" t="s">
        <v>328</v>
      </c>
      <c r="B72" s="280"/>
      <c r="C72" s="280"/>
      <c r="D72" s="280"/>
      <c r="E72" s="280"/>
      <c r="F72" s="280"/>
      <c r="G72" s="280"/>
      <c r="H72" s="280"/>
      <c r="I72" s="280"/>
      <c r="J72" s="280"/>
      <c r="K72" s="280"/>
      <c r="L72" s="280"/>
      <c r="M72" s="280"/>
      <c r="N72" s="280"/>
      <c r="O72" s="280"/>
      <c r="P72" s="280"/>
      <c r="Q72" s="280"/>
      <c r="R72" s="280"/>
      <c r="S72" s="280"/>
      <c r="T72" s="280"/>
      <c r="U72" s="280"/>
      <c r="V72" s="280"/>
      <c r="W72" s="64"/>
      <c r="X72" s="64"/>
      <c r="Y72" s="64"/>
      <c r="Z72" s="64"/>
      <c r="AA72" s="64"/>
      <c r="AB72" s="64"/>
      <c r="AC72" s="64"/>
      <c r="AD72" s="64"/>
      <c r="AE72" s="64"/>
      <c r="AF72" s="64"/>
      <c r="AG72" s="64"/>
    </row>
    <row r="73" spans="1:33" s="41" customFormat="1" ht="35.25" customHeight="1">
      <c r="A73" s="280" t="s">
        <v>362</v>
      </c>
      <c r="B73" s="280"/>
      <c r="C73" s="280"/>
      <c r="D73" s="280"/>
      <c r="E73" s="280"/>
      <c r="F73" s="280"/>
      <c r="G73" s="280"/>
      <c r="H73" s="280"/>
      <c r="I73" s="280"/>
      <c r="J73" s="280"/>
      <c r="K73" s="280"/>
      <c r="L73" s="280"/>
      <c r="M73" s="280"/>
      <c r="N73" s="280"/>
      <c r="O73" s="280"/>
      <c r="P73" s="280"/>
      <c r="Q73" s="280"/>
      <c r="R73" s="280"/>
      <c r="S73" s="280"/>
      <c r="T73" s="280"/>
      <c r="U73" s="280"/>
      <c r="V73" s="280"/>
      <c r="W73" s="64"/>
      <c r="X73" s="64"/>
      <c r="Y73" s="64"/>
      <c r="Z73" s="64"/>
      <c r="AA73" s="64"/>
      <c r="AB73" s="64"/>
      <c r="AC73" s="64"/>
      <c r="AD73" s="64"/>
      <c r="AE73" s="64"/>
      <c r="AF73" s="64"/>
      <c r="AG73" s="64"/>
    </row>
    <row r="74" spans="1:33" s="41" customFormat="1" ht="37.5" customHeight="1">
      <c r="A74" s="280" t="s">
        <v>363</v>
      </c>
      <c r="B74" s="280"/>
      <c r="C74" s="280"/>
      <c r="D74" s="280"/>
      <c r="E74" s="280"/>
      <c r="F74" s="280"/>
      <c r="G74" s="280"/>
      <c r="H74" s="280"/>
      <c r="I74" s="280"/>
      <c r="J74" s="280"/>
      <c r="K74" s="280"/>
      <c r="L74" s="280"/>
      <c r="M74" s="280"/>
      <c r="N74" s="280"/>
      <c r="O74" s="280"/>
      <c r="P74" s="280"/>
      <c r="Q74" s="280"/>
      <c r="R74" s="280"/>
      <c r="S74" s="280"/>
      <c r="T74" s="280"/>
      <c r="U74" s="280"/>
      <c r="V74" s="280"/>
      <c r="W74" s="64"/>
      <c r="X74" s="64"/>
      <c r="Y74" s="64"/>
      <c r="Z74" s="64"/>
      <c r="AA74" s="64"/>
      <c r="AB74" s="64"/>
      <c r="AC74" s="64"/>
      <c r="AD74" s="64"/>
      <c r="AE74" s="64"/>
      <c r="AF74" s="64"/>
      <c r="AG74" s="64"/>
    </row>
    <row r="75" spans="1:33" s="41" customFormat="1" ht="93" customHeight="1">
      <c r="A75" s="280" t="s">
        <v>364</v>
      </c>
      <c r="B75" s="280"/>
      <c r="C75" s="280"/>
      <c r="D75" s="280"/>
      <c r="E75" s="280"/>
      <c r="F75" s="280"/>
      <c r="G75" s="280"/>
      <c r="H75" s="280"/>
      <c r="I75" s="280"/>
      <c r="J75" s="280"/>
      <c r="K75" s="280"/>
      <c r="L75" s="280"/>
      <c r="M75" s="280"/>
      <c r="N75" s="280"/>
      <c r="O75" s="280"/>
      <c r="P75" s="280"/>
      <c r="Q75" s="280"/>
      <c r="R75" s="280"/>
      <c r="S75" s="280"/>
      <c r="T75" s="280"/>
      <c r="U75" s="280"/>
      <c r="V75" s="280"/>
      <c r="W75" s="64"/>
      <c r="X75" s="64"/>
      <c r="Y75" s="64"/>
      <c r="Z75" s="64"/>
      <c r="AA75" s="64"/>
      <c r="AB75" s="64"/>
      <c r="AC75" s="64"/>
      <c r="AD75" s="64"/>
      <c r="AE75" s="64"/>
      <c r="AF75" s="64"/>
      <c r="AG75" s="64"/>
    </row>
    <row r="76" spans="1:33" s="41" customFormat="1" ht="22.5" customHeight="1">
      <c r="A76" s="280" t="s">
        <v>365</v>
      </c>
      <c r="B76" s="280"/>
      <c r="C76" s="280"/>
      <c r="D76" s="280"/>
      <c r="E76" s="280"/>
      <c r="F76" s="280"/>
      <c r="G76" s="280"/>
      <c r="H76" s="280"/>
      <c r="I76" s="280"/>
      <c r="J76" s="280"/>
      <c r="K76" s="280"/>
      <c r="L76" s="280"/>
      <c r="M76" s="280"/>
      <c r="N76" s="280"/>
      <c r="O76" s="280"/>
      <c r="P76" s="280"/>
      <c r="Q76" s="280"/>
      <c r="R76" s="280"/>
      <c r="S76" s="280"/>
      <c r="T76" s="280"/>
      <c r="U76" s="280"/>
      <c r="V76" s="280"/>
      <c r="W76" s="64"/>
      <c r="X76" s="64"/>
      <c r="Y76" s="64"/>
      <c r="Z76" s="64"/>
      <c r="AA76" s="64"/>
      <c r="AB76" s="64"/>
      <c r="AC76" s="64"/>
      <c r="AD76" s="64"/>
      <c r="AE76" s="64"/>
      <c r="AF76" s="64"/>
      <c r="AG76" s="64"/>
    </row>
    <row r="77" spans="1:33" ht="15" customHeight="1">
      <c r="B77" s="2"/>
      <c r="C77" s="21"/>
      <c r="D77" s="25"/>
      <c r="E77" s="25"/>
      <c r="F77" s="5"/>
      <c r="G77" s="5"/>
      <c r="H77" s="4"/>
      <c r="I77" s="39"/>
    </row>
    <row r="78" spans="1:33" ht="17.25" customHeight="1">
      <c r="A78" s="62" t="s">
        <v>139</v>
      </c>
      <c r="B78" s="63"/>
      <c r="C78" s="62"/>
      <c r="D78" s="62"/>
      <c r="E78" s="62"/>
      <c r="F78" s="62"/>
      <c r="G78" s="62"/>
      <c r="H78" s="62"/>
      <c r="I78" s="62"/>
    </row>
    <row r="79" spans="1:33" ht="17.25" customHeight="1">
      <c r="A79" s="292" t="s">
        <v>214</v>
      </c>
      <c r="B79" s="292"/>
      <c r="C79" s="292"/>
      <c r="D79" s="292"/>
      <c r="E79" s="292"/>
      <c r="F79" s="292"/>
      <c r="G79" s="292"/>
      <c r="H79" s="292"/>
      <c r="I79" s="292"/>
      <c r="J79" s="292"/>
    </row>
    <row r="80" spans="1:33" ht="17.25" customHeight="1">
      <c r="A80" s="292" t="s">
        <v>209</v>
      </c>
      <c r="B80" s="292"/>
      <c r="C80" s="292"/>
      <c r="D80" s="292"/>
      <c r="E80" s="292"/>
      <c r="F80" s="292"/>
      <c r="G80" s="292"/>
      <c r="H80" s="292"/>
      <c r="I80" s="292"/>
      <c r="J80" s="292"/>
    </row>
    <row r="81" spans="1:29" ht="17.25" customHeight="1">
      <c r="A81" s="292" t="s">
        <v>186</v>
      </c>
      <c r="B81" s="292"/>
      <c r="C81" s="292"/>
      <c r="D81" s="292"/>
      <c r="E81" s="292"/>
      <c r="F81" s="292"/>
      <c r="G81" s="292"/>
      <c r="H81" s="292"/>
      <c r="I81" s="292"/>
      <c r="J81" s="292"/>
    </row>
    <row r="82" spans="1:29" ht="17.25" customHeight="1">
      <c r="A82" s="292" t="s">
        <v>210</v>
      </c>
      <c r="B82" s="292"/>
      <c r="C82" s="292"/>
      <c r="D82" s="292"/>
      <c r="E82" s="292"/>
      <c r="F82" s="292"/>
      <c r="G82" s="292"/>
      <c r="H82" s="292"/>
      <c r="I82" s="292"/>
      <c r="J82" s="292"/>
    </row>
    <row r="83" spans="1:29" ht="17.25" customHeight="1">
      <c r="A83" s="292" t="s">
        <v>187</v>
      </c>
      <c r="B83" s="292"/>
      <c r="C83" s="292"/>
      <c r="D83" s="292"/>
      <c r="E83" s="292"/>
      <c r="F83" s="292"/>
      <c r="G83" s="292"/>
      <c r="H83" s="292"/>
      <c r="I83" s="292"/>
      <c r="J83" s="292"/>
    </row>
    <row r="84" spans="1:29" ht="17.25" customHeight="1">
      <c r="A84" s="292" t="s">
        <v>194</v>
      </c>
      <c r="B84" s="292"/>
      <c r="C84" s="292"/>
      <c r="D84" s="292"/>
      <c r="E84" s="292"/>
      <c r="F84" s="292"/>
      <c r="G84" s="292"/>
      <c r="H84" s="292"/>
      <c r="I84" s="292"/>
      <c r="J84" s="292"/>
    </row>
    <row r="85" spans="1:29" s="7" customFormat="1" ht="17.25" customHeight="1">
      <c r="A85" s="292" t="s">
        <v>229</v>
      </c>
      <c r="B85" s="292"/>
      <c r="C85" s="292"/>
      <c r="D85" s="292"/>
      <c r="E85" s="292"/>
      <c r="F85" s="292"/>
      <c r="G85" s="292"/>
      <c r="H85" s="292"/>
      <c r="I85" s="292"/>
      <c r="J85" s="292"/>
      <c r="AC85" s="69"/>
    </row>
    <row r="86" spans="1:29" ht="17.25" customHeight="1">
      <c r="A86" s="292" t="s">
        <v>204</v>
      </c>
      <c r="B86" s="292"/>
      <c r="C86" s="292"/>
      <c r="D86" s="292"/>
      <c r="E86" s="292"/>
      <c r="F86" s="292"/>
      <c r="G86" s="292"/>
      <c r="H86" s="292"/>
      <c r="I86" s="292"/>
      <c r="J86" s="292"/>
    </row>
    <row r="87" spans="1:29" ht="28.5" customHeight="1">
      <c r="A87" s="292" t="s">
        <v>215</v>
      </c>
      <c r="B87" s="292"/>
      <c r="C87" s="292"/>
      <c r="D87" s="292"/>
      <c r="E87" s="292"/>
      <c r="F87" s="292"/>
      <c r="G87" s="292"/>
      <c r="H87" s="292"/>
      <c r="I87" s="292"/>
      <c r="J87" s="292"/>
    </row>
    <row r="88" spans="1:29" ht="42.75" customHeight="1">
      <c r="A88" s="292" t="s">
        <v>193</v>
      </c>
      <c r="B88" s="292"/>
      <c r="C88" s="292"/>
      <c r="D88" s="292"/>
      <c r="E88" s="292"/>
      <c r="F88" s="292"/>
      <c r="G88" s="292"/>
      <c r="H88" s="292"/>
      <c r="I88" s="292"/>
      <c r="J88" s="292"/>
    </row>
    <row r="89" spans="1:29" ht="17.25" customHeight="1">
      <c r="A89" s="292" t="s">
        <v>188</v>
      </c>
      <c r="B89" s="292"/>
      <c r="C89" s="292"/>
      <c r="D89" s="292"/>
      <c r="E89" s="292"/>
      <c r="F89" s="292"/>
      <c r="G89" s="292"/>
      <c r="H89" s="292"/>
      <c r="I89" s="292"/>
      <c r="J89" s="292"/>
    </row>
    <row r="90" spans="1:29" ht="17.25" customHeight="1">
      <c r="A90" s="292" t="s">
        <v>189</v>
      </c>
      <c r="B90" s="292"/>
      <c r="C90" s="292"/>
      <c r="D90" s="292"/>
      <c r="E90" s="292"/>
      <c r="F90" s="292"/>
      <c r="G90" s="292"/>
      <c r="H90" s="292"/>
      <c r="I90" s="292"/>
      <c r="J90" s="292"/>
    </row>
    <row r="91" spans="1:29" ht="17.25" customHeight="1">
      <c r="A91" s="292" t="s">
        <v>203</v>
      </c>
      <c r="B91" s="292"/>
      <c r="C91" s="292"/>
      <c r="D91" s="292"/>
      <c r="E91" s="292"/>
      <c r="F91" s="292"/>
      <c r="G91" s="292"/>
      <c r="H91" s="292"/>
      <c r="I91" s="292"/>
      <c r="J91" s="292"/>
    </row>
    <row r="92" spans="1:29" ht="17.25" customHeight="1">
      <c r="A92" s="261"/>
      <c r="B92" s="263"/>
      <c r="C92" s="261"/>
      <c r="D92" s="261"/>
      <c r="E92" s="261"/>
      <c r="F92" s="261"/>
      <c r="G92" s="261"/>
      <c r="H92" s="261"/>
      <c r="I92" s="261"/>
      <c r="J92" s="261"/>
    </row>
    <row r="93" spans="1:29" ht="17.25" customHeight="1">
      <c r="A93" s="292" t="s">
        <v>190</v>
      </c>
      <c r="B93" s="292"/>
      <c r="C93" s="292"/>
      <c r="D93" s="292"/>
      <c r="E93" s="292"/>
      <c r="F93" s="292"/>
      <c r="G93" s="292"/>
      <c r="H93" s="292"/>
      <c r="I93" s="292"/>
      <c r="J93" s="292"/>
    </row>
    <row r="94" spans="1:29" ht="58.5" customHeight="1">
      <c r="A94" s="291" t="s">
        <v>141</v>
      </c>
      <c r="B94" s="291"/>
      <c r="C94" s="291"/>
      <c r="D94" s="291"/>
      <c r="E94" s="291"/>
      <c r="F94" s="291"/>
      <c r="G94" s="291"/>
      <c r="H94" s="291"/>
      <c r="I94" s="291"/>
      <c r="J94" s="291"/>
    </row>
    <row r="95" spans="1:29">
      <c r="A95" s="3"/>
      <c r="B95" s="3"/>
      <c r="C95" s="3"/>
      <c r="D95" s="3"/>
      <c r="E95" s="3"/>
      <c r="F95" s="3"/>
      <c r="G95" s="3"/>
      <c r="H95" s="3"/>
    </row>
    <row r="96" spans="1:29">
      <c r="A96" s="3"/>
      <c r="B96" s="3"/>
      <c r="C96" s="3"/>
      <c r="D96" s="3"/>
      <c r="E96" s="3"/>
      <c r="F96" s="3"/>
      <c r="G96" s="3"/>
      <c r="H96" s="3"/>
    </row>
    <row r="97" spans="1:8">
      <c r="A97" s="3"/>
      <c r="B97" s="3"/>
      <c r="C97" s="3"/>
      <c r="D97" s="3"/>
      <c r="E97" s="3"/>
      <c r="F97" s="3"/>
      <c r="G97" s="3"/>
      <c r="H97" s="3"/>
    </row>
    <row r="98" spans="1:8">
      <c r="A98" s="3"/>
      <c r="B98" s="3"/>
      <c r="C98" s="3"/>
      <c r="D98" s="3"/>
      <c r="E98" s="3"/>
      <c r="F98" s="3"/>
      <c r="G98" s="3"/>
      <c r="H98" s="3"/>
    </row>
    <row r="99" spans="1:8">
      <c r="A99" s="3"/>
      <c r="B99" s="3"/>
      <c r="C99" s="3"/>
      <c r="D99" s="3"/>
      <c r="E99" s="3"/>
      <c r="F99" s="3"/>
      <c r="G99" s="3"/>
      <c r="H99" s="3"/>
    </row>
    <row r="100" spans="1:8">
      <c r="A100" s="3"/>
      <c r="B100" s="3"/>
      <c r="C100" s="3"/>
      <c r="D100" s="3"/>
      <c r="E100" s="3"/>
      <c r="F100" s="3"/>
      <c r="G100" s="3"/>
      <c r="H100" s="3"/>
    </row>
    <row r="101" spans="1:8">
      <c r="A101" s="3"/>
      <c r="B101" s="3"/>
      <c r="C101" s="3"/>
      <c r="D101" s="3"/>
      <c r="E101" s="3"/>
      <c r="F101" s="3"/>
      <c r="G101" s="3"/>
      <c r="H101" s="3"/>
    </row>
    <row r="102" spans="1:8">
      <c r="A102" s="3"/>
      <c r="B102" s="3"/>
      <c r="C102" s="3"/>
      <c r="D102" s="3"/>
      <c r="E102" s="3"/>
      <c r="F102" s="3"/>
      <c r="G102" s="3"/>
      <c r="H102" s="3"/>
    </row>
    <row r="103" spans="1:8">
      <c r="A103" s="3"/>
      <c r="B103" s="3"/>
      <c r="C103" s="3"/>
      <c r="D103" s="3"/>
      <c r="E103" s="3"/>
      <c r="F103" s="3"/>
      <c r="G103" s="3"/>
      <c r="H103" s="3"/>
    </row>
    <row r="104" spans="1:8">
      <c r="A104" s="3"/>
      <c r="B104" s="3"/>
      <c r="C104" s="3"/>
      <c r="D104" s="3"/>
      <c r="E104" s="3"/>
      <c r="F104" s="3"/>
      <c r="G104" s="3"/>
      <c r="H104" s="3"/>
    </row>
    <row r="105" spans="1:8">
      <c r="A105" s="3"/>
      <c r="B105" s="3"/>
      <c r="C105" s="3"/>
      <c r="D105" s="3"/>
      <c r="E105" s="3"/>
      <c r="F105" s="3"/>
      <c r="G105" s="3"/>
      <c r="H105" s="3"/>
    </row>
    <row r="106" spans="1:8">
      <c r="A106" s="3"/>
      <c r="B106" s="3"/>
      <c r="C106" s="3"/>
      <c r="D106" s="3"/>
      <c r="E106" s="3"/>
      <c r="F106" s="3"/>
      <c r="G106" s="3"/>
      <c r="H106" s="3"/>
    </row>
    <row r="107" spans="1:8">
      <c r="A107" s="3"/>
      <c r="B107" s="3"/>
      <c r="C107" s="3"/>
      <c r="D107" s="3"/>
      <c r="E107" s="3"/>
      <c r="F107" s="3"/>
      <c r="G107" s="3"/>
      <c r="H107" s="3"/>
    </row>
    <row r="108" spans="1:8">
      <c r="A108" s="3"/>
      <c r="B108" s="3"/>
      <c r="C108" s="3"/>
      <c r="D108" s="3"/>
      <c r="E108" s="3"/>
      <c r="F108" s="3"/>
      <c r="G108" s="3"/>
      <c r="H108" s="3"/>
    </row>
    <row r="109" spans="1:8">
      <c r="A109" s="3"/>
      <c r="B109" s="3"/>
      <c r="C109" s="3"/>
      <c r="D109" s="3"/>
      <c r="E109" s="3"/>
      <c r="F109" s="3"/>
      <c r="G109" s="3"/>
      <c r="H109" s="3"/>
    </row>
    <row r="110" spans="1:8">
      <c r="A110" s="3"/>
      <c r="B110" s="3"/>
      <c r="C110" s="3"/>
      <c r="D110" s="3"/>
      <c r="E110" s="3"/>
      <c r="F110" s="3"/>
      <c r="G110" s="3"/>
      <c r="H110" s="3"/>
    </row>
    <row r="111" spans="1:8">
      <c r="A111" s="3"/>
      <c r="B111" s="3"/>
      <c r="C111" s="3"/>
      <c r="D111" s="3"/>
      <c r="E111" s="3"/>
      <c r="F111" s="3"/>
      <c r="G111" s="3"/>
      <c r="H111" s="3"/>
    </row>
    <row r="112" spans="1:8">
      <c r="A112" s="3"/>
      <c r="B112" s="3"/>
      <c r="C112" s="3"/>
      <c r="D112" s="3"/>
      <c r="E112" s="3"/>
      <c r="F112" s="3"/>
      <c r="G112" s="3"/>
      <c r="H112" s="3"/>
    </row>
    <row r="113" spans="1:8">
      <c r="A113" s="3"/>
      <c r="B113" s="3"/>
      <c r="C113" s="3"/>
      <c r="D113" s="3"/>
      <c r="E113" s="3"/>
      <c r="F113" s="3"/>
      <c r="G113" s="3"/>
      <c r="H113" s="3"/>
    </row>
    <row r="114" spans="1:8">
      <c r="A114" s="3"/>
      <c r="B114" s="3"/>
      <c r="C114" s="3"/>
      <c r="D114" s="3"/>
      <c r="E114" s="3"/>
      <c r="F114" s="3"/>
      <c r="G114" s="3"/>
      <c r="H114" s="3"/>
    </row>
    <row r="115" spans="1:8">
      <c r="A115" s="3"/>
      <c r="B115" s="3"/>
      <c r="C115" s="3"/>
      <c r="D115" s="3"/>
      <c r="E115" s="3"/>
      <c r="F115" s="3"/>
      <c r="G115" s="3"/>
      <c r="H115" s="3"/>
    </row>
    <row r="116" spans="1:8">
      <c r="A116" s="3"/>
      <c r="B116" s="3"/>
      <c r="C116" s="3"/>
      <c r="D116" s="3"/>
      <c r="E116" s="3"/>
      <c r="F116" s="3"/>
      <c r="G116" s="3"/>
      <c r="H116" s="3"/>
    </row>
    <row r="117" spans="1:8">
      <c r="A117" s="3"/>
      <c r="B117" s="3"/>
      <c r="C117" s="3"/>
      <c r="D117" s="3"/>
      <c r="E117" s="3"/>
      <c r="F117" s="3"/>
      <c r="G117" s="3"/>
      <c r="H117" s="3"/>
    </row>
    <row r="118" spans="1:8">
      <c r="A118" s="3"/>
      <c r="B118" s="3"/>
      <c r="C118" s="3"/>
      <c r="D118" s="3"/>
      <c r="E118" s="3"/>
      <c r="F118" s="3"/>
      <c r="G118" s="3"/>
      <c r="H118" s="3"/>
    </row>
    <row r="119" spans="1:8">
      <c r="A119" s="3"/>
      <c r="B119" s="3"/>
      <c r="C119" s="3"/>
      <c r="D119" s="3"/>
      <c r="E119" s="3"/>
      <c r="F119" s="3"/>
      <c r="G119" s="3"/>
      <c r="H119" s="3"/>
    </row>
    <row r="120" spans="1:8">
      <c r="A120" s="3"/>
      <c r="B120" s="3"/>
      <c r="C120" s="3"/>
      <c r="D120" s="3"/>
      <c r="E120" s="3"/>
      <c r="F120" s="3"/>
      <c r="G120" s="3"/>
      <c r="H120" s="3"/>
    </row>
    <row r="121" spans="1:8">
      <c r="A121" s="3"/>
      <c r="B121" s="3"/>
      <c r="C121" s="3"/>
      <c r="D121" s="3"/>
      <c r="E121" s="3"/>
      <c r="F121" s="3"/>
      <c r="G121" s="3"/>
      <c r="H121" s="3"/>
    </row>
    <row r="122" spans="1:8">
      <c r="A122" s="3"/>
      <c r="B122" s="3"/>
      <c r="C122" s="3"/>
      <c r="D122" s="3"/>
      <c r="E122" s="3"/>
      <c r="F122" s="3"/>
      <c r="G122" s="3"/>
      <c r="H122" s="3"/>
    </row>
    <row r="123" spans="1:8">
      <c r="A123" s="3"/>
      <c r="B123" s="3"/>
      <c r="C123" s="3"/>
      <c r="D123" s="3"/>
      <c r="E123" s="3"/>
      <c r="F123" s="3"/>
      <c r="G123" s="3"/>
      <c r="H123" s="3"/>
    </row>
    <row r="124" spans="1:8">
      <c r="A124" s="3"/>
      <c r="B124" s="3"/>
      <c r="C124" s="3"/>
      <c r="D124" s="3"/>
      <c r="E124" s="3"/>
      <c r="F124" s="3"/>
      <c r="G124" s="3"/>
      <c r="H124" s="3"/>
    </row>
    <row r="125" spans="1:8">
      <c r="A125" s="3"/>
      <c r="B125" s="3"/>
      <c r="C125" s="3"/>
      <c r="D125" s="3"/>
      <c r="E125" s="3"/>
      <c r="F125" s="3"/>
      <c r="G125" s="3"/>
      <c r="H125" s="3"/>
    </row>
    <row r="126" spans="1:8">
      <c r="A126" s="3"/>
      <c r="B126" s="3"/>
      <c r="C126" s="3"/>
      <c r="D126" s="3"/>
      <c r="E126" s="3"/>
      <c r="F126" s="3"/>
      <c r="G126" s="3"/>
      <c r="H126" s="3"/>
    </row>
    <row r="127" spans="1:8">
      <c r="A127" s="3"/>
      <c r="B127" s="3"/>
      <c r="C127" s="3"/>
      <c r="D127" s="3"/>
      <c r="E127" s="3"/>
      <c r="F127" s="3"/>
      <c r="G127" s="3"/>
      <c r="H127" s="3"/>
    </row>
    <row r="128" spans="1:8">
      <c r="A128" s="3"/>
      <c r="B128" s="3"/>
      <c r="C128" s="3"/>
      <c r="D128" s="3"/>
      <c r="E128" s="3"/>
      <c r="F128" s="3"/>
      <c r="G128" s="3"/>
      <c r="H128" s="3"/>
    </row>
    <row r="129" spans="1:8">
      <c r="A129" s="3"/>
      <c r="B129" s="3"/>
      <c r="C129" s="3"/>
      <c r="D129" s="3"/>
      <c r="E129" s="3"/>
      <c r="F129" s="3"/>
      <c r="G129" s="3"/>
      <c r="H129" s="3"/>
    </row>
    <row r="130" spans="1:8">
      <c r="A130" s="3"/>
      <c r="B130" s="3"/>
      <c r="C130" s="3"/>
      <c r="D130" s="3"/>
      <c r="E130" s="3"/>
      <c r="F130" s="3"/>
      <c r="G130" s="3"/>
      <c r="H130" s="3"/>
    </row>
    <row r="131" spans="1:8">
      <c r="A131" s="3"/>
      <c r="B131" s="3"/>
      <c r="C131" s="3"/>
      <c r="D131" s="3"/>
      <c r="E131" s="3"/>
      <c r="F131" s="3"/>
      <c r="G131" s="3"/>
      <c r="H131" s="3"/>
    </row>
    <row r="132" spans="1:8">
      <c r="A132" s="3"/>
      <c r="B132" s="3"/>
      <c r="C132" s="3"/>
      <c r="D132" s="3"/>
      <c r="E132" s="3"/>
      <c r="F132" s="3"/>
      <c r="G132" s="3"/>
      <c r="H132" s="3"/>
    </row>
    <row r="133" spans="1:8">
      <c r="A133" s="3"/>
      <c r="B133" s="3"/>
      <c r="C133" s="3"/>
      <c r="D133" s="3"/>
      <c r="E133" s="3"/>
      <c r="F133" s="3"/>
      <c r="G133" s="3"/>
      <c r="H133" s="3"/>
    </row>
    <row r="134" spans="1:8">
      <c r="A134" s="3"/>
      <c r="B134" s="3"/>
      <c r="C134" s="3"/>
      <c r="D134" s="3"/>
      <c r="E134" s="3"/>
      <c r="F134" s="3"/>
      <c r="G134" s="3"/>
      <c r="H134" s="3"/>
    </row>
    <row r="135" spans="1:8">
      <c r="A135" s="3"/>
      <c r="B135" s="3"/>
      <c r="C135" s="3"/>
      <c r="D135" s="3"/>
      <c r="E135" s="3"/>
      <c r="F135" s="3"/>
      <c r="G135" s="3"/>
      <c r="H135" s="3"/>
    </row>
    <row r="136" spans="1:8">
      <c r="A136" s="3"/>
      <c r="B136" s="3"/>
      <c r="C136" s="3"/>
      <c r="D136" s="3"/>
      <c r="E136" s="3"/>
      <c r="F136" s="3"/>
      <c r="G136" s="3"/>
      <c r="H136" s="3"/>
    </row>
    <row r="137" spans="1:8">
      <c r="A137" s="3"/>
      <c r="B137" s="3"/>
      <c r="C137" s="3"/>
      <c r="D137" s="3"/>
      <c r="E137" s="3"/>
      <c r="F137" s="3"/>
      <c r="G137" s="3"/>
      <c r="H137" s="3"/>
    </row>
    <row r="138" spans="1:8">
      <c r="A138" s="3"/>
      <c r="B138" s="3"/>
      <c r="C138" s="3"/>
      <c r="D138" s="3"/>
      <c r="E138" s="3"/>
      <c r="F138" s="3"/>
      <c r="G138" s="3"/>
      <c r="H138" s="3"/>
    </row>
    <row r="139" spans="1:8">
      <c r="A139" s="3"/>
      <c r="B139" s="3"/>
      <c r="C139" s="3"/>
      <c r="D139" s="3"/>
      <c r="E139" s="3"/>
      <c r="F139" s="3"/>
      <c r="G139" s="3"/>
      <c r="H139" s="3"/>
    </row>
    <row r="140" spans="1:8">
      <c r="A140" s="3"/>
      <c r="B140" s="3"/>
      <c r="C140" s="3"/>
      <c r="D140" s="3"/>
      <c r="E140" s="3"/>
      <c r="F140" s="3"/>
      <c r="G140" s="3"/>
      <c r="H140" s="3"/>
    </row>
    <row r="141" spans="1:8">
      <c r="A141" s="3"/>
      <c r="B141" s="3"/>
      <c r="C141" s="3"/>
      <c r="D141" s="3"/>
      <c r="E141" s="3"/>
      <c r="F141" s="3"/>
      <c r="G141" s="3"/>
      <c r="H141" s="3"/>
    </row>
    <row r="142" spans="1:8">
      <c r="A142" s="3"/>
      <c r="B142" s="3"/>
      <c r="C142" s="3"/>
      <c r="D142" s="3"/>
      <c r="E142" s="3"/>
      <c r="F142" s="3"/>
      <c r="G142" s="3"/>
      <c r="H142" s="3"/>
    </row>
    <row r="143" spans="1:8">
      <c r="A143" s="3"/>
      <c r="B143" s="3"/>
      <c r="C143" s="3"/>
      <c r="D143" s="3"/>
      <c r="E143" s="3"/>
      <c r="F143" s="3"/>
      <c r="G143" s="3"/>
      <c r="H143" s="3"/>
    </row>
    <row r="144" spans="1:8">
      <c r="A144" s="3"/>
      <c r="B144" s="3"/>
      <c r="C144" s="3"/>
      <c r="D144" s="3"/>
      <c r="E144" s="3"/>
      <c r="F144" s="3"/>
      <c r="G144" s="3"/>
      <c r="H144" s="3"/>
    </row>
    <row r="145" spans="1:8">
      <c r="A145" s="3"/>
      <c r="B145" s="3"/>
      <c r="C145" s="3"/>
      <c r="D145" s="3"/>
      <c r="E145" s="3"/>
      <c r="F145" s="3"/>
      <c r="G145" s="3"/>
      <c r="H145" s="3"/>
    </row>
    <row r="146" spans="1:8">
      <c r="A146" s="3"/>
      <c r="B146" s="3"/>
      <c r="C146" s="3"/>
      <c r="D146" s="3"/>
      <c r="E146" s="3"/>
      <c r="F146" s="3"/>
      <c r="G146" s="3"/>
      <c r="H146" s="3"/>
    </row>
    <row r="147" spans="1:8">
      <c r="A147" s="3"/>
      <c r="B147" s="3"/>
      <c r="C147" s="3"/>
      <c r="D147" s="3"/>
      <c r="E147" s="3"/>
      <c r="F147" s="3"/>
      <c r="G147" s="3"/>
      <c r="H147" s="3"/>
    </row>
    <row r="148" spans="1:8">
      <c r="A148" s="3"/>
      <c r="B148" s="3"/>
      <c r="C148" s="3"/>
      <c r="D148" s="3"/>
      <c r="E148" s="3"/>
      <c r="F148" s="3"/>
      <c r="G148" s="3"/>
      <c r="H148" s="3"/>
    </row>
    <row r="149" spans="1:8">
      <c r="A149" s="3"/>
      <c r="B149" s="3"/>
      <c r="C149" s="3"/>
      <c r="D149" s="3"/>
      <c r="E149" s="3"/>
      <c r="F149" s="3"/>
      <c r="G149" s="3"/>
      <c r="H149" s="3"/>
    </row>
    <row r="150" spans="1:8">
      <c r="A150" s="3"/>
      <c r="B150" s="3"/>
      <c r="C150" s="3"/>
      <c r="D150" s="3"/>
      <c r="E150" s="3"/>
      <c r="F150" s="3"/>
      <c r="G150" s="3"/>
      <c r="H150" s="3"/>
    </row>
    <row r="151" spans="1:8">
      <c r="A151" s="3"/>
      <c r="B151" s="3"/>
      <c r="C151" s="3"/>
      <c r="D151" s="3"/>
      <c r="E151" s="3"/>
      <c r="F151" s="3"/>
      <c r="G151" s="3"/>
      <c r="H151" s="3"/>
    </row>
    <row r="152" spans="1:8">
      <c r="A152" s="3"/>
      <c r="B152" s="3"/>
      <c r="C152" s="3"/>
      <c r="D152" s="3"/>
      <c r="E152" s="3"/>
      <c r="F152" s="3"/>
      <c r="G152" s="3"/>
      <c r="H152" s="3"/>
    </row>
    <row r="153" spans="1:8">
      <c r="A153" s="3"/>
      <c r="B153" s="3"/>
      <c r="C153" s="3"/>
      <c r="D153" s="3"/>
      <c r="E153" s="3"/>
      <c r="F153" s="3"/>
      <c r="G153" s="3"/>
      <c r="H153" s="3"/>
    </row>
    <row r="154" spans="1:8">
      <c r="A154" s="3"/>
      <c r="B154" s="3"/>
      <c r="C154" s="3"/>
      <c r="D154" s="3"/>
      <c r="E154" s="3"/>
      <c r="F154" s="3"/>
      <c r="G154" s="3"/>
      <c r="H154" s="3"/>
    </row>
    <row r="155" spans="1:8">
      <c r="A155" s="3"/>
      <c r="B155" s="3"/>
      <c r="C155" s="3"/>
      <c r="D155" s="3"/>
      <c r="E155" s="3"/>
      <c r="F155" s="3"/>
      <c r="G155" s="3"/>
      <c r="H155" s="3"/>
    </row>
    <row r="156" spans="1:8">
      <c r="A156" s="3"/>
      <c r="B156" s="3"/>
      <c r="C156" s="3"/>
      <c r="D156" s="3"/>
      <c r="E156" s="3"/>
      <c r="F156" s="3"/>
      <c r="G156" s="3"/>
      <c r="H156" s="3"/>
    </row>
    <row r="157" spans="1:8">
      <c r="A157" s="3"/>
      <c r="B157" s="3"/>
      <c r="C157" s="3"/>
      <c r="D157" s="3"/>
      <c r="E157" s="3"/>
      <c r="F157" s="3"/>
      <c r="G157" s="3"/>
      <c r="H157" s="3"/>
    </row>
    <row r="158" spans="1:8">
      <c r="A158" s="3"/>
      <c r="B158" s="3"/>
      <c r="C158" s="3"/>
      <c r="D158" s="3"/>
      <c r="E158" s="3"/>
      <c r="F158" s="3"/>
      <c r="G158" s="3"/>
      <c r="H158" s="3"/>
    </row>
    <row r="159" spans="1:8">
      <c r="A159" s="3"/>
      <c r="B159" s="3"/>
      <c r="C159" s="3"/>
      <c r="D159" s="3"/>
      <c r="E159" s="3"/>
      <c r="F159" s="3"/>
      <c r="G159" s="3"/>
      <c r="H159" s="3"/>
    </row>
    <row r="160" spans="1:8">
      <c r="A160" s="3"/>
      <c r="B160" s="3"/>
      <c r="C160" s="3"/>
      <c r="D160" s="3"/>
      <c r="E160" s="3"/>
      <c r="F160" s="3"/>
      <c r="G160" s="3"/>
      <c r="H160" s="3"/>
    </row>
    <row r="161" spans="1:8">
      <c r="A161" s="3"/>
      <c r="B161" s="3"/>
      <c r="C161" s="3"/>
      <c r="D161" s="3"/>
      <c r="E161" s="3"/>
      <c r="F161" s="3"/>
      <c r="G161" s="3"/>
      <c r="H161" s="3"/>
    </row>
    <row r="162" spans="1:8">
      <c r="A162" s="3"/>
      <c r="B162" s="3"/>
      <c r="C162" s="3"/>
      <c r="D162" s="3"/>
      <c r="E162" s="3"/>
      <c r="F162" s="3"/>
      <c r="G162" s="3"/>
      <c r="H162" s="3"/>
    </row>
    <row r="163" spans="1:8">
      <c r="A163" s="3"/>
      <c r="B163" s="3"/>
      <c r="C163" s="3"/>
      <c r="D163" s="3"/>
      <c r="E163" s="3"/>
      <c r="F163" s="3"/>
      <c r="G163" s="3"/>
      <c r="H163" s="3"/>
    </row>
    <row r="164" spans="1:8">
      <c r="A164" s="3"/>
      <c r="B164" s="3"/>
      <c r="C164" s="3"/>
      <c r="D164" s="3"/>
      <c r="E164" s="3"/>
      <c r="F164" s="3"/>
      <c r="G164" s="3"/>
      <c r="H164" s="3"/>
    </row>
    <row r="165" spans="1:8">
      <c r="A165" s="3"/>
      <c r="B165" s="3"/>
      <c r="C165" s="3"/>
      <c r="D165" s="3"/>
      <c r="E165" s="3"/>
      <c r="F165" s="3"/>
      <c r="G165" s="3"/>
      <c r="H165" s="3"/>
    </row>
    <row r="166" spans="1:8">
      <c r="A166" s="3"/>
      <c r="B166" s="3"/>
      <c r="C166" s="3"/>
      <c r="D166" s="3"/>
      <c r="E166" s="3"/>
      <c r="F166" s="3"/>
      <c r="G166" s="3"/>
      <c r="H166" s="3"/>
    </row>
    <row r="167" spans="1:8">
      <c r="A167" s="3"/>
      <c r="B167" s="3"/>
      <c r="C167" s="3"/>
      <c r="D167" s="3"/>
      <c r="E167" s="3"/>
      <c r="F167" s="3"/>
      <c r="G167" s="3"/>
      <c r="H167" s="3"/>
    </row>
    <row r="168" spans="1:8">
      <c r="A168" s="3"/>
      <c r="B168" s="3"/>
      <c r="C168" s="3"/>
      <c r="D168" s="3"/>
      <c r="E168" s="3"/>
      <c r="F168" s="3"/>
      <c r="G168" s="3"/>
      <c r="H168" s="3"/>
    </row>
    <row r="169" spans="1:8">
      <c r="A169" s="3"/>
      <c r="B169" s="3"/>
      <c r="C169" s="3"/>
      <c r="D169" s="3"/>
      <c r="E169" s="3"/>
      <c r="F169" s="3"/>
      <c r="G169" s="3"/>
      <c r="H169" s="3"/>
    </row>
    <row r="170" spans="1:8">
      <c r="A170" s="3"/>
      <c r="B170" s="3"/>
      <c r="C170" s="3"/>
      <c r="D170" s="3"/>
      <c r="E170" s="3"/>
      <c r="F170" s="3"/>
      <c r="G170" s="3"/>
      <c r="H170" s="3"/>
    </row>
    <row r="171" spans="1:8">
      <c r="A171" s="3"/>
      <c r="B171" s="3"/>
      <c r="C171" s="3"/>
      <c r="D171" s="3"/>
      <c r="E171" s="3"/>
      <c r="F171" s="3"/>
      <c r="G171" s="3"/>
      <c r="H171" s="3"/>
    </row>
    <row r="172" spans="1:8">
      <c r="A172" s="3"/>
      <c r="B172" s="3"/>
      <c r="C172" s="3"/>
      <c r="D172" s="3"/>
      <c r="E172" s="3"/>
      <c r="F172" s="3"/>
      <c r="G172" s="3"/>
      <c r="H172" s="3"/>
    </row>
    <row r="173" spans="1:8">
      <c r="A173" s="3"/>
      <c r="B173" s="3"/>
      <c r="C173" s="3"/>
      <c r="D173" s="3"/>
      <c r="E173" s="3"/>
      <c r="F173" s="3"/>
      <c r="G173" s="3"/>
      <c r="H173" s="3"/>
    </row>
    <row r="174" spans="1:8">
      <c r="A174" s="3"/>
      <c r="B174" s="3"/>
      <c r="C174" s="3"/>
      <c r="D174" s="3"/>
      <c r="E174" s="3"/>
      <c r="F174" s="3"/>
      <c r="G174" s="3"/>
      <c r="H174" s="3"/>
    </row>
    <row r="175" spans="1:8">
      <c r="A175" s="3"/>
      <c r="B175" s="3"/>
      <c r="C175" s="3"/>
      <c r="D175" s="3"/>
      <c r="E175" s="3"/>
      <c r="F175" s="3"/>
      <c r="G175" s="3"/>
      <c r="H175" s="3"/>
    </row>
    <row r="176" spans="1:8">
      <c r="A176" s="3"/>
      <c r="B176" s="3"/>
      <c r="C176" s="3"/>
      <c r="D176" s="3"/>
      <c r="E176" s="3"/>
      <c r="F176" s="3"/>
      <c r="G176" s="3"/>
      <c r="H176" s="3"/>
    </row>
    <row r="177" spans="1:8">
      <c r="A177" s="3"/>
      <c r="B177" s="3"/>
      <c r="C177" s="3"/>
      <c r="D177" s="3"/>
      <c r="E177" s="3"/>
      <c r="F177" s="3"/>
      <c r="G177" s="3"/>
      <c r="H177" s="3"/>
    </row>
    <row r="178" spans="1:8">
      <c r="A178" s="3"/>
      <c r="B178" s="3"/>
      <c r="C178" s="3"/>
      <c r="D178" s="3"/>
      <c r="E178" s="3"/>
      <c r="F178" s="3"/>
      <c r="G178" s="3"/>
      <c r="H178" s="3"/>
    </row>
    <row r="179" spans="1:8">
      <c r="A179" s="3"/>
      <c r="B179" s="3"/>
      <c r="C179" s="3"/>
      <c r="D179" s="3"/>
      <c r="E179" s="3"/>
      <c r="F179" s="3"/>
      <c r="G179" s="3"/>
      <c r="H179" s="3"/>
    </row>
    <row r="180" spans="1:8">
      <c r="A180" s="3"/>
      <c r="B180" s="3"/>
      <c r="C180" s="3"/>
      <c r="D180" s="3"/>
      <c r="E180" s="3"/>
      <c r="F180" s="3"/>
      <c r="G180" s="3"/>
      <c r="H180" s="3"/>
    </row>
    <row r="181" spans="1:8">
      <c r="A181" s="3"/>
      <c r="B181" s="3"/>
      <c r="C181" s="3"/>
      <c r="D181" s="3"/>
      <c r="E181" s="3"/>
      <c r="F181" s="3"/>
      <c r="G181" s="3"/>
      <c r="H181" s="3"/>
    </row>
    <row r="182" spans="1:8">
      <c r="A182" s="3"/>
      <c r="B182" s="3"/>
      <c r="C182" s="3"/>
      <c r="D182" s="3"/>
      <c r="E182" s="3"/>
      <c r="F182" s="3"/>
      <c r="G182" s="3"/>
      <c r="H182" s="3"/>
    </row>
    <row r="183" spans="1:8">
      <c r="A183" s="3"/>
      <c r="B183" s="3"/>
      <c r="C183" s="3"/>
      <c r="D183" s="3"/>
      <c r="E183" s="3"/>
      <c r="F183" s="3"/>
      <c r="G183" s="3"/>
      <c r="H183" s="3"/>
    </row>
    <row r="184" spans="1:8">
      <c r="A184" s="3"/>
      <c r="B184" s="3"/>
      <c r="C184" s="3"/>
      <c r="D184" s="3"/>
      <c r="E184" s="3"/>
      <c r="F184" s="3"/>
      <c r="G184" s="3"/>
      <c r="H184" s="3"/>
    </row>
    <row r="185" spans="1:8">
      <c r="A185" s="3"/>
      <c r="B185" s="3"/>
      <c r="C185" s="3"/>
      <c r="D185" s="3"/>
      <c r="E185" s="3"/>
      <c r="F185" s="3"/>
      <c r="G185" s="3"/>
      <c r="H185" s="3"/>
    </row>
    <row r="186" spans="1:8">
      <c r="A186" s="3"/>
      <c r="B186" s="3"/>
      <c r="C186" s="3"/>
      <c r="D186" s="3"/>
      <c r="E186" s="3"/>
      <c r="F186" s="3"/>
      <c r="G186" s="3"/>
      <c r="H186" s="3"/>
    </row>
    <row r="187" spans="1:8">
      <c r="A187" s="3"/>
      <c r="B187" s="3"/>
      <c r="C187" s="3"/>
      <c r="D187" s="3"/>
      <c r="E187" s="3"/>
      <c r="F187" s="3"/>
      <c r="G187" s="3"/>
      <c r="H187" s="3"/>
    </row>
    <row r="188" spans="1:8">
      <c r="A188" s="3"/>
      <c r="B188" s="3"/>
      <c r="C188" s="3"/>
      <c r="D188" s="3"/>
      <c r="E188" s="3"/>
      <c r="F188" s="3"/>
      <c r="G188" s="3"/>
      <c r="H188" s="3"/>
    </row>
    <row r="189" spans="1:8">
      <c r="A189" s="3"/>
      <c r="B189" s="3"/>
      <c r="C189" s="3"/>
      <c r="D189" s="3"/>
      <c r="E189" s="3"/>
      <c r="F189" s="3"/>
      <c r="G189" s="3"/>
      <c r="H189" s="3"/>
    </row>
    <row r="190" spans="1:8">
      <c r="A190" s="3"/>
      <c r="B190" s="3"/>
      <c r="C190" s="3"/>
      <c r="D190" s="3"/>
      <c r="E190" s="3"/>
      <c r="F190" s="3"/>
      <c r="G190" s="3"/>
      <c r="H190" s="3"/>
    </row>
    <row r="191" spans="1:8">
      <c r="A191" s="3"/>
      <c r="B191" s="3"/>
      <c r="C191" s="3"/>
      <c r="D191" s="3"/>
      <c r="E191" s="3"/>
      <c r="F191" s="3"/>
      <c r="G191" s="3"/>
      <c r="H191" s="3"/>
    </row>
    <row r="192" spans="1:8">
      <c r="A192" s="3"/>
      <c r="B192" s="3"/>
      <c r="C192" s="3"/>
      <c r="D192" s="3"/>
      <c r="E192" s="3"/>
      <c r="F192" s="3"/>
      <c r="G192" s="3"/>
      <c r="H192" s="3"/>
    </row>
    <row r="193" spans="1:8">
      <c r="A193" s="3"/>
      <c r="B193" s="3"/>
      <c r="C193" s="3"/>
      <c r="D193" s="3"/>
      <c r="E193" s="3"/>
      <c r="F193" s="3"/>
      <c r="G193" s="3"/>
      <c r="H193" s="3"/>
    </row>
    <row r="194" spans="1:8">
      <c r="A194" s="3"/>
      <c r="B194" s="3"/>
      <c r="C194" s="3"/>
      <c r="D194" s="3"/>
      <c r="E194" s="3"/>
      <c r="F194" s="3"/>
      <c r="G194" s="3"/>
      <c r="H194" s="3"/>
    </row>
    <row r="195" spans="1:8">
      <c r="A195" s="3"/>
      <c r="B195" s="3"/>
      <c r="C195" s="3"/>
      <c r="D195" s="3"/>
      <c r="E195" s="3"/>
      <c r="F195" s="3"/>
      <c r="G195" s="3"/>
      <c r="H195" s="3"/>
    </row>
    <row r="196" spans="1:8">
      <c r="A196" s="3"/>
      <c r="B196" s="3"/>
      <c r="C196" s="3"/>
      <c r="D196" s="3"/>
      <c r="E196" s="3"/>
      <c r="F196" s="3"/>
      <c r="G196" s="3"/>
      <c r="H196" s="3"/>
    </row>
    <row r="197" spans="1:8">
      <c r="A197" s="3"/>
      <c r="B197" s="3"/>
      <c r="C197" s="3"/>
      <c r="D197" s="3"/>
      <c r="E197" s="3"/>
      <c r="F197" s="3"/>
      <c r="G197" s="3"/>
      <c r="H197" s="3"/>
    </row>
    <row r="198" spans="1:8">
      <c r="A198" s="3"/>
      <c r="B198" s="3"/>
      <c r="C198" s="3"/>
      <c r="D198" s="3"/>
      <c r="E198" s="3"/>
      <c r="F198" s="3"/>
      <c r="G198" s="3"/>
      <c r="H198" s="3"/>
    </row>
    <row r="199" spans="1:8">
      <c r="A199" s="3"/>
      <c r="B199" s="3"/>
      <c r="C199" s="3"/>
      <c r="D199" s="3"/>
      <c r="E199" s="3"/>
      <c r="F199" s="3"/>
      <c r="G199" s="3"/>
      <c r="H199" s="3"/>
    </row>
    <row r="200" spans="1:8">
      <c r="A200" s="3"/>
      <c r="B200" s="3"/>
      <c r="C200" s="3"/>
      <c r="D200" s="3"/>
      <c r="E200" s="3"/>
      <c r="F200" s="3"/>
      <c r="G200" s="3"/>
      <c r="H200" s="3"/>
    </row>
    <row r="201" spans="1:8">
      <c r="A201" s="3"/>
      <c r="B201" s="3"/>
      <c r="C201" s="3"/>
      <c r="D201" s="3"/>
      <c r="E201" s="3"/>
      <c r="F201" s="3"/>
      <c r="G201" s="3"/>
      <c r="H201" s="3"/>
    </row>
    <row r="202" spans="1:8">
      <c r="A202" s="3"/>
      <c r="B202" s="3"/>
      <c r="C202" s="3"/>
      <c r="D202" s="3"/>
      <c r="E202" s="3"/>
      <c r="F202" s="3"/>
      <c r="G202" s="3"/>
      <c r="H202" s="3"/>
    </row>
    <row r="203" spans="1:8">
      <c r="A203" s="3"/>
      <c r="B203" s="3"/>
      <c r="C203" s="3"/>
      <c r="D203" s="3"/>
      <c r="E203" s="3"/>
      <c r="F203" s="3"/>
      <c r="G203" s="3"/>
      <c r="H203" s="3"/>
    </row>
    <row r="204" spans="1:8">
      <c r="A204" s="3"/>
      <c r="B204" s="3"/>
      <c r="C204" s="3"/>
      <c r="D204" s="3"/>
      <c r="E204" s="3"/>
      <c r="F204" s="3"/>
      <c r="G204" s="3"/>
      <c r="H204" s="3"/>
    </row>
  </sheetData>
  <mergeCells count="40">
    <mergeCell ref="F3:G3"/>
    <mergeCell ref="I3:J3"/>
    <mergeCell ref="R3:S3"/>
    <mergeCell ref="X3:Y3"/>
    <mergeCell ref="U3:V3"/>
    <mergeCell ref="O3:P3"/>
    <mergeCell ref="L3:M3"/>
    <mergeCell ref="C56:E56"/>
    <mergeCell ref="C57:E57"/>
    <mergeCell ref="H57:S57"/>
    <mergeCell ref="C58:E58"/>
    <mergeCell ref="C59:E59"/>
    <mergeCell ref="C66:E66"/>
    <mergeCell ref="C67:E67"/>
    <mergeCell ref="C60:E60"/>
    <mergeCell ref="C61:E61"/>
    <mergeCell ref="C62:E62"/>
    <mergeCell ref="C64:E64"/>
    <mergeCell ref="C65:E65"/>
    <mergeCell ref="A71:G71"/>
    <mergeCell ref="A72:V72"/>
    <mergeCell ref="A73:V73"/>
    <mergeCell ref="A74:V74"/>
    <mergeCell ref="A75:V75"/>
    <mergeCell ref="A76:V76"/>
    <mergeCell ref="A79:J79"/>
    <mergeCell ref="A80:J80"/>
    <mergeCell ref="A81:J81"/>
    <mergeCell ref="A82:J82"/>
    <mergeCell ref="A83:J83"/>
    <mergeCell ref="A84:J84"/>
    <mergeCell ref="A85:J85"/>
    <mergeCell ref="A86:J86"/>
    <mergeCell ref="A87:J87"/>
    <mergeCell ref="A94:J94"/>
    <mergeCell ref="A88:J88"/>
    <mergeCell ref="A89:J89"/>
    <mergeCell ref="A90:J90"/>
    <mergeCell ref="A91:J91"/>
    <mergeCell ref="A93:J93"/>
  </mergeCells>
  <phoneticPr fontId="5" type="noConversion"/>
  <pageMargins left="0.19685039370078741" right="0.19685039370078741" top="0.19685039370078741" bottom="0.19685039370078741" header="0.19685039370078741" footer="0.19685039370078741"/>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AL104"/>
  <sheetViews>
    <sheetView zoomScaleNormal="100" workbookViewId="0">
      <selection activeCell="E20" sqref="E20"/>
    </sheetView>
  </sheetViews>
  <sheetFormatPr defaultRowHeight="12.75"/>
  <cols>
    <col min="1" max="1" width="22.42578125" style="70" customWidth="1"/>
    <col min="2" max="9" width="17.42578125" style="69" customWidth="1"/>
    <col min="10" max="26" width="12.5703125" style="69" customWidth="1"/>
    <col min="27" max="27" width="9.140625" style="69"/>
    <col min="28" max="28" width="15" style="69" customWidth="1"/>
    <col min="29" max="30" width="0" style="69" hidden="1" customWidth="1"/>
    <col min="31" max="16384" width="9.140625" style="69"/>
  </cols>
  <sheetData>
    <row r="1" spans="1:38" s="20" customFormat="1" ht="21.75" customHeight="1">
      <c r="A1" s="18" t="s">
        <v>301</v>
      </c>
    </row>
    <row r="2" spans="1:38" s="20" customFormat="1" ht="21.75" customHeight="1">
      <c r="A2" s="18" t="s">
        <v>126</v>
      </c>
      <c r="D2"/>
      <c r="E2"/>
      <c r="F2"/>
      <c r="G2"/>
      <c r="H2"/>
      <c r="I2"/>
      <c r="J2"/>
      <c r="K2"/>
      <c r="L2"/>
      <c r="M2"/>
      <c r="N2"/>
      <c r="O2"/>
      <c r="P2"/>
      <c r="Q2"/>
      <c r="R2"/>
      <c r="S2"/>
      <c r="T2"/>
      <c r="U2"/>
      <c r="V2"/>
      <c r="W2"/>
      <c r="X2"/>
      <c r="Y2"/>
      <c r="Z2"/>
      <c r="AA2"/>
      <c r="AB2"/>
      <c r="AC2"/>
      <c r="AD2"/>
      <c r="AE2"/>
      <c r="AF2"/>
      <c r="AG2"/>
      <c r="AH2"/>
      <c r="AI2"/>
      <c r="AJ2"/>
      <c r="AK2"/>
      <c r="AL2"/>
    </row>
    <row r="3" spans="1:38" s="6" customFormat="1" ht="21.75" customHeight="1">
      <c r="A3" s="91"/>
      <c r="B3" s="91"/>
      <c r="C3" s="11"/>
      <c r="D3" s="11"/>
      <c r="E3" s="47"/>
      <c r="F3" s="266" t="s">
        <v>1</v>
      </c>
      <c r="G3" s="267"/>
      <c r="H3" s="92"/>
      <c r="I3" s="266" t="s">
        <v>1</v>
      </c>
      <c r="J3" s="267"/>
      <c r="K3" s="92"/>
      <c r="L3" s="266" t="s">
        <v>1</v>
      </c>
      <c r="M3" s="267"/>
      <c r="N3" s="92"/>
      <c r="O3" s="266" t="s">
        <v>1</v>
      </c>
      <c r="P3" s="267"/>
      <c r="Q3" s="92"/>
      <c r="R3" s="266" t="s">
        <v>1</v>
      </c>
      <c r="S3" s="267"/>
      <c r="T3" s="92"/>
      <c r="U3" s="266" t="s">
        <v>1</v>
      </c>
      <c r="V3" s="267"/>
      <c r="W3" s="92"/>
      <c r="X3" s="266" t="s">
        <v>1</v>
      </c>
      <c r="Y3" s="267"/>
      <c r="Z3" s="11"/>
      <c r="AA3" s="268" t="s">
        <v>315</v>
      </c>
      <c r="AB3" s="269"/>
    </row>
    <row r="4" spans="1:38" s="8" customFormat="1" ht="53.25" customHeight="1">
      <c r="A4" s="51" t="s">
        <v>4</v>
      </c>
      <c r="B4" s="264" t="s">
        <v>304</v>
      </c>
      <c r="C4" s="52" t="s">
        <v>2</v>
      </c>
      <c r="D4" s="101" t="s">
        <v>305</v>
      </c>
      <c r="E4" s="102" t="s">
        <v>306</v>
      </c>
      <c r="F4" s="103" t="s">
        <v>307</v>
      </c>
      <c r="G4" s="103" t="s">
        <v>308</v>
      </c>
      <c r="H4" s="102" t="s">
        <v>309</v>
      </c>
      <c r="I4" s="103" t="s">
        <v>310</v>
      </c>
      <c r="J4" s="103" t="s">
        <v>311</v>
      </c>
      <c r="K4" s="102" t="s">
        <v>309</v>
      </c>
      <c r="L4" s="103" t="s">
        <v>310</v>
      </c>
      <c r="M4" s="103" t="s">
        <v>311</v>
      </c>
      <c r="N4" s="102" t="s">
        <v>309</v>
      </c>
      <c r="O4" s="103" t="s">
        <v>310</v>
      </c>
      <c r="P4" s="103" t="s">
        <v>311</v>
      </c>
      <c r="Q4" s="102" t="s">
        <v>309</v>
      </c>
      <c r="R4" s="103" t="s">
        <v>310</v>
      </c>
      <c r="S4" s="103" t="s">
        <v>311</v>
      </c>
      <c r="T4" s="102" t="s">
        <v>309</v>
      </c>
      <c r="U4" s="103" t="s">
        <v>310</v>
      </c>
      <c r="V4" s="103" t="s">
        <v>311</v>
      </c>
      <c r="W4" s="102" t="s">
        <v>309</v>
      </c>
      <c r="X4" s="103" t="s">
        <v>310</v>
      </c>
      <c r="Y4" s="103" t="s">
        <v>311</v>
      </c>
      <c r="Z4" s="104" t="s">
        <v>312</v>
      </c>
      <c r="AA4" s="52" t="s">
        <v>3</v>
      </c>
      <c r="AB4" s="52" t="s">
        <v>313</v>
      </c>
      <c r="AC4" s="6" t="s">
        <v>314</v>
      </c>
      <c r="AF4"/>
      <c r="AG4"/>
      <c r="AH4"/>
    </row>
    <row r="5" spans="1:38" s="99" customFormat="1" ht="15" customHeight="1">
      <c r="A5" s="106" t="s">
        <v>5</v>
      </c>
      <c r="B5" s="99">
        <v>0</v>
      </c>
      <c r="C5" s="107" t="s">
        <v>44</v>
      </c>
      <c r="D5" s="294" t="s">
        <v>6</v>
      </c>
      <c r="E5" s="109" t="s">
        <v>6</v>
      </c>
      <c r="F5" s="110" t="s">
        <v>6</v>
      </c>
      <c r="G5" s="110" t="s">
        <v>6</v>
      </c>
      <c r="H5" s="111" t="s">
        <v>6</v>
      </c>
      <c r="I5" s="111" t="s">
        <v>6</v>
      </c>
      <c r="J5" s="111" t="s">
        <v>6</v>
      </c>
      <c r="K5" s="111" t="s">
        <v>6</v>
      </c>
      <c r="L5" s="111" t="s">
        <v>6</v>
      </c>
      <c r="M5" s="111" t="s">
        <v>6</v>
      </c>
      <c r="N5" s="111" t="s">
        <v>6</v>
      </c>
      <c r="O5" s="111" t="s">
        <v>6</v>
      </c>
      <c r="P5" s="111" t="s">
        <v>6</v>
      </c>
      <c r="Q5" s="111" t="s">
        <v>6</v>
      </c>
      <c r="R5" s="111" t="s">
        <v>6</v>
      </c>
      <c r="S5" s="111" t="s">
        <v>6</v>
      </c>
      <c r="T5" s="111" t="s">
        <v>6</v>
      </c>
      <c r="U5" s="111" t="s">
        <v>6</v>
      </c>
      <c r="V5" s="111" t="s">
        <v>6</v>
      </c>
      <c r="W5" s="111" t="s">
        <v>6</v>
      </c>
      <c r="X5" s="111" t="s">
        <v>6</v>
      </c>
      <c r="Y5" s="111" t="s">
        <v>6</v>
      </c>
      <c r="Z5" s="112" t="s">
        <v>6</v>
      </c>
      <c r="AA5" s="113" t="s">
        <v>6</v>
      </c>
      <c r="AB5" s="114" t="s">
        <v>6</v>
      </c>
      <c r="AC5" s="99" t="str">
        <f>IF(AA5="TY","A",IF(AA5="TY/TYs","AB",IF(AA5="TYs","B",IF(AA5="TC","C",IF(AA5="T","D",IF(AA5="TY/T","AD",IF(AA5="n.a.","N",IF(AA5="Z","Z",IF(AA5="-","",)))))))))</f>
        <v/>
      </c>
      <c r="AF5" s="162"/>
      <c r="AG5" s="162"/>
      <c r="AH5" s="162"/>
    </row>
    <row r="6" spans="1:38" s="99" customFormat="1" ht="15" customHeight="1">
      <c r="A6" s="106" t="s">
        <v>79</v>
      </c>
      <c r="B6" s="99">
        <v>1</v>
      </c>
      <c r="C6" s="115" t="s">
        <v>7</v>
      </c>
      <c r="D6" s="294" t="s">
        <v>6</v>
      </c>
      <c r="E6" s="116">
        <v>26.15</v>
      </c>
      <c r="F6" s="117">
        <v>0</v>
      </c>
      <c r="G6" s="117">
        <v>65100</v>
      </c>
      <c r="H6" s="111" t="s">
        <v>6</v>
      </c>
      <c r="I6" s="111" t="s">
        <v>6</v>
      </c>
      <c r="J6" s="111" t="s">
        <v>6</v>
      </c>
      <c r="K6" s="111" t="s">
        <v>6</v>
      </c>
      <c r="L6" s="111" t="s">
        <v>6</v>
      </c>
      <c r="M6" s="111" t="s">
        <v>6</v>
      </c>
      <c r="N6" s="111" t="s">
        <v>6</v>
      </c>
      <c r="O6" s="111" t="s">
        <v>6</v>
      </c>
      <c r="P6" s="111" t="s">
        <v>6</v>
      </c>
      <c r="Q6" s="111" t="s">
        <v>6</v>
      </c>
      <c r="R6" s="111" t="s">
        <v>6</v>
      </c>
      <c r="S6" s="111" t="s">
        <v>6</v>
      </c>
      <c r="T6" s="111" t="s">
        <v>6</v>
      </c>
      <c r="U6" s="111" t="s">
        <v>6</v>
      </c>
      <c r="V6" s="111" t="s">
        <v>6</v>
      </c>
      <c r="W6" s="111" t="s">
        <v>6</v>
      </c>
      <c r="X6" s="111" t="s">
        <v>6</v>
      </c>
      <c r="Y6" s="111" t="s">
        <v>6</v>
      </c>
      <c r="Z6" s="118">
        <v>17023.650000000001</v>
      </c>
      <c r="AA6" s="99" t="s">
        <v>8</v>
      </c>
      <c r="AB6" s="119">
        <v>100</v>
      </c>
      <c r="AC6" s="99" t="str">
        <f t="shared" ref="AC6:AC49" si="0">IF(AA6="TY","A",IF(AA6="TY/TYs","AB",IF(AA6="TYs","B",IF(AA6="TC","C",IF(AA6="T","D",IF(AA6="TY/T","AD",IF(AA6="n.a.","N",IF(AA6="Z","Z",IF(AA6="-","",)))))))))</f>
        <v>A</v>
      </c>
      <c r="AF6" s="162"/>
      <c r="AG6" s="162"/>
      <c r="AH6" s="162"/>
      <c r="AI6" s="163"/>
    </row>
    <row r="7" spans="1:38" s="99" customFormat="1" ht="15" customHeight="1">
      <c r="A7" s="106" t="s">
        <v>80</v>
      </c>
      <c r="B7" s="99">
        <v>1</v>
      </c>
      <c r="C7" s="115" t="s">
        <v>8</v>
      </c>
      <c r="D7" s="294" t="s">
        <v>6</v>
      </c>
      <c r="E7" s="116">
        <v>22</v>
      </c>
      <c r="F7" s="120">
        <v>12870.83</v>
      </c>
      <c r="G7" s="120">
        <v>55576.94</v>
      </c>
      <c r="H7" s="116">
        <v>14.16</v>
      </c>
      <c r="I7" s="120">
        <v>55576.94</v>
      </c>
      <c r="J7" s="120">
        <v>81902.81</v>
      </c>
      <c r="K7" s="111" t="s">
        <v>6</v>
      </c>
      <c r="L7" s="111" t="s">
        <v>6</v>
      </c>
      <c r="M7" s="111" t="s">
        <v>6</v>
      </c>
      <c r="N7" s="111" t="s">
        <v>6</v>
      </c>
      <c r="O7" s="111" t="s">
        <v>6</v>
      </c>
      <c r="P7" s="111" t="s">
        <v>6</v>
      </c>
      <c r="Q7" s="111" t="s">
        <v>6</v>
      </c>
      <c r="R7" s="111" t="s">
        <v>6</v>
      </c>
      <c r="S7" s="111" t="s">
        <v>6</v>
      </c>
      <c r="T7" s="111" t="s">
        <v>6</v>
      </c>
      <c r="U7" s="111" t="s">
        <v>6</v>
      </c>
      <c r="V7" s="111" t="s">
        <v>6</v>
      </c>
      <c r="W7" s="111" t="s">
        <v>6</v>
      </c>
      <c r="X7" s="111" t="s">
        <v>6</v>
      </c>
      <c r="Y7" s="111" t="s">
        <v>6</v>
      </c>
      <c r="Z7" s="121">
        <v>15954.65</v>
      </c>
      <c r="AA7" s="113" t="s">
        <v>6</v>
      </c>
      <c r="AB7" s="113" t="s">
        <v>6</v>
      </c>
      <c r="AC7" s="99" t="str">
        <f t="shared" si="0"/>
        <v/>
      </c>
      <c r="AF7" s="162"/>
      <c r="AG7" s="162"/>
      <c r="AH7" s="162"/>
      <c r="AI7" s="163"/>
    </row>
    <row r="8" spans="1:38" s="99" customFormat="1" ht="15" customHeight="1">
      <c r="A8" s="106" t="s">
        <v>81</v>
      </c>
      <c r="B8" s="99">
        <v>1</v>
      </c>
      <c r="C8" s="115" t="s">
        <v>9</v>
      </c>
      <c r="D8" s="294" t="s">
        <v>6</v>
      </c>
      <c r="E8" s="116">
        <v>9.9</v>
      </c>
      <c r="F8" s="122">
        <v>3500</v>
      </c>
      <c r="G8" s="122">
        <v>53600</v>
      </c>
      <c r="H8" s="111" t="s">
        <v>6</v>
      </c>
      <c r="I8" s="111" t="s">
        <v>6</v>
      </c>
      <c r="J8" s="111" t="s">
        <v>6</v>
      </c>
      <c r="K8" s="111" t="s">
        <v>6</v>
      </c>
      <c r="L8" s="111" t="s">
        <v>6</v>
      </c>
      <c r="M8" s="111" t="s">
        <v>6</v>
      </c>
      <c r="N8" s="111" t="s">
        <v>6</v>
      </c>
      <c r="O8" s="111" t="s">
        <v>6</v>
      </c>
      <c r="P8" s="111" t="s">
        <v>6</v>
      </c>
      <c r="Q8" s="111" t="s">
        <v>6</v>
      </c>
      <c r="R8" s="111" t="s">
        <v>6</v>
      </c>
      <c r="S8" s="111" t="s">
        <v>6</v>
      </c>
      <c r="T8" s="111" t="s">
        <v>6</v>
      </c>
      <c r="U8" s="111" t="s">
        <v>6</v>
      </c>
      <c r="V8" s="111" t="s">
        <v>6</v>
      </c>
      <c r="W8" s="111" t="s">
        <v>6</v>
      </c>
      <c r="X8" s="111" t="s">
        <v>6</v>
      </c>
      <c r="Y8" s="111" t="s">
        <v>6</v>
      </c>
      <c r="Z8" s="118">
        <v>4959.9000000000005</v>
      </c>
      <c r="AA8" s="99" t="s">
        <v>29</v>
      </c>
      <c r="AB8" s="99">
        <v>50</v>
      </c>
      <c r="AC8" s="99" t="str">
        <f t="shared" si="0"/>
        <v>AB</v>
      </c>
      <c r="AF8" s="162"/>
      <c r="AG8" s="162"/>
      <c r="AH8" s="162"/>
      <c r="AI8" s="163"/>
    </row>
    <row r="9" spans="1:38" s="99" customFormat="1" ht="15" customHeight="1">
      <c r="A9" s="106" t="s">
        <v>78</v>
      </c>
      <c r="B9" s="99">
        <v>0</v>
      </c>
      <c r="C9" s="107" t="s">
        <v>44</v>
      </c>
      <c r="D9" s="294" t="s">
        <v>6</v>
      </c>
      <c r="E9" s="116" t="s">
        <v>6</v>
      </c>
      <c r="F9" s="123" t="s">
        <v>6</v>
      </c>
      <c r="G9" s="123" t="s">
        <v>6</v>
      </c>
      <c r="H9" s="111" t="s">
        <v>6</v>
      </c>
      <c r="I9" s="111" t="s">
        <v>6</v>
      </c>
      <c r="J9" s="111" t="s">
        <v>6</v>
      </c>
      <c r="K9" s="111" t="s">
        <v>6</v>
      </c>
      <c r="L9" s="111" t="s">
        <v>6</v>
      </c>
      <c r="M9" s="111" t="s">
        <v>6</v>
      </c>
      <c r="N9" s="111" t="s">
        <v>6</v>
      </c>
      <c r="O9" s="111" t="s">
        <v>6</v>
      </c>
      <c r="P9" s="111" t="s">
        <v>6</v>
      </c>
      <c r="Q9" s="111" t="s">
        <v>6</v>
      </c>
      <c r="R9" s="111" t="s">
        <v>6</v>
      </c>
      <c r="S9" s="111" t="s">
        <v>6</v>
      </c>
      <c r="T9" s="111" t="s">
        <v>6</v>
      </c>
      <c r="U9" s="111" t="s">
        <v>6</v>
      </c>
      <c r="V9" s="111" t="s">
        <v>6</v>
      </c>
      <c r="W9" s="111" t="s">
        <v>6</v>
      </c>
      <c r="X9" s="111" t="s">
        <v>6</v>
      </c>
      <c r="Y9" s="111" t="s">
        <v>6</v>
      </c>
      <c r="Z9" s="112" t="s">
        <v>6</v>
      </c>
      <c r="AA9" s="113" t="s">
        <v>6</v>
      </c>
      <c r="AB9" s="114" t="s">
        <v>6</v>
      </c>
      <c r="AC9" s="99" t="str">
        <f t="shared" si="0"/>
        <v/>
      </c>
      <c r="AF9" s="162"/>
      <c r="AG9" s="162"/>
      <c r="AH9" s="162"/>
      <c r="AI9" s="163"/>
    </row>
    <row r="10" spans="1:38" s="99" customFormat="1" ht="15" customHeight="1">
      <c r="A10" s="106" t="s">
        <v>10</v>
      </c>
      <c r="B10" s="99">
        <v>1</v>
      </c>
      <c r="C10" s="115" t="s">
        <v>45</v>
      </c>
      <c r="D10" s="295" t="s">
        <v>6</v>
      </c>
      <c r="E10" s="116">
        <v>6.75</v>
      </c>
      <c r="F10" s="122">
        <v>159672</v>
      </c>
      <c r="G10" s="120" t="s">
        <v>32</v>
      </c>
      <c r="H10" s="111" t="s">
        <v>6</v>
      </c>
      <c r="I10" s="111" t="s">
        <v>6</v>
      </c>
      <c r="J10" s="111" t="s">
        <v>6</v>
      </c>
      <c r="K10" s="111" t="s">
        <v>6</v>
      </c>
      <c r="L10" s="125" t="s">
        <v>6</v>
      </c>
      <c r="M10" s="111" t="s">
        <v>6</v>
      </c>
      <c r="N10" s="111" t="s">
        <v>6</v>
      </c>
      <c r="O10" s="111" t="s">
        <v>6</v>
      </c>
      <c r="P10" s="111" t="s">
        <v>6</v>
      </c>
      <c r="Q10" s="111" t="s">
        <v>6</v>
      </c>
      <c r="R10" s="111" t="s">
        <v>6</v>
      </c>
      <c r="S10" s="111" t="s">
        <v>6</v>
      </c>
      <c r="T10" s="111" t="s">
        <v>6</v>
      </c>
      <c r="U10" s="111" t="s">
        <v>6</v>
      </c>
      <c r="V10" s="111" t="s">
        <v>6</v>
      </c>
      <c r="W10" s="111" t="s">
        <v>6</v>
      </c>
      <c r="X10" s="111" t="s">
        <v>6</v>
      </c>
      <c r="Y10" s="111" t="s">
        <v>6</v>
      </c>
      <c r="Z10" s="126" t="s">
        <v>32</v>
      </c>
      <c r="AA10" s="99" t="s">
        <v>6</v>
      </c>
      <c r="AB10" s="99" t="s">
        <v>6</v>
      </c>
      <c r="AC10" s="99" t="str">
        <f t="shared" si="0"/>
        <v/>
      </c>
      <c r="AF10" s="162"/>
      <c r="AG10" s="162"/>
      <c r="AH10" s="162"/>
      <c r="AI10" s="162"/>
    </row>
    <row r="11" spans="1:38" s="99" customFormat="1" ht="15" customHeight="1">
      <c r="A11" s="106" t="s">
        <v>10</v>
      </c>
      <c r="B11" s="99">
        <v>2</v>
      </c>
      <c r="C11" s="115" t="s">
        <v>45</v>
      </c>
      <c r="D11" s="295" t="s">
        <v>6</v>
      </c>
      <c r="E11" s="116">
        <v>14.6</v>
      </c>
      <c r="F11" s="122">
        <v>106444</v>
      </c>
      <c r="G11" s="120">
        <v>1277328</v>
      </c>
      <c r="H11" s="111" t="s">
        <v>6</v>
      </c>
      <c r="I11" s="111" t="s">
        <v>6</v>
      </c>
      <c r="J11" s="111" t="s">
        <v>6</v>
      </c>
      <c r="K11" s="111" t="s">
        <v>6</v>
      </c>
      <c r="L11" s="111" t="s">
        <v>6</v>
      </c>
      <c r="M11" s="111" t="s">
        <v>6</v>
      </c>
      <c r="N11" s="111" t="s">
        <v>6</v>
      </c>
      <c r="O11" s="111" t="s">
        <v>6</v>
      </c>
      <c r="P11" s="111" t="s">
        <v>6</v>
      </c>
      <c r="Q11" s="111" t="s">
        <v>6</v>
      </c>
      <c r="R11" s="111" t="s">
        <v>6</v>
      </c>
      <c r="S11" s="111" t="s">
        <v>6</v>
      </c>
      <c r="T11" s="111" t="s">
        <v>6</v>
      </c>
      <c r="U11" s="111" t="s">
        <v>6</v>
      </c>
      <c r="V11" s="111" t="s">
        <v>6</v>
      </c>
      <c r="W11" s="111" t="s">
        <v>6</v>
      </c>
      <c r="X11" s="111" t="s">
        <v>6</v>
      </c>
      <c r="Y11" s="111" t="s">
        <v>6</v>
      </c>
      <c r="Z11" s="126">
        <v>550528.4</v>
      </c>
      <c r="AA11" s="99" t="s">
        <v>6</v>
      </c>
      <c r="AB11" s="99" t="s">
        <v>6</v>
      </c>
      <c r="AC11" s="99" t="str">
        <f t="shared" si="0"/>
        <v/>
      </c>
      <c r="AF11" s="162"/>
      <c r="AG11" s="162"/>
      <c r="AH11" s="162"/>
      <c r="AI11" s="162"/>
    </row>
    <row r="12" spans="1:38" s="99" customFormat="1" ht="15" customHeight="1">
      <c r="A12" s="106" t="s">
        <v>121</v>
      </c>
      <c r="B12" s="99">
        <v>1</v>
      </c>
      <c r="C12" s="115" t="s">
        <v>9</v>
      </c>
      <c r="D12" s="295">
        <v>2160</v>
      </c>
      <c r="E12" s="116" t="s">
        <v>6</v>
      </c>
      <c r="F12" s="122" t="s">
        <v>6</v>
      </c>
      <c r="G12" s="122" t="s">
        <v>6</v>
      </c>
      <c r="H12" s="111" t="s">
        <v>6</v>
      </c>
      <c r="I12" s="111" t="s">
        <v>6</v>
      </c>
      <c r="J12" s="111" t="s">
        <v>6</v>
      </c>
      <c r="K12" s="111" t="s">
        <v>6</v>
      </c>
      <c r="L12" s="111" t="s">
        <v>6</v>
      </c>
      <c r="M12" s="111" t="s">
        <v>6</v>
      </c>
      <c r="N12" s="111" t="s">
        <v>6</v>
      </c>
      <c r="O12" s="111" t="s">
        <v>6</v>
      </c>
      <c r="P12" s="111" t="s">
        <v>6</v>
      </c>
      <c r="Q12" s="111" t="s">
        <v>6</v>
      </c>
      <c r="R12" s="111" t="s">
        <v>6</v>
      </c>
      <c r="S12" s="111" t="s">
        <v>6</v>
      </c>
      <c r="T12" s="111" t="s">
        <v>6</v>
      </c>
      <c r="U12" s="111" t="s">
        <v>6</v>
      </c>
      <c r="V12" s="111" t="s">
        <v>6</v>
      </c>
      <c r="W12" s="111" t="s">
        <v>6</v>
      </c>
      <c r="X12" s="111" t="s">
        <v>6</v>
      </c>
      <c r="Y12" s="111" t="s">
        <v>6</v>
      </c>
      <c r="Z12" s="112" t="s">
        <v>6</v>
      </c>
      <c r="AA12" s="99" t="s">
        <v>8</v>
      </c>
      <c r="AB12" s="99">
        <v>100</v>
      </c>
      <c r="AC12" s="99" t="str">
        <f t="shared" si="0"/>
        <v>A</v>
      </c>
      <c r="AH12" s="162"/>
      <c r="AI12" s="163"/>
    </row>
    <row r="13" spans="1:38" s="99" customFormat="1" ht="15" customHeight="1">
      <c r="A13" s="106" t="s">
        <v>104</v>
      </c>
      <c r="B13" s="99">
        <v>1</v>
      </c>
      <c r="C13" s="115" t="s">
        <v>54</v>
      </c>
      <c r="D13" s="295">
        <v>117.15</v>
      </c>
      <c r="E13" s="116">
        <v>33</v>
      </c>
      <c r="F13" s="122">
        <v>355</v>
      </c>
      <c r="G13" s="122" t="s">
        <v>6</v>
      </c>
      <c r="H13" s="111" t="s">
        <v>6</v>
      </c>
      <c r="I13" s="111" t="s">
        <v>6</v>
      </c>
      <c r="J13" s="111" t="s">
        <v>6</v>
      </c>
      <c r="K13" s="111" t="s">
        <v>6</v>
      </c>
      <c r="L13" s="111" t="s">
        <v>6</v>
      </c>
      <c r="M13" s="111" t="s">
        <v>6</v>
      </c>
      <c r="N13" s="111" t="s">
        <v>6</v>
      </c>
      <c r="O13" s="111" t="s">
        <v>6</v>
      </c>
      <c r="P13" s="111" t="s">
        <v>6</v>
      </c>
      <c r="Q13" s="111" t="s">
        <v>6</v>
      </c>
      <c r="R13" s="111" t="s">
        <v>6</v>
      </c>
      <c r="S13" s="111" t="s">
        <v>6</v>
      </c>
      <c r="T13" s="111" t="s">
        <v>6</v>
      </c>
      <c r="U13" s="111" t="s">
        <v>6</v>
      </c>
      <c r="V13" s="111" t="s">
        <v>6</v>
      </c>
      <c r="W13" s="111" t="s">
        <v>6</v>
      </c>
      <c r="X13" s="111" t="s">
        <v>6</v>
      </c>
      <c r="Y13" s="111" t="s">
        <v>6</v>
      </c>
      <c r="Z13" s="126" t="s">
        <v>6</v>
      </c>
      <c r="AA13" s="111" t="s">
        <v>8</v>
      </c>
      <c r="AB13" s="111">
        <v>100</v>
      </c>
      <c r="AC13" s="99" t="str">
        <f t="shared" si="0"/>
        <v>A</v>
      </c>
      <c r="AH13" s="162"/>
      <c r="AI13" s="163"/>
    </row>
    <row r="14" spans="1:38" s="99" customFormat="1" ht="15" customHeight="1">
      <c r="A14" s="106" t="s">
        <v>104</v>
      </c>
      <c r="B14" s="99">
        <v>2</v>
      </c>
      <c r="C14" s="115" t="s">
        <v>9</v>
      </c>
      <c r="D14" s="295" t="s">
        <v>6</v>
      </c>
      <c r="E14" s="116">
        <v>33</v>
      </c>
      <c r="F14" s="122">
        <v>0</v>
      </c>
      <c r="G14" s="122">
        <v>70200</v>
      </c>
      <c r="H14" s="111" t="s">
        <v>6</v>
      </c>
      <c r="I14" s="111" t="s">
        <v>6</v>
      </c>
      <c r="J14" s="111" t="s">
        <v>6</v>
      </c>
      <c r="K14" s="111" t="s">
        <v>6</v>
      </c>
      <c r="L14" s="111" t="s">
        <v>6</v>
      </c>
      <c r="M14" s="111" t="s">
        <v>6</v>
      </c>
      <c r="N14" s="111" t="s">
        <v>6</v>
      </c>
      <c r="O14" s="111" t="s">
        <v>6</v>
      </c>
      <c r="P14" s="111" t="s">
        <v>6</v>
      </c>
      <c r="Q14" s="111" t="s">
        <v>6</v>
      </c>
      <c r="R14" s="111" t="s">
        <v>6</v>
      </c>
      <c r="S14" s="111" t="s">
        <v>6</v>
      </c>
      <c r="T14" s="111" t="s">
        <v>6</v>
      </c>
      <c r="U14" s="111" t="s">
        <v>6</v>
      </c>
      <c r="V14" s="111" t="s">
        <v>6</v>
      </c>
      <c r="W14" s="111" t="s">
        <v>6</v>
      </c>
      <c r="X14" s="111" t="s">
        <v>6</v>
      </c>
      <c r="Y14" s="111" t="s">
        <v>6</v>
      </c>
      <c r="Z14" s="124">
        <v>23166</v>
      </c>
      <c r="AA14" s="111" t="s">
        <v>8</v>
      </c>
      <c r="AB14" s="111">
        <v>100</v>
      </c>
      <c r="AC14" s="99" t="str">
        <f t="shared" si="0"/>
        <v>A</v>
      </c>
    </row>
    <row r="15" spans="1:38" s="99" customFormat="1" ht="15" customHeight="1">
      <c r="A15" s="106" t="s">
        <v>82</v>
      </c>
      <c r="B15" s="99">
        <v>1</v>
      </c>
      <c r="C15" s="115" t="s">
        <v>9</v>
      </c>
      <c r="D15" s="295" t="s">
        <v>6</v>
      </c>
      <c r="E15" s="116">
        <v>23.7</v>
      </c>
      <c r="F15" s="122" t="s">
        <v>6</v>
      </c>
      <c r="G15" s="122" t="s">
        <v>6</v>
      </c>
      <c r="H15" s="111" t="s">
        <v>6</v>
      </c>
      <c r="I15" s="111" t="s">
        <v>6</v>
      </c>
      <c r="J15" s="111" t="s">
        <v>6</v>
      </c>
      <c r="K15" s="111" t="s">
        <v>6</v>
      </c>
      <c r="L15" s="111" t="s">
        <v>6</v>
      </c>
      <c r="M15" s="111" t="s">
        <v>6</v>
      </c>
      <c r="N15" s="111" t="s">
        <v>6</v>
      </c>
      <c r="O15" s="111" t="s">
        <v>6</v>
      </c>
      <c r="P15" s="111" t="s">
        <v>6</v>
      </c>
      <c r="Q15" s="111" t="s">
        <v>6</v>
      </c>
      <c r="R15" s="111" t="s">
        <v>6</v>
      </c>
      <c r="S15" s="111" t="s">
        <v>6</v>
      </c>
      <c r="T15" s="111" t="s">
        <v>6</v>
      </c>
      <c r="U15" s="111" t="s">
        <v>6</v>
      </c>
      <c r="V15" s="111" t="s">
        <v>6</v>
      </c>
      <c r="W15" s="111" t="s">
        <v>6</v>
      </c>
      <c r="X15" s="111" t="s">
        <v>6</v>
      </c>
      <c r="Y15" s="111" t="s">
        <v>6</v>
      </c>
      <c r="Z15" s="126" t="s">
        <v>6</v>
      </c>
      <c r="AA15" s="99" t="s">
        <v>8</v>
      </c>
      <c r="AB15" s="99">
        <v>100</v>
      </c>
      <c r="AC15" s="99" t="str">
        <f t="shared" si="0"/>
        <v>A</v>
      </c>
    </row>
    <row r="16" spans="1:38" s="99" customFormat="1" ht="15" customHeight="1">
      <c r="A16" s="106" t="s">
        <v>82</v>
      </c>
      <c r="B16" s="99">
        <v>2</v>
      </c>
      <c r="C16" s="115" t="s">
        <v>31</v>
      </c>
      <c r="D16" s="295" t="s">
        <v>6</v>
      </c>
      <c r="E16" s="127">
        <v>1.32</v>
      </c>
      <c r="F16" s="122" t="s">
        <v>6</v>
      </c>
      <c r="G16" s="122" t="s">
        <v>6</v>
      </c>
      <c r="H16" s="111" t="s">
        <v>6</v>
      </c>
      <c r="I16" s="111" t="s">
        <v>6</v>
      </c>
      <c r="J16" s="111" t="s">
        <v>6</v>
      </c>
      <c r="K16" s="111" t="s">
        <v>6</v>
      </c>
      <c r="L16" s="111" t="s">
        <v>6</v>
      </c>
      <c r="M16" s="111" t="s">
        <v>6</v>
      </c>
      <c r="N16" s="111" t="s">
        <v>6</v>
      </c>
      <c r="O16" s="111" t="s">
        <v>6</v>
      </c>
      <c r="P16" s="111" t="s">
        <v>6</v>
      </c>
      <c r="Q16" s="111" t="s">
        <v>6</v>
      </c>
      <c r="R16" s="111" t="s">
        <v>6</v>
      </c>
      <c r="S16" s="111" t="s">
        <v>6</v>
      </c>
      <c r="T16" s="111" t="s">
        <v>6</v>
      </c>
      <c r="U16" s="111" t="s">
        <v>6</v>
      </c>
      <c r="V16" s="111" t="s">
        <v>6</v>
      </c>
      <c r="W16" s="111" t="s">
        <v>6</v>
      </c>
      <c r="X16" s="111" t="s">
        <v>6</v>
      </c>
      <c r="Y16" s="111" t="s">
        <v>6</v>
      </c>
      <c r="Z16" s="126" t="s">
        <v>6</v>
      </c>
      <c r="AA16" s="99" t="s">
        <v>6</v>
      </c>
      <c r="AB16" s="99" t="s">
        <v>6</v>
      </c>
      <c r="AC16" s="99" t="str">
        <f t="shared" si="0"/>
        <v/>
      </c>
    </row>
    <row r="17" spans="1:29" s="99" customFormat="1" ht="15" customHeight="1">
      <c r="A17" s="106" t="s">
        <v>83</v>
      </c>
      <c r="B17" s="99">
        <v>1</v>
      </c>
      <c r="C17" s="115" t="s">
        <v>9</v>
      </c>
      <c r="D17" s="295">
        <v>1103</v>
      </c>
      <c r="E17" s="116">
        <v>43.3</v>
      </c>
      <c r="F17" s="128">
        <v>0</v>
      </c>
      <c r="G17" s="128">
        <v>37513</v>
      </c>
      <c r="H17" s="116">
        <v>44.3</v>
      </c>
      <c r="I17" s="128">
        <v>37513</v>
      </c>
      <c r="J17" s="128">
        <v>38040</v>
      </c>
      <c r="K17" s="116">
        <v>25.7</v>
      </c>
      <c r="L17" s="128">
        <v>38040</v>
      </c>
      <c r="M17" s="128">
        <v>41844</v>
      </c>
      <c r="N17" s="116">
        <v>27.25</v>
      </c>
      <c r="O17" s="128">
        <v>41844</v>
      </c>
      <c r="P17" s="128">
        <v>53256</v>
      </c>
      <c r="Q17" s="116">
        <v>28.8</v>
      </c>
      <c r="R17" s="128">
        <v>53256</v>
      </c>
      <c r="S17" s="128">
        <v>152160</v>
      </c>
      <c r="T17" s="116">
        <v>20.8</v>
      </c>
      <c r="U17" s="128">
        <v>152160</v>
      </c>
      <c r="V17" s="128">
        <v>190200</v>
      </c>
      <c r="W17" s="116">
        <v>20.100000000000001</v>
      </c>
      <c r="X17" s="128">
        <v>190200</v>
      </c>
      <c r="Y17" s="107" t="s">
        <v>6</v>
      </c>
      <c r="Z17" s="112" t="s">
        <v>6</v>
      </c>
      <c r="AA17" s="113" t="s">
        <v>6</v>
      </c>
      <c r="AB17" s="113" t="s">
        <v>6</v>
      </c>
      <c r="AC17" s="99" t="str">
        <f t="shared" si="0"/>
        <v/>
      </c>
    </row>
    <row r="18" spans="1:29" s="99" customFormat="1" ht="15" customHeight="1">
      <c r="A18" s="106" t="s">
        <v>84</v>
      </c>
      <c r="B18" s="99">
        <v>1</v>
      </c>
      <c r="C18" s="107" t="s">
        <v>44</v>
      </c>
      <c r="D18" s="294" t="s">
        <v>6</v>
      </c>
      <c r="E18" s="116" t="s">
        <v>6</v>
      </c>
      <c r="F18" s="120" t="s">
        <v>6</v>
      </c>
      <c r="G18" s="120" t="s">
        <v>6</v>
      </c>
      <c r="H18" s="111" t="s">
        <v>6</v>
      </c>
      <c r="I18" s="111" t="s">
        <v>6</v>
      </c>
      <c r="J18" s="111" t="s">
        <v>6</v>
      </c>
      <c r="K18" s="111" t="s">
        <v>6</v>
      </c>
      <c r="L18" s="111" t="s">
        <v>6</v>
      </c>
      <c r="M18" s="111" t="s">
        <v>6</v>
      </c>
      <c r="N18" s="111" t="s">
        <v>6</v>
      </c>
      <c r="O18" s="111" t="s">
        <v>6</v>
      </c>
      <c r="P18" s="111" t="s">
        <v>6</v>
      </c>
      <c r="Q18" s="111" t="s">
        <v>6</v>
      </c>
      <c r="R18" s="111" t="s">
        <v>6</v>
      </c>
      <c r="S18" s="111" t="s">
        <v>6</v>
      </c>
      <c r="T18" s="111" t="s">
        <v>6</v>
      </c>
      <c r="U18" s="111" t="s">
        <v>6</v>
      </c>
      <c r="V18" s="111" t="s">
        <v>6</v>
      </c>
      <c r="W18" s="111" t="s">
        <v>6</v>
      </c>
      <c r="X18" s="111" t="s">
        <v>6</v>
      </c>
      <c r="Y18" s="111" t="s">
        <v>6</v>
      </c>
      <c r="Z18" s="112" t="s">
        <v>6</v>
      </c>
      <c r="AA18" s="113" t="s">
        <v>6</v>
      </c>
      <c r="AB18" s="114" t="s">
        <v>6</v>
      </c>
      <c r="AC18" s="99" t="str">
        <f t="shared" si="0"/>
        <v/>
      </c>
    </row>
    <row r="19" spans="1:29" s="99" customFormat="1" ht="15" customHeight="1">
      <c r="A19" s="106" t="s">
        <v>88</v>
      </c>
      <c r="B19" s="99">
        <v>1</v>
      </c>
      <c r="C19" s="107" t="s">
        <v>44</v>
      </c>
      <c r="D19" s="294" t="s">
        <v>6</v>
      </c>
      <c r="E19" s="130" t="s">
        <v>6</v>
      </c>
      <c r="F19" s="131" t="s">
        <v>6</v>
      </c>
      <c r="G19" s="131" t="s">
        <v>6</v>
      </c>
      <c r="H19" s="111" t="s">
        <v>6</v>
      </c>
      <c r="I19" s="111" t="s">
        <v>6</v>
      </c>
      <c r="J19" s="111" t="s">
        <v>6</v>
      </c>
      <c r="K19" s="111" t="s">
        <v>6</v>
      </c>
      <c r="L19" s="111" t="s">
        <v>6</v>
      </c>
      <c r="M19" s="111" t="s">
        <v>6</v>
      </c>
      <c r="N19" s="111" t="s">
        <v>6</v>
      </c>
      <c r="O19" s="111" t="s">
        <v>6</v>
      </c>
      <c r="P19" s="111" t="s">
        <v>6</v>
      </c>
      <c r="Q19" s="111" t="s">
        <v>6</v>
      </c>
      <c r="R19" s="111" t="s">
        <v>6</v>
      </c>
      <c r="S19" s="111" t="s">
        <v>6</v>
      </c>
      <c r="T19" s="111" t="s">
        <v>6</v>
      </c>
      <c r="U19" s="111" t="s">
        <v>6</v>
      </c>
      <c r="V19" s="111" t="s">
        <v>6</v>
      </c>
      <c r="W19" s="111" t="s">
        <v>6</v>
      </c>
      <c r="X19" s="111" t="s">
        <v>6</v>
      </c>
      <c r="Y19" s="111" t="s">
        <v>6</v>
      </c>
      <c r="Z19" s="132" t="s">
        <v>6</v>
      </c>
      <c r="AA19" s="113" t="s">
        <v>6</v>
      </c>
      <c r="AB19" s="113" t="s">
        <v>6</v>
      </c>
      <c r="AC19" s="99" t="str">
        <f t="shared" si="0"/>
        <v/>
      </c>
    </row>
    <row r="20" spans="1:29" s="99" customFormat="1" ht="15" customHeight="1">
      <c r="A20" s="106" t="s">
        <v>131</v>
      </c>
      <c r="B20" s="99">
        <v>1</v>
      </c>
      <c r="C20" s="115" t="s">
        <v>8</v>
      </c>
      <c r="D20" s="294" t="s">
        <v>6</v>
      </c>
      <c r="E20" s="116">
        <v>27</v>
      </c>
      <c r="F20" s="117" t="s">
        <v>286</v>
      </c>
      <c r="G20" s="120" t="s">
        <v>15</v>
      </c>
      <c r="H20" s="111" t="s">
        <v>6</v>
      </c>
      <c r="I20" s="111" t="s">
        <v>6</v>
      </c>
      <c r="J20" s="111" t="s">
        <v>6</v>
      </c>
      <c r="K20" s="111" t="s">
        <v>6</v>
      </c>
      <c r="L20" s="111" t="s">
        <v>6</v>
      </c>
      <c r="M20" s="111" t="s">
        <v>6</v>
      </c>
      <c r="N20" s="111" t="s">
        <v>6</v>
      </c>
      <c r="O20" s="111" t="s">
        <v>6</v>
      </c>
      <c r="P20" s="111" t="s">
        <v>6</v>
      </c>
      <c r="Q20" s="111" t="s">
        <v>6</v>
      </c>
      <c r="R20" s="111" t="s">
        <v>6</v>
      </c>
      <c r="S20" s="111" t="s">
        <v>6</v>
      </c>
      <c r="T20" s="111" t="s">
        <v>6</v>
      </c>
      <c r="U20" s="111" t="s">
        <v>6</v>
      </c>
      <c r="V20" s="111" t="s">
        <v>6</v>
      </c>
      <c r="W20" s="111" t="s">
        <v>6</v>
      </c>
      <c r="X20" s="111" t="s">
        <v>6</v>
      </c>
      <c r="Y20" s="111" t="s">
        <v>6</v>
      </c>
      <c r="Z20" s="112" t="s">
        <v>6</v>
      </c>
      <c r="AA20" s="134" t="s">
        <v>8</v>
      </c>
      <c r="AB20" s="135">
        <v>100</v>
      </c>
      <c r="AC20" s="99" t="str">
        <f t="shared" si="0"/>
        <v>A</v>
      </c>
    </row>
    <row r="21" spans="1:29" s="99" customFormat="1" ht="15" customHeight="1">
      <c r="A21" s="106" t="s">
        <v>131</v>
      </c>
      <c r="B21" s="99">
        <v>2</v>
      </c>
      <c r="C21" s="115" t="s">
        <v>8</v>
      </c>
      <c r="D21" s="294" t="s">
        <v>6</v>
      </c>
      <c r="E21" s="116">
        <v>10</v>
      </c>
      <c r="F21" s="117" t="s">
        <v>287</v>
      </c>
      <c r="G21" s="120" t="s">
        <v>6</v>
      </c>
      <c r="H21" s="111" t="s">
        <v>6</v>
      </c>
      <c r="I21" s="111" t="s">
        <v>6</v>
      </c>
      <c r="J21" s="111" t="s">
        <v>6</v>
      </c>
      <c r="K21" s="111" t="s">
        <v>6</v>
      </c>
      <c r="L21" s="111" t="s">
        <v>6</v>
      </c>
      <c r="M21" s="111" t="s">
        <v>6</v>
      </c>
      <c r="N21" s="111" t="s">
        <v>6</v>
      </c>
      <c r="O21" s="111" t="s">
        <v>6</v>
      </c>
      <c r="P21" s="111" t="s">
        <v>6</v>
      </c>
      <c r="Q21" s="111" t="s">
        <v>6</v>
      </c>
      <c r="R21" s="111" t="s">
        <v>6</v>
      </c>
      <c r="S21" s="111" t="s">
        <v>6</v>
      </c>
      <c r="T21" s="111" t="s">
        <v>6</v>
      </c>
      <c r="U21" s="111" t="s">
        <v>6</v>
      </c>
      <c r="V21" s="111" t="s">
        <v>6</v>
      </c>
      <c r="W21" s="111" t="s">
        <v>6</v>
      </c>
      <c r="X21" s="111" t="s">
        <v>6</v>
      </c>
      <c r="Y21" s="111" t="s">
        <v>6</v>
      </c>
      <c r="Z21" s="112" t="s">
        <v>6</v>
      </c>
      <c r="AA21" s="135" t="s">
        <v>6</v>
      </c>
      <c r="AB21" s="114" t="s">
        <v>6</v>
      </c>
      <c r="AC21" s="99" t="str">
        <f t="shared" si="0"/>
        <v/>
      </c>
    </row>
    <row r="22" spans="1:29" s="99" customFormat="1" ht="15" customHeight="1">
      <c r="A22" s="106" t="s">
        <v>131</v>
      </c>
      <c r="B22" s="99">
        <v>3</v>
      </c>
      <c r="C22" s="115" t="s">
        <v>8</v>
      </c>
      <c r="D22" s="294" t="s">
        <v>6</v>
      </c>
      <c r="E22" s="116">
        <v>8.5</v>
      </c>
      <c r="F22" s="117" t="s">
        <v>288</v>
      </c>
      <c r="G22" s="120" t="s">
        <v>15</v>
      </c>
      <c r="H22" s="111" t="s">
        <v>6</v>
      </c>
      <c r="I22" s="111" t="s">
        <v>6</v>
      </c>
      <c r="J22" s="111" t="s">
        <v>6</v>
      </c>
      <c r="K22" s="111" t="s">
        <v>6</v>
      </c>
      <c r="L22" s="111" t="s">
        <v>6</v>
      </c>
      <c r="M22" s="111" t="s">
        <v>6</v>
      </c>
      <c r="N22" s="111" t="s">
        <v>6</v>
      </c>
      <c r="O22" s="111" t="s">
        <v>6</v>
      </c>
      <c r="P22" s="111" t="s">
        <v>6</v>
      </c>
      <c r="Q22" s="111" t="s">
        <v>6</v>
      </c>
      <c r="R22" s="111" t="s">
        <v>6</v>
      </c>
      <c r="S22" s="111" t="s">
        <v>6</v>
      </c>
      <c r="T22" s="111" t="s">
        <v>6</v>
      </c>
      <c r="U22" s="111" t="s">
        <v>6</v>
      </c>
      <c r="V22" s="111" t="s">
        <v>6</v>
      </c>
      <c r="W22" s="111" t="s">
        <v>6</v>
      </c>
      <c r="X22" s="111" t="s">
        <v>6</v>
      </c>
      <c r="Y22" s="111" t="s">
        <v>6</v>
      </c>
      <c r="Z22" s="112" t="s">
        <v>6</v>
      </c>
      <c r="AA22" s="135" t="s">
        <v>6</v>
      </c>
      <c r="AB22" s="114" t="s">
        <v>6</v>
      </c>
      <c r="AC22" s="99" t="str">
        <f t="shared" si="0"/>
        <v/>
      </c>
    </row>
    <row r="23" spans="1:29" s="99" customFormat="1" ht="15" customHeight="1">
      <c r="A23" s="106" t="s">
        <v>16</v>
      </c>
      <c r="B23" s="99">
        <v>1</v>
      </c>
      <c r="C23" s="115" t="s">
        <v>9</v>
      </c>
      <c r="D23" s="295" t="s">
        <v>6</v>
      </c>
      <c r="E23" s="116">
        <v>7.49</v>
      </c>
      <c r="F23" s="122" t="s">
        <v>6</v>
      </c>
      <c r="G23" s="122" t="s">
        <v>6</v>
      </c>
      <c r="H23" s="111" t="s">
        <v>6</v>
      </c>
      <c r="I23" s="111" t="s">
        <v>6</v>
      </c>
      <c r="J23" s="111" t="s">
        <v>6</v>
      </c>
      <c r="K23" s="111" t="s">
        <v>6</v>
      </c>
      <c r="L23" s="111" t="s">
        <v>6</v>
      </c>
      <c r="M23" s="111" t="s">
        <v>6</v>
      </c>
      <c r="N23" s="111" t="s">
        <v>6</v>
      </c>
      <c r="O23" s="111" t="s">
        <v>6</v>
      </c>
      <c r="P23" s="111" t="s">
        <v>6</v>
      </c>
      <c r="Q23" s="111" t="s">
        <v>6</v>
      </c>
      <c r="R23" s="111" t="s">
        <v>6</v>
      </c>
      <c r="S23" s="111" t="s">
        <v>6</v>
      </c>
      <c r="T23" s="111" t="s">
        <v>6</v>
      </c>
      <c r="U23" s="111" t="s">
        <v>6</v>
      </c>
      <c r="V23" s="111" t="s">
        <v>6</v>
      </c>
      <c r="W23" s="111" t="s">
        <v>6</v>
      </c>
      <c r="X23" s="111" t="s">
        <v>6</v>
      </c>
      <c r="Y23" s="111" t="s">
        <v>6</v>
      </c>
      <c r="Z23" s="126" t="s">
        <v>6</v>
      </c>
      <c r="AA23" s="99" t="s">
        <v>6</v>
      </c>
      <c r="AB23" s="99">
        <v>100</v>
      </c>
      <c r="AC23" s="99" t="str">
        <f t="shared" si="0"/>
        <v/>
      </c>
    </row>
    <row r="24" spans="1:29" s="99" customFormat="1" ht="15" customHeight="1">
      <c r="A24" s="106" t="s">
        <v>89</v>
      </c>
      <c r="B24" s="99">
        <v>1</v>
      </c>
      <c r="C24" s="115" t="s">
        <v>18</v>
      </c>
      <c r="D24" s="294" t="s">
        <v>6</v>
      </c>
      <c r="E24" s="116">
        <v>4</v>
      </c>
      <c r="F24" s="122">
        <v>5000</v>
      </c>
      <c r="G24" s="120" t="s">
        <v>6</v>
      </c>
      <c r="H24" s="111" t="s">
        <v>6</v>
      </c>
      <c r="I24" s="111" t="s">
        <v>6</v>
      </c>
      <c r="J24" s="111" t="s">
        <v>6</v>
      </c>
      <c r="K24" s="111" t="s">
        <v>6</v>
      </c>
      <c r="L24" s="111" t="s">
        <v>6</v>
      </c>
      <c r="M24" s="111" t="s">
        <v>6</v>
      </c>
      <c r="N24" s="111" t="s">
        <v>6</v>
      </c>
      <c r="O24" s="111" t="s">
        <v>6</v>
      </c>
      <c r="P24" s="111" t="s">
        <v>6</v>
      </c>
      <c r="Q24" s="111" t="s">
        <v>6</v>
      </c>
      <c r="R24" s="111" t="s">
        <v>6</v>
      </c>
      <c r="S24" s="111" t="s">
        <v>6</v>
      </c>
      <c r="T24" s="111" t="s">
        <v>6</v>
      </c>
      <c r="U24" s="111" t="s">
        <v>6</v>
      </c>
      <c r="V24" s="111" t="s">
        <v>6</v>
      </c>
      <c r="W24" s="111" t="s">
        <v>6</v>
      </c>
      <c r="X24" s="111" t="s">
        <v>6</v>
      </c>
      <c r="Y24" s="111" t="s">
        <v>6</v>
      </c>
      <c r="Z24" s="112" t="s">
        <v>6</v>
      </c>
      <c r="AA24" s="113" t="s">
        <v>6</v>
      </c>
      <c r="AB24" s="114" t="s">
        <v>6</v>
      </c>
      <c r="AC24" s="99" t="str">
        <f t="shared" si="0"/>
        <v/>
      </c>
    </row>
    <row r="25" spans="1:29" s="99" customFormat="1" ht="15" customHeight="1">
      <c r="A25" s="106" t="s">
        <v>105</v>
      </c>
      <c r="B25" s="99">
        <v>1</v>
      </c>
      <c r="C25" s="115" t="s">
        <v>54</v>
      </c>
      <c r="D25" s="294" t="s">
        <v>6</v>
      </c>
      <c r="E25" s="116">
        <v>9.82</v>
      </c>
      <c r="F25" s="122">
        <v>0</v>
      </c>
      <c r="G25" s="122">
        <v>5556</v>
      </c>
      <c r="H25" s="116">
        <v>16.23</v>
      </c>
      <c r="I25" s="122">
        <v>5556</v>
      </c>
      <c r="J25" s="122">
        <v>43240</v>
      </c>
      <c r="K25" s="111" t="s">
        <v>6</v>
      </c>
      <c r="L25" s="111" t="s">
        <v>6</v>
      </c>
      <c r="M25" s="111" t="s">
        <v>6</v>
      </c>
      <c r="N25" s="111" t="s">
        <v>6</v>
      </c>
      <c r="O25" s="111" t="s">
        <v>6</v>
      </c>
      <c r="P25" s="111" t="s">
        <v>6</v>
      </c>
      <c r="Q25" s="111" t="s">
        <v>6</v>
      </c>
      <c r="R25" s="111" t="s">
        <v>6</v>
      </c>
      <c r="S25" s="111" t="s">
        <v>6</v>
      </c>
      <c r="T25" s="111" t="s">
        <v>6</v>
      </c>
      <c r="U25" s="111" t="s">
        <v>6</v>
      </c>
      <c r="V25" s="111" t="s">
        <v>6</v>
      </c>
      <c r="W25" s="111" t="s">
        <v>6</v>
      </c>
      <c r="X25" s="111" t="s">
        <v>6</v>
      </c>
      <c r="Y25" s="111" t="s">
        <v>6</v>
      </c>
      <c r="Z25" s="126">
        <v>6661.7123999999994</v>
      </c>
      <c r="AA25" s="113" t="s">
        <v>6</v>
      </c>
      <c r="AB25" s="113" t="s">
        <v>6</v>
      </c>
      <c r="AC25" s="99" t="str">
        <f t="shared" si="0"/>
        <v/>
      </c>
    </row>
    <row r="26" spans="1:29" s="99" customFormat="1" ht="15" customHeight="1">
      <c r="A26" s="106" t="s">
        <v>133</v>
      </c>
      <c r="B26" s="99">
        <v>1</v>
      </c>
      <c r="C26" s="136" t="s">
        <v>9</v>
      </c>
      <c r="D26" s="296">
        <v>3529.06</v>
      </c>
      <c r="E26" s="138">
        <v>22.65</v>
      </c>
      <c r="F26" s="139">
        <v>15548</v>
      </c>
      <c r="G26" s="139">
        <v>46123</v>
      </c>
      <c r="H26" s="138">
        <v>23.65</v>
      </c>
      <c r="I26" s="139">
        <v>46123</v>
      </c>
      <c r="J26" s="139">
        <v>76872</v>
      </c>
      <c r="K26" s="111" t="s">
        <v>6</v>
      </c>
      <c r="L26" s="111" t="s">
        <v>6</v>
      </c>
      <c r="M26" s="111" t="s">
        <v>6</v>
      </c>
      <c r="N26" s="111" t="s">
        <v>6</v>
      </c>
      <c r="O26" s="111" t="s">
        <v>6</v>
      </c>
      <c r="P26" s="111" t="s">
        <v>6</v>
      </c>
      <c r="Q26" s="111" t="s">
        <v>6</v>
      </c>
      <c r="R26" s="111" t="s">
        <v>6</v>
      </c>
      <c r="S26" s="111" t="s">
        <v>6</v>
      </c>
      <c r="T26" s="111" t="s">
        <v>6</v>
      </c>
      <c r="U26" s="111" t="s">
        <v>6</v>
      </c>
      <c r="V26" s="111" t="s">
        <v>6</v>
      </c>
      <c r="W26" s="111" t="s">
        <v>6</v>
      </c>
      <c r="X26" s="111" t="s">
        <v>6</v>
      </c>
      <c r="Y26" s="111" t="s">
        <v>6</v>
      </c>
      <c r="Z26" s="137">
        <v>17719</v>
      </c>
      <c r="AA26" s="140" t="s">
        <v>8</v>
      </c>
      <c r="AB26" s="140">
        <v>100</v>
      </c>
      <c r="AC26" s="99" t="str">
        <f t="shared" si="0"/>
        <v>A</v>
      </c>
    </row>
    <row r="27" spans="1:29" s="99" customFormat="1" ht="15" customHeight="1">
      <c r="A27" s="106" t="s">
        <v>91</v>
      </c>
      <c r="B27" s="99">
        <v>1</v>
      </c>
      <c r="C27" s="115" t="s">
        <v>54</v>
      </c>
      <c r="D27" s="295">
        <v>15590</v>
      </c>
      <c r="E27" s="116" t="s">
        <v>6</v>
      </c>
      <c r="F27" s="122" t="s">
        <v>6</v>
      </c>
      <c r="G27" s="122" t="s">
        <v>6</v>
      </c>
      <c r="H27" s="111" t="s">
        <v>6</v>
      </c>
      <c r="I27" s="111" t="s">
        <v>6</v>
      </c>
      <c r="J27" s="111" t="s">
        <v>6</v>
      </c>
      <c r="K27" s="111" t="s">
        <v>6</v>
      </c>
      <c r="L27" s="111" t="s">
        <v>6</v>
      </c>
      <c r="M27" s="111" t="s">
        <v>6</v>
      </c>
      <c r="N27" s="111" t="s">
        <v>6</v>
      </c>
      <c r="O27" s="111" t="s">
        <v>6</v>
      </c>
      <c r="P27" s="111" t="s">
        <v>6</v>
      </c>
      <c r="Q27" s="111" t="s">
        <v>6</v>
      </c>
      <c r="R27" s="111" t="s">
        <v>6</v>
      </c>
      <c r="S27" s="111" t="s">
        <v>6</v>
      </c>
      <c r="T27" s="111" t="s">
        <v>6</v>
      </c>
      <c r="U27" s="111" t="s">
        <v>6</v>
      </c>
      <c r="V27" s="111" t="s">
        <v>6</v>
      </c>
      <c r="W27" s="111" t="s">
        <v>6</v>
      </c>
      <c r="X27" s="111" t="s">
        <v>6</v>
      </c>
      <c r="Y27" s="111" t="s">
        <v>6</v>
      </c>
      <c r="Z27" s="126">
        <v>850000</v>
      </c>
      <c r="AA27" s="99" t="s">
        <v>29</v>
      </c>
      <c r="AB27" s="99">
        <v>100</v>
      </c>
      <c r="AC27" s="99" t="str">
        <f t="shared" si="0"/>
        <v>AB</v>
      </c>
    </row>
    <row r="28" spans="1:29" s="99" customFormat="1" ht="15" customHeight="1">
      <c r="A28" s="106" t="s">
        <v>125</v>
      </c>
      <c r="B28" s="99">
        <v>1</v>
      </c>
      <c r="C28" s="140" t="s">
        <v>54</v>
      </c>
      <c r="D28" s="295" t="s">
        <v>6</v>
      </c>
      <c r="E28" s="116">
        <v>9</v>
      </c>
      <c r="F28" s="122" t="s">
        <v>302</v>
      </c>
      <c r="G28" s="122">
        <v>4210000</v>
      </c>
      <c r="H28" s="111" t="s">
        <v>6</v>
      </c>
      <c r="I28" s="111" t="s">
        <v>6</v>
      </c>
      <c r="J28" s="111" t="s">
        <v>6</v>
      </c>
      <c r="K28" s="111" t="s">
        <v>6</v>
      </c>
      <c r="L28" s="111" t="s">
        <v>6</v>
      </c>
      <c r="M28" s="111" t="s">
        <v>6</v>
      </c>
      <c r="N28" s="111" t="s">
        <v>6</v>
      </c>
      <c r="O28" s="111" t="s">
        <v>6</v>
      </c>
      <c r="P28" s="111" t="s">
        <v>6</v>
      </c>
      <c r="Q28" s="111" t="s">
        <v>6</v>
      </c>
      <c r="R28" s="111" t="s">
        <v>6</v>
      </c>
      <c r="S28" s="111" t="s">
        <v>6</v>
      </c>
      <c r="T28" s="111" t="s">
        <v>6</v>
      </c>
      <c r="U28" s="111" t="s">
        <v>6</v>
      </c>
      <c r="V28" s="111" t="s">
        <v>6</v>
      </c>
      <c r="W28" s="111" t="s">
        <v>6</v>
      </c>
      <c r="X28" s="111" t="s">
        <v>6</v>
      </c>
      <c r="Y28" s="111" t="s">
        <v>6</v>
      </c>
      <c r="Z28" s="134">
        <f>(E28/100)*G28</f>
        <v>378900</v>
      </c>
      <c r="AA28" s="140" t="s">
        <v>8</v>
      </c>
      <c r="AB28" s="99">
        <v>100</v>
      </c>
      <c r="AC28" s="99" t="str">
        <f t="shared" si="0"/>
        <v>A</v>
      </c>
    </row>
    <row r="29" spans="1:29" s="144" customFormat="1" ht="15" customHeight="1">
      <c r="A29" s="106" t="s">
        <v>303</v>
      </c>
      <c r="B29" s="99">
        <v>1</v>
      </c>
      <c r="C29" s="111" t="s">
        <v>9</v>
      </c>
      <c r="D29" s="295">
        <v>1321</v>
      </c>
      <c r="E29" s="142">
        <v>30.58</v>
      </c>
      <c r="F29" s="142">
        <v>4320</v>
      </c>
      <c r="G29" s="142">
        <v>48600</v>
      </c>
      <c r="H29" s="111" t="s">
        <v>6</v>
      </c>
      <c r="I29" s="111" t="s">
        <v>6</v>
      </c>
      <c r="J29" s="111" t="s">
        <v>6</v>
      </c>
      <c r="K29" s="111" t="s">
        <v>6</v>
      </c>
      <c r="L29" s="111" t="s">
        <v>6</v>
      </c>
      <c r="M29" s="111" t="s">
        <v>6</v>
      </c>
      <c r="N29" s="111" t="s">
        <v>6</v>
      </c>
      <c r="O29" s="111" t="s">
        <v>6</v>
      </c>
      <c r="P29" s="111" t="s">
        <v>6</v>
      </c>
      <c r="Q29" s="111" t="s">
        <v>6</v>
      </c>
      <c r="R29" s="111" t="s">
        <v>6</v>
      </c>
      <c r="S29" s="111" t="s">
        <v>6</v>
      </c>
      <c r="T29" s="111" t="s">
        <v>6</v>
      </c>
      <c r="U29" s="111" t="s">
        <v>6</v>
      </c>
      <c r="V29" s="111" t="s">
        <v>6</v>
      </c>
      <c r="W29" s="111" t="s">
        <v>6</v>
      </c>
      <c r="X29" s="111" t="s">
        <v>6</v>
      </c>
      <c r="Y29" s="111" t="s">
        <v>6</v>
      </c>
      <c r="Z29" s="143">
        <v>14862</v>
      </c>
      <c r="AA29" s="143" t="s">
        <v>8</v>
      </c>
      <c r="AB29" s="99">
        <v>100</v>
      </c>
      <c r="AC29" s="99" t="str">
        <f t="shared" si="0"/>
        <v>A</v>
      </c>
    </row>
    <row r="30" spans="1:29" s="99" customFormat="1" ht="15" customHeight="1">
      <c r="A30" s="106" t="s">
        <v>232</v>
      </c>
      <c r="B30" s="99">
        <v>1</v>
      </c>
      <c r="C30" s="115" t="s">
        <v>7</v>
      </c>
      <c r="D30" s="295" t="s">
        <v>32</v>
      </c>
      <c r="E30" s="116">
        <v>23.2</v>
      </c>
      <c r="F30" s="117" t="s">
        <v>289</v>
      </c>
      <c r="G30" s="117">
        <v>115378</v>
      </c>
      <c r="H30" s="111" t="s">
        <v>6</v>
      </c>
      <c r="I30" s="111" t="s">
        <v>6</v>
      </c>
      <c r="J30" s="111" t="s">
        <v>6</v>
      </c>
      <c r="K30" s="111" t="s">
        <v>6</v>
      </c>
      <c r="L30" s="111" t="s">
        <v>6</v>
      </c>
      <c r="M30" s="111" t="s">
        <v>6</v>
      </c>
      <c r="N30" s="111" t="s">
        <v>6</v>
      </c>
      <c r="O30" s="111" t="s">
        <v>6</v>
      </c>
      <c r="P30" s="111" t="s">
        <v>6</v>
      </c>
      <c r="Q30" s="111" t="s">
        <v>6</v>
      </c>
      <c r="R30" s="111" t="s">
        <v>6</v>
      </c>
      <c r="S30" s="111" t="s">
        <v>6</v>
      </c>
      <c r="T30" s="111" t="s">
        <v>6</v>
      </c>
      <c r="U30" s="111" t="s">
        <v>6</v>
      </c>
      <c r="V30" s="111" t="s">
        <v>6</v>
      </c>
      <c r="W30" s="111" t="s">
        <v>6</v>
      </c>
      <c r="X30" s="111" t="s">
        <v>6</v>
      </c>
      <c r="Y30" s="111" t="s">
        <v>6</v>
      </c>
      <c r="Z30" s="126">
        <v>26767.696</v>
      </c>
      <c r="AA30" s="99" t="s">
        <v>8</v>
      </c>
      <c r="AB30" s="99">
        <v>100</v>
      </c>
      <c r="AC30" s="99" t="str">
        <f t="shared" si="0"/>
        <v>A</v>
      </c>
    </row>
    <row r="31" spans="1:29" s="99" customFormat="1" ht="15" customHeight="1">
      <c r="A31" s="106" t="s">
        <v>97</v>
      </c>
      <c r="B31" s="99">
        <v>2</v>
      </c>
      <c r="C31" s="115" t="s">
        <v>7</v>
      </c>
      <c r="D31" s="295" t="s">
        <v>32</v>
      </c>
      <c r="E31" s="116">
        <v>1.4</v>
      </c>
      <c r="F31" s="117">
        <v>0</v>
      </c>
      <c r="G31" s="122" t="s">
        <v>32</v>
      </c>
      <c r="H31" s="111" t="s">
        <v>6</v>
      </c>
      <c r="I31" s="111" t="s">
        <v>6</v>
      </c>
      <c r="J31" s="111" t="s">
        <v>6</v>
      </c>
      <c r="K31" s="111" t="s">
        <v>6</v>
      </c>
      <c r="L31" s="111" t="s">
        <v>6</v>
      </c>
      <c r="M31" s="111" t="s">
        <v>6</v>
      </c>
      <c r="N31" s="111" t="s">
        <v>6</v>
      </c>
      <c r="O31" s="111" t="s">
        <v>6</v>
      </c>
      <c r="P31" s="111" t="s">
        <v>6</v>
      </c>
      <c r="Q31" s="111" t="s">
        <v>6</v>
      </c>
      <c r="R31" s="111" t="s">
        <v>6</v>
      </c>
      <c r="S31" s="111" t="s">
        <v>6</v>
      </c>
      <c r="T31" s="111" t="s">
        <v>6</v>
      </c>
      <c r="U31" s="111" t="s">
        <v>6</v>
      </c>
      <c r="V31" s="111" t="s">
        <v>6</v>
      </c>
      <c r="W31" s="111" t="s">
        <v>6</v>
      </c>
      <c r="X31" s="111" t="s">
        <v>6</v>
      </c>
      <c r="Y31" s="111" t="s">
        <v>6</v>
      </c>
      <c r="Z31" s="126" t="s">
        <v>32</v>
      </c>
      <c r="AA31" s="113" t="s">
        <v>6</v>
      </c>
      <c r="AB31" s="113" t="s">
        <v>6</v>
      </c>
      <c r="AC31" s="99" t="str">
        <f t="shared" si="0"/>
        <v/>
      </c>
    </row>
    <row r="32" spans="1:29" s="99" customFormat="1" ht="15" customHeight="1">
      <c r="A32" s="106" t="s">
        <v>90</v>
      </c>
      <c r="B32" s="99">
        <v>1</v>
      </c>
      <c r="C32" s="145" t="s">
        <v>9</v>
      </c>
      <c r="D32" s="294">
        <v>5827</v>
      </c>
      <c r="E32" s="146" t="s">
        <v>6</v>
      </c>
      <c r="F32" s="123" t="s">
        <v>6</v>
      </c>
      <c r="G32" s="123" t="s">
        <v>6</v>
      </c>
      <c r="H32" s="111" t="s">
        <v>6</v>
      </c>
      <c r="I32" s="111" t="s">
        <v>6</v>
      </c>
      <c r="J32" s="111" t="s">
        <v>6</v>
      </c>
      <c r="K32" s="111" t="s">
        <v>6</v>
      </c>
      <c r="L32" s="111" t="s">
        <v>6</v>
      </c>
      <c r="M32" s="111" t="s">
        <v>6</v>
      </c>
      <c r="N32" s="111" t="s">
        <v>6</v>
      </c>
      <c r="O32" s="111" t="s">
        <v>6</v>
      </c>
      <c r="P32" s="111" t="s">
        <v>6</v>
      </c>
      <c r="Q32" s="111" t="s">
        <v>6</v>
      </c>
      <c r="R32" s="111" t="s">
        <v>6</v>
      </c>
      <c r="S32" s="111" t="s">
        <v>6</v>
      </c>
      <c r="T32" s="111" t="s">
        <v>6</v>
      </c>
      <c r="U32" s="111" t="s">
        <v>6</v>
      </c>
      <c r="V32" s="111" t="s">
        <v>6</v>
      </c>
      <c r="W32" s="111" t="s">
        <v>6</v>
      </c>
      <c r="X32" s="111" t="s">
        <v>6</v>
      </c>
      <c r="Y32" s="111" t="s">
        <v>6</v>
      </c>
      <c r="Z32" s="135" t="s">
        <v>6</v>
      </c>
      <c r="AA32" s="113" t="s">
        <v>6</v>
      </c>
      <c r="AB32" s="114" t="s">
        <v>6</v>
      </c>
      <c r="AC32" s="99" t="str">
        <f t="shared" si="0"/>
        <v/>
      </c>
    </row>
    <row r="33" spans="1:29" s="99" customFormat="1" ht="15" customHeight="1">
      <c r="A33" s="106" t="s">
        <v>90</v>
      </c>
      <c r="B33" s="99">
        <v>2</v>
      </c>
      <c r="C33" s="145" t="s">
        <v>9</v>
      </c>
      <c r="D33" s="294">
        <v>8600</v>
      </c>
      <c r="E33" s="146" t="s">
        <v>6</v>
      </c>
      <c r="F33" s="123" t="s">
        <v>6</v>
      </c>
      <c r="G33" s="123" t="s">
        <v>6</v>
      </c>
      <c r="H33" s="111" t="s">
        <v>6</v>
      </c>
      <c r="I33" s="111" t="s">
        <v>6</v>
      </c>
      <c r="J33" s="111" t="s">
        <v>6</v>
      </c>
      <c r="K33" s="111" t="s">
        <v>6</v>
      </c>
      <c r="L33" s="111" t="s">
        <v>6</v>
      </c>
      <c r="M33" s="111" t="s">
        <v>6</v>
      </c>
      <c r="N33" s="111" t="s">
        <v>6</v>
      </c>
      <c r="O33" s="111" t="s">
        <v>6</v>
      </c>
      <c r="P33" s="111" t="s">
        <v>6</v>
      </c>
      <c r="Q33" s="111" t="s">
        <v>6</v>
      </c>
      <c r="R33" s="111" t="s">
        <v>6</v>
      </c>
      <c r="S33" s="111" t="s">
        <v>6</v>
      </c>
      <c r="T33" s="111" t="s">
        <v>6</v>
      </c>
      <c r="U33" s="111" t="s">
        <v>6</v>
      </c>
      <c r="V33" s="111" t="s">
        <v>6</v>
      </c>
      <c r="W33" s="111" t="s">
        <v>6</v>
      </c>
      <c r="X33" s="111" t="s">
        <v>6</v>
      </c>
      <c r="Y33" s="111" t="s">
        <v>6</v>
      </c>
      <c r="Z33" s="135" t="s">
        <v>15</v>
      </c>
      <c r="AA33" s="113" t="s">
        <v>6</v>
      </c>
      <c r="AB33" s="114" t="s">
        <v>6</v>
      </c>
      <c r="AC33" s="99" t="str">
        <f t="shared" si="0"/>
        <v/>
      </c>
    </row>
    <row r="34" spans="1:29" s="99" customFormat="1" ht="15" customHeight="1">
      <c r="A34" s="106" t="s">
        <v>113</v>
      </c>
      <c r="B34" s="99">
        <v>1</v>
      </c>
      <c r="C34" s="115" t="s">
        <v>8</v>
      </c>
      <c r="D34" s="294" t="s">
        <v>6</v>
      </c>
      <c r="E34" s="116">
        <v>28.15</v>
      </c>
      <c r="F34" s="117">
        <v>0</v>
      </c>
      <c r="G34" s="117">
        <v>33589</v>
      </c>
      <c r="H34" s="111" t="s">
        <v>6</v>
      </c>
      <c r="I34" s="111" t="s">
        <v>6</v>
      </c>
      <c r="J34" s="111" t="s">
        <v>6</v>
      </c>
      <c r="K34" s="111" t="s">
        <v>6</v>
      </c>
      <c r="L34" s="111" t="s">
        <v>6</v>
      </c>
      <c r="M34" s="111" t="s">
        <v>6</v>
      </c>
      <c r="N34" s="111" t="s">
        <v>6</v>
      </c>
      <c r="O34" s="111" t="s">
        <v>6</v>
      </c>
      <c r="P34" s="111" t="s">
        <v>6</v>
      </c>
      <c r="Q34" s="111" t="s">
        <v>6</v>
      </c>
      <c r="R34" s="111" t="s">
        <v>6</v>
      </c>
      <c r="S34" s="111" t="s">
        <v>6</v>
      </c>
      <c r="T34" s="111" t="s">
        <v>6</v>
      </c>
      <c r="U34" s="111" t="s">
        <v>6</v>
      </c>
      <c r="V34" s="111" t="s">
        <v>6</v>
      </c>
      <c r="W34" s="111" t="s">
        <v>6</v>
      </c>
      <c r="X34" s="111" t="s">
        <v>6</v>
      </c>
      <c r="Y34" s="111" t="s">
        <v>6</v>
      </c>
      <c r="Z34" s="118">
        <v>9455.2999999999993</v>
      </c>
      <c r="AA34" s="113" t="s">
        <v>6</v>
      </c>
      <c r="AB34" s="113" t="s">
        <v>6</v>
      </c>
      <c r="AC34" s="99" t="str">
        <f t="shared" si="0"/>
        <v/>
      </c>
    </row>
    <row r="35" spans="1:29" s="99" customFormat="1" ht="15" customHeight="1">
      <c r="A35" s="106" t="s">
        <v>113</v>
      </c>
      <c r="B35" s="99">
        <v>2</v>
      </c>
      <c r="C35" s="115" t="s">
        <v>8</v>
      </c>
      <c r="D35" s="294" t="s">
        <v>6</v>
      </c>
      <c r="E35" s="116">
        <v>4.8499999999999996</v>
      </c>
      <c r="F35" s="147">
        <v>0</v>
      </c>
      <c r="G35" s="117">
        <v>51976</v>
      </c>
      <c r="H35" s="111" t="s">
        <v>6</v>
      </c>
      <c r="I35" s="111" t="s">
        <v>6</v>
      </c>
      <c r="J35" s="111" t="s">
        <v>6</v>
      </c>
      <c r="K35" s="111" t="s">
        <v>6</v>
      </c>
      <c r="L35" s="111" t="s">
        <v>6</v>
      </c>
      <c r="M35" s="111" t="s">
        <v>6</v>
      </c>
      <c r="N35" s="111" t="s">
        <v>6</v>
      </c>
      <c r="O35" s="111" t="s">
        <v>6</v>
      </c>
      <c r="P35" s="111" t="s">
        <v>6</v>
      </c>
      <c r="Q35" s="111" t="s">
        <v>6</v>
      </c>
      <c r="R35" s="111" t="s">
        <v>6</v>
      </c>
      <c r="S35" s="111" t="s">
        <v>6</v>
      </c>
      <c r="T35" s="111" t="s">
        <v>6</v>
      </c>
      <c r="U35" s="111" t="s">
        <v>6</v>
      </c>
      <c r="V35" s="111" t="s">
        <v>6</v>
      </c>
      <c r="W35" s="111" t="s">
        <v>6</v>
      </c>
      <c r="X35" s="111" t="s">
        <v>6</v>
      </c>
      <c r="Y35" s="111" t="s">
        <v>6</v>
      </c>
      <c r="Z35" s="118">
        <v>2520.8359999999998</v>
      </c>
      <c r="AA35" s="148" t="s">
        <v>6</v>
      </c>
      <c r="AB35" s="148" t="s">
        <v>6</v>
      </c>
      <c r="AC35" s="99" t="str">
        <f t="shared" si="0"/>
        <v/>
      </c>
    </row>
    <row r="36" spans="1:29" s="99" customFormat="1" ht="15" customHeight="1">
      <c r="A36" s="106" t="s">
        <v>25</v>
      </c>
      <c r="B36" s="99">
        <v>0</v>
      </c>
      <c r="C36" s="107" t="s">
        <v>44</v>
      </c>
      <c r="D36" s="294" t="s">
        <v>6</v>
      </c>
      <c r="E36" s="116" t="s">
        <v>6</v>
      </c>
      <c r="F36" s="147" t="s">
        <v>6</v>
      </c>
      <c r="G36" s="147" t="s">
        <v>6</v>
      </c>
      <c r="H36" s="111" t="s">
        <v>6</v>
      </c>
      <c r="I36" s="111" t="s">
        <v>6</v>
      </c>
      <c r="J36" s="111" t="s">
        <v>6</v>
      </c>
      <c r="K36" s="111" t="s">
        <v>6</v>
      </c>
      <c r="L36" s="111" t="s">
        <v>6</v>
      </c>
      <c r="M36" s="111" t="s">
        <v>6</v>
      </c>
      <c r="N36" s="111" t="s">
        <v>6</v>
      </c>
      <c r="O36" s="111" t="s">
        <v>6</v>
      </c>
      <c r="P36" s="111" t="s">
        <v>6</v>
      </c>
      <c r="Q36" s="111" t="s">
        <v>6</v>
      </c>
      <c r="R36" s="111" t="s">
        <v>6</v>
      </c>
      <c r="S36" s="111" t="s">
        <v>6</v>
      </c>
      <c r="T36" s="111" t="s">
        <v>6</v>
      </c>
      <c r="U36" s="111" t="s">
        <v>6</v>
      </c>
      <c r="V36" s="111" t="s">
        <v>6</v>
      </c>
      <c r="W36" s="111" t="s">
        <v>6</v>
      </c>
      <c r="X36" s="111" t="s">
        <v>6</v>
      </c>
      <c r="Y36" s="111" t="s">
        <v>6</v>
      </c>
      <c r="Z36" s="112" t="s">
        <v>6</v>
      </c>
      <c r="AA36" s="148" t="s">
        <v>6</v>
      </c>
      <c r="AB36" s="148" t="s">
        <v>6</v>
      </c>
      <c r="AC36" s="99" t="str">
        <f t="shared" si="0"/>
        <v/>
      </c>
    </row>
    <row r="37" spans="1:29" s="99" customFormat="1" ht="15" customHeight="1">
      <c r="A37" s="106" t="s">
        <v>134</v>
      </c>
      <c r="B37" s="99">
        <v>1</v>
      </c>
      <c r="C37" s="115" t="s">
        <v>9</v>
      </c>
      <c r="D37" s="294" t="s">
        <v>6</v>
      </c>
      <c r="E37" s="116">
        <v>11.4</v>
      </c>
      <c r="F37" s="117">
        <v>49650</v>
      </c>
      <c r="G37" s="117" t="s">
        <v>32</v>
      </c>
      <c r="H37" s="111" t="s">
        <v>6</v>
      </c>
      <c r="I37" s="111" t="s">
        <v>6</v>
      </c>
      <c r="J37" s="111" t="s">
        <v>6</v>
      </c>
      <c r="K37" s="111" t="s">
        <v>6</v>
      </c>
      <c r="L37" s="111" t="s">
        <v>6</v>
      </c>
      <c r="M37" s="111" t="s">
        <v>6</v>
      </c>
      <c r="N37" s="111" t="s">
        <v>6</v>
      </c>
      <c r="O37" s="111" t="s">
        <v>6</v>
      </c>
      <c r="P37" s="111" t="s">
        <v>6</v>
      </c>
      <c r="Q37" s="111" t="s">
        <v>6</v>
      </c>
      <c r="R37" s="111" t="s">
        <v>6</v>
      </c>
      <c r="S37" s="111" t="s">
        <v>6</v>
      </c>
      <c r="T37" s="111" t="s">
        <v>6</v>
      </c>
      <c r="U37" s="111" t="s">
        <v>6</v>
      </c>
      <c r="V37" s="111" t="s">
        <v>6</v>
      </c>
      <c r="W37" s="111" t="s">
        <v>6</v>
      </c>
      <c r="X37" s="111" t="s">
        <v>6</v>
      </c>
      <c r="Y37" s="111" t="s">
        <v>6</v>
      </c>
      <c r="Z37" s="112" t="s">
        <v>6</v>
      </c>
      <c r="AA37" s="113" t="s">
        <v>6</v>
      </c>
      <c r="AB37" s="113" t="s">
        <v>6</v>
      </c>
      <c r="AC37" s="99" t="str">
        <f t="shared" si="0"/>
        <v/>
      </c>
    </row>
    <row r="38" spans="1:29" s="99" customFormat="1" ht="15" customHeight="1">
      <c r="A38" s="106" t="s">
        <v>102</v>
      </c>
      <c r="B38" s="99">
        <v>1</v>
      </c>
      <c r="C38" s="115" t="s">
        <v>66</v>
      </c>
      <c r="D38" s="294" t="s">
        <v>6</v>
      </c>
      <c r="E38" s="116">
        <v>29.97</v>
      </c>
      <c r="F38" s="147">
        <v>2375</v>
      </c>
      <c r="G38" s="122">
        <v>118770</v>
      </c>
      <c r="H38" s="111" t="s">
        <v>6</v>
      </c>
      <c r="I38" s="111" t="s">
        <v>6</v>
      </c>
      <c r="J38" s="111" t="s">
        <v>6</v>
      </c>
      <c r="K38" s="111" t="s">
        <v>6</v>
      </c>
      <c r="L38" s="99" t="s">
        <v>6</v>
      </c>
      <c r="M38" s="99" t="s">
        <v>6</v>
      </c>
      <c r="N38" s="99" t="s">
        <v>6</v>
      </c>
      <c r="O38" s="99" t="s">
        <v>6</v>
      </c>
      <c r="P38" s="99" t="s">
        <v>6</v>
      </c>
      <c r="Q38" s="99" t="s">
        <v>6</v>
      </c>
      <c r="R38" s="99" t="s">
        <v>6</v>
      </c>
      <c r="S38" s="99" t="s">
        <v>6</v>
      </c>
      <c r="T38" s="99" t="s">
        <v>6</v>
      </c>
      <c r="U38" s="99" t="s">
        <v>6</v>
      </c>
      <c r="V38" s="99" t="s">
        <v>6</v>
      </c>
      <c r="W38" s="99" t="s">
        <v>6</v>
      </c>
      <c r="X38" s="99" t="s">
        <v>6</v>
      </c>
      <c r="Y38" s="99" t="s">
        <v>6</v>
      </c>
      <c r="Z38" s="112">
        <f>(E38/100)*G38</f>
        <v>35595.368999999999</v>
      </c>
      <c r="AA38" s="99" t="s">
        <v>8</v>
      </c>
      <c r="AB38" s="113">
        <v>100</v>
      </c>
      <c r="AC38" s="99" t="str">
        <f t="shared" si="0"/>
        <v>A</v>
      </c>
    </row>
    <row r="39" spans="1:29" s="99" customFormat="1" ht="15" customHeight="1">
      <c r="A39" s="106" t="s">
        <v>27</v>
      </c>
      <c r="B39" s="99">
        <v>1</v>
      </c>
      <c r="C39" s="115" t="s">
        <v>54</v>
      </c>
      <c r="D39" s="294" t="s">
        <v>6</v>
      </c>
      <c r="E39" s="116">
        <v>29.6</v>
      </c>
      <c r="F39" s="117" t="s">
        <v>77</v>
      </c>
      <c r="G39" s="120">
        <v>5030.6400000000003</v>
      </c>
      <c r="H39" s="111" t="s">
        <v>6</v>
      </c>
      <c r="I39" s="111" t="s">
        <v>6</v>
      </c>
      <c r="J39" s="111" t="s">
        <v>6</v>
      </c>
      <c r="K39" s="111" t="s">
        <v>6</v>
      </c>
      <c r="L39" s="99" t="s">
        <v>6</v>
      </c>
      <c r="M39" s="99" t="s">
        <v>6</v>
      </c>
      <c r="N39" s="99" t="s">
        <v>6</v>
      </c>
      <c r="O39" s="99" t="s">
        <v>6</v>
      </c>
      <c r="P39" s="99" t="s">
        <v>6</v>
      </c>
      <c r="Q39" s="99" t="s">
        <v>6</v>
      </c>
      <c r="R39" s="99" t="s">
        <v>6</v>
      </c>
      <c r="S39" s="99" t="s">
        <v>6</v>
      </c>
      <c r="T39" s="99" t="s">
        <v>6</v>
      </c>
      <c r="U39" s="99" t="s">
        <v>6</v>
      </c>
      <c r="V39" s="99" t="s">
        <v>6</v>
      </c>
      <c r="W39" s="99" t="s">
        <v>6</v>
      </c>
      <c r="X39" s="99" t="s">
        <v>6</v>
      </c>
      <c r="Y39" s="99" t="s">
        <v>6</v>
      </c>
      <c r="Z39" s="118">
        <v>1489.0694400000002</v>
      </c>
      <c r="AA39" s="99" t="s">
        <v>8</v>
      </c>
      <c r="AB39" s="119">
        <v>100</v>
      </c>
      <c r="AC39" s="99" t="str">
        <f t="shared" si="0"/>
        <v>A</v>
      </c>
    </row>
    <row r="40" spans="1:29" s="99" customFormat="1" ht="15" customHeight="1">
      <c r="A40" s="106" t="s">
        <v>85</v>
      </c>
      <c r="B40" s="99">
        <v>1</v>
      </c>
      <c r="C40" s="115" t="s">
        <v>54</v>
      </c>
      <c r="D40" s="296" t="s">
        <v>6</v>
      </c>
      <c r="E40" s="116">
        <v>47.15</v>
      </c>
      <c r="F40" s="117">
        <v>412</v>
      </c>
      <c r="G40" s="117">
        <v>4120</v>
      </c>
      <c r="H40" s="111" t="s">
        <v>6</v>
      </c>
      <c r="I40" s="111" t="s">
        <v>6</v>
      </c>
      <c r="J40" s="111" t="s">
        <v>6</v>
      </c>
      <c r="K40" s="111" t="s">
        <v>6</v>
      </c>
      <c r="L40" s="99" t="s">
        <v>6</v>
      </c>
      <c r="M40" s="99" t="s">
        <v>6</v>
      </c>
      <c r="N40" s="99" t="s">
        <v>6</v>
      </c>
      <c r="O40" s="99" t="s">
        <v>6</v>
      </c>
      <c r="P40" s="99" t="s">
        <v>6</v>
      </c>
      <c r="Q40" s="99" t="s">
        <v>6</v>
      </c>
      <c r="R40" s="99" t="s">
        <v>6</v>
      </c>
      <c r="S40" s="99" t="s">
        <v>6</v>
      </c>
      <c r="T40" s="99" t="s">
        <v>6</v>
      </c>
      <c r="U40" s="99" t="s">
        <v>6</v>
      </c>
      <c r="V40" s="99" t="s">
        <v>6</v>
      </c>
      <c r="W40" s="99" t="s">
        <v>6</v>
      </c>
      <c r="X40" s="99" t="s">
        <v>6</v>
      </c>
      <c r="Y40" s="99" t="s">
        <v>6</v>
      </c>
      <c r="Z40" s="121">
        <v>1942.58</v>
      </c>
      <c r="AA40" s="140" t="s">
        <v>8</v>
      </c>
      <c r="AB40" s="140">
        <v>100</v>
      </c>
      <c r="AC40" s="99" t="str">
        <f t="shared" si="0"/>
        <v>A</v>
      </c>
    </row>
    <row r="41" spans="1:29" s="99" customFormat="1" ht="15" customHeight="1">
      <c r="A41" s="106" t="s">
        <v>107</v>
      </c>
      <c r="B41" s="99">
        <v>1</v>
      </c>
      <c r="C41" s="115" t="s">
        <v>54</v>
      </c>
      <c r="D41" s="295">
        <v>205.85565</v>
      </c>
      <c r="E41" s="116">
        <v>38.200000000000003</v>
      </c>
      <c r="F41" s="122" t="s">
        <v>290</v>
      </c>
      <c r="G41" s="122">
        <v>5390.88</v>
      </c>
      <c r="H41" s="111" t="s">
        <v>6</v>
      </c>
      <c r="I41" s="111" t="s">
        <v>6</v>
      </c>
      <c r="J41" s="111" t="s">
        <v>6</v>
      </c>
      <c r="K41" s="111" t="s">
        <v>6</v>
      </c>
      <c r="L41" s="99" t="s">
        <v>6</v>
      </c>
      <c r="M41" s="99" t="s">
        <v>6</v>
      </c>
      <c r="N41" s="99" t="s">
        <v>6</v>
      </c>
      <c r="O41" s="99" t="s">
        <v>6</v>
      </c>
      <c r="P41" s="99" t="s">
        <v>6</v>
      </c>
      <c r="Q41" s="99" t="s">
        <v>6</v>
      </c>
      <c r="R41" s="99" t="s">
        <v>6</v>
      </c>
      <c r="S41" s="99" t="s">
        <v>6</v>
      </c>
      <c r="T41" s="99" t="s">
        <v>6</v>
      </c>
      <c r="U41" s="99" t="s">
        <v>6</v>
      </c>
      <c r="V41" s="99" t="s">
        <v>6</v>
      </c>
      <c r="W41" s="99" t="s">
        <v>6</v>
      </c>
      <c r="X41" s="99" t="s">
        <v>6</v>
      </c>
      <c r="Y41" s="99" t="s">
        <v>6</v>
      </c>
      <c r="Z41" s="126">
        <v>2059.31</v>
      </c>
      <c r="AA41" s="99" t="s">
        <v>8</v>
      </c>
      <c r="AB41" s="99">
        <v>100</v>
      </c>
      <c r="AC41" s="99" t="str">
        <f t="shared" si="0"/>
        <v>A</v>
      </c>
    </row>
    <row r="42" spans="1:29" s="99" customFormat="1" ht="15" customHeight="1">
      <c r="A42" s="106" t="s">
        <v>94</v>
      </c>
      <c r="B42" s="99">
        <v>1</v>
      </c>
      <c r="C42" s="115" t="s">
        <v>9</v>
      </c>
      <c r="D42" s="294" t="s">
        <v>6</v>
      </c>
      <c r="E42" s="116">
        <v>29.8</v>
      </c>
      <c r="F42" s="149" t="s">
        <v>285</v>
      </c>
      <c r="G42" s="149">
        <v>43272</v>
      </c>
      <c r="H42" s="111" t="s">
        <v>6</v>
      </c>
      <c r="I42" s="111" t="s">
        <v>6</v>
      </c>
      <c r="J42" s="111" t="s">
        <v>6</v>
      </c>
      <c r="K42" s="111" t="s">
        <v>6</v>
      </c>
      <c r="L42" s="99" t="s">
        <v>6</v>
      </c>
      <c r="M42" s="99" t="s">
        <v>6</v>
      </c>
      <c r="N42" s="99" t="s">
        <v>6</v>
      </c>
      <c r="O42" s="99" t="s">
        <v>6</v>
      </c>
      <c r="P42" s="99" t="s">
        <v>6</v>
      </c>
      <c r="Q42" s="99" t="s">
        <v>6</v>
      </c>
      <c r="R42" s="99" t="s">
        <v>6</v>
      </c>
      <c r="S42" s="99" t="s">
        <v>6</v>
      </c>
      <c r="T42" s="99" t="s">
        <v>6</v>
      </c>
      <c r="U42" s="99" t="s">
        <v>6</v>
      </c>
      <c r="V42" s="99" t="s">
        <v>6</v>
      </c>
      <c r="W42" s="99" t="s">
        <v>6</v>
      </c>
      <c r="X42" s="99" t="s">
        <v>6</v>
      </c>
      <c r="Y42" s="99" t="s">
        <v>6</v>
      </c>
      <c r="Z42" s="121">
        <v>12895.056</v>
      </c>
      <c r="AA42" s="99" t="s">
        <v>8</v>
      </c>
      <c r="AB42" s="99">
        <v>100</v>
      </c>
      <c r="AC42" s="99" t="str">
        <f t="shared" si="0"/>
        <v>A</v>
      </c>
    </row>
    <row r="43" spans="1:29" s="99" customFormat="1" ht="15" customHeight="1">
      <c r="A43" s="106" t="s">
        <v>92</v>
      </c>
      <c r="B43" s="99">
        <v>1</v>
      </c>
      <c r="C43" s="115" t="s">
        <v>9</v>
      </c>
      <c r="D43" s="295" t="s">
        <v>6</v>
      </c>
      <c r="E43" s="116">
        <v>28.97</v>
      </c>
      <c r="F43" s="122" t="s">
        <v>6</v>
      </c>
      <c r="G43" s="122" t="s">
        <v>6</v>
      </c>
      <c r="H43" s="111" t="s">
        <v>6</v>
      </c>
      <c r="I43" s="111" t="s">
        <v>6</v>
      </c>
      <c r="J43" s="111" t="s">
        <v>6</v>
      </c>
      <c r="K43" s="111" t="s">
        <v>6</v>
      </c>
      <c r="L43" s="99" t="s">
        <v>6</v>
      </c>
      <c r="M43" s="99" t="s">
        <v>6</v>
      </c>
      <c r="N43" s="99" t="s">
        <v>6</v>
      </c>
      <c r="O43" s="99" t="s">
        <v>6</v>
      </c>
      <c r="P43" s="99" t="s">
        <v>6</v>
      </c>
      <c r="Q43" s="99" t="s">
        <v>6</v>
      </c>
      <c r="R43" s="99" t="s">
        <v>6</v>
      </c>
      <c r="S43" s="99" t="s">
        <v>6</v>
      </c>
      <c r="T43" s="99" t="s">
        <v>6</v>
      </c>
      <c r="U43" s="99" t="s">
        <v>6</v>
      </c>
      <c r="V43" s="99" t="s">
        <v>6</v>
      </c>
      <c r="W43" s="99" t="s">
        <v>6</v>
      </c>
      <c r="X43" s="99" t="s">
        <v>6</v>
      </c>
      <c r="Y43" s="99" t="s">
        <v>6</v>
      </c>
      <c r="Z43" s="126" t="s">
        <v>6</v>
      </c>
      <c r="AA43" s="99" t="s">
        <v>29</v>
      </c>
      <c r="AB43" s="99">
        <v>100</v>
      </c>
      <c r="AC43" s="99" t="str">
        <f t="shared" si="0"/>
        <v>AB</v>
      </c>
    </row>
    <row r="44" spans="1:29" s="99" customFormat="1" ht="15" customHeight="1">
      <c r="A44" s="106" t="s">
        <v>103</v>
      </c>
      <c r="B44" s="99">
        <v>1</v>
      </c>
      <c r="C44" s="115" t="s">
        <v>7</v>
      </c>
      <c r="D44" s="294" t="s">
        <v>6</v>
      </c>
      <c r="E44" s="116">
        <v>9.6999999999999993</v>
      </c>
      <c r="F44" s="122" t="s">
        <v>6</v>
      </c>
      <c r="G44" s="122" t="s">
        <v>6</v>
      </c>
      <c r="H44" s="111" t="s">
        <v>6</v>
      </c>
      <c r="I44" s="111" t="s">
        <v>6</v>
      </c>
      <c r="J44" s="111" t="s">
        <v>6</v>
      </c>
      <c r="K44" s="111" t="s">
        <v>6</v>
      </c>
      <c r="L44" s="99" t="s">
        <v>6</v>
      </c>
      <c r="M44" s="99" t="s">
        <v>6</v>
      </c>
      <c r="N44" s="99" t="s">
        <v>6</v>
      </c>
      <c r="O44" s="99" t="s">
        <v>6</v>
      </c>
      <c r="P44" s="99" t="s">
        <v>6</v>
      </c>
      <c r="Q44" s="99" t="s">
        <v>6</v>
      </c>
      <c r="R44" s="99" t="s">
        <v>6</v>
      </c>
      <c r="S44" s="99" t="s">
        <v>6</v>
      </c>
      <c r="T44" s="99" t="s">
        <v>6</v>
      </c>
      <c r="U44" s="99" t="s">
        <v>6</v>
      </c>
      <c r="V44" s="99" t="s">
        <v>6</v>
      </c>
      <c r="W44" s="99" t="s">
        <v>6</v>
      </c>
      <c r="X44" s="99" t="s">
        <v>6</v>
      </c>
      <c r="Y44" s="99" t="s">
        <v>6</v>
      </c>
      <c r="Z44" s="112" t="s">
        <v>6</v>
      </c>
      <c r="AA44" s="99" t="s">
        <v>31</v>
      </c>
      <c r="AB44" s="119">
        <v>100</v>
      </c>
      <c r="AC44" s="99" t="str">
        <f t="shared" si="0"/>
        <v>B</v>
      </c>
    </row>
    <row r="45" spans="1:29" s="99" customFormat="1" ht="15" customHeight="1">
      <c r="A45" s="106" t="s">
        <v>86</v>
      </c>
      <c r="B45" s="99">
        <v>1</v>
      </c>
      <c r="C45" s="115" t="s">
        <v>9</v>
      </c>
      <c r="D45" s="294" t="s">
        <v>6</v>
      </c>
      <c r="E45" s="116" t="s">
        <v>6</v>
      </c>
      <c r="F45" s="122">
        <v>1201.5</v>
      </c>
      <c r="G45" s="122">
        <v>7809.75</v>
      </c>
      <c r="H45" s="111" t="s">
        <v>6</v>
      </c>
      <c r="I45" s="111" t="s">
        <v>6</v>
      </c>
      <c r="J45" s="111" t="s">
        <v>6</v>
      </c>
      <c r="K45" s="111" t="s">
        <v>6</v>
      </c>
      <c r="L45" s="99" t="s">
        <v>6</v>
      </c>
      <c r="M45" s="99" t="s">
        <v>6</v>
      </c>
      <c r="N45" s="99" t="s">
        <v>6</v>
      </c>
      <c r="O45" s="99" t="s">
        <v>6</v>
      </c>
      <c r="P45" s="99" t="s">
        <v>6</v>
      </c>
      <c r="Q45" s="99" t="s">
        <v>6</v>
      </c>
      <c r="R45" s="99" t="s">
        <v>6</v>
      </c>
      <c r="S45" s="99" t="s">
        <v>6</v>
      </c>
      <c r="T45" s="99" t="s">
        <v>6</v>
      </c>
      <c r="U45" s="99" t="s">
        <v>6</v>
      </c>
      <c r="V45" s="99" t="s">
        <v>6</v>
      </c>
      <c r="W45" s="99" t="s">
        <v>6</v>
      </c>
      <c r="X45" s="99" t="s">
        <v>6</v>
      </c>
      <c r="Y45" s="99" t="s">
        <v>6</v>
      </c>
      <c r="Z45" s="108" t="s">
        <v>6</v>
      </c>
      <c r="AA45" s="111" t="s">
        <v>8</v>
      </c>
      <c r="AB45" s="150">
        <v>100</v>
      </c>
      <c r="AC45" s="99" t="str">
        <f t="shared" si="0"/>
        <v>A</v>
      </c>
    </row>
    <row r="46" spans="1:29" s="99" customFormat="1" ht="15" customHeight="1">
      <c r="A46" s="106" t="s">
        <v>86</v>
      </c>
      <c r="B46" s="99">
        <v>2</v>
      </c>
      <c r="C46" s="115" t="s">
        <v>9</v>
      </c>
      <c r="D46" s="294" t="s">
        <v>6</v>
      </c>
      <c r="E46" s="130" t="s">
        <v>6</v>
      </c>
      <c r="F46" s="122">
        <v>414.51749999999998</v>
      </c>
      <c r="G46" s="122">
        <v>2694.36375</v>
      </c>
      <c r="H46" s="111" t="s">
        <v>6</v>
      </c>
      <c r="I46" s="111" t="s">
        <v>6</v>
      </c>
      <c r="J46" s="111" t="s">
        <v>6</v>
      </c>
      <c r="K46" s="111" t="s">
        <v>6</v>
      </c>
      <c r="L46" s="99" t="s">
        <v>6</v>
      </c>
      <c r="M46" s="99" t="s">
        <v>6</v>
      </c>
      <c r="N46" s="99" t="s">
        <v>6</v>
      </c>
      <c r="O46" s="99" t="s">
        <v>6</v>
      </c>
      <c r="P46" s="99" t="s">
        <v>6</v>
      </c>
      <c r="Q46" s="99" t="s">
        <v>6</v>
      </c>
      <c r="R46" s="99" t="s">
        <v>6</v>
      </c>
      <c r="S46" s="99" t="s">
        <v>6</v>
      </c>
      <c r="T46" s="99" t="s">
        <v>6</v>
      </c>
      <c r="U46" s="99" t="s">
        <v>6</v>
      </c>
      <c r="V46" s="99" t="s">
        <v>6</v>
      </c>
      <c r="W46" s="99" t="s">
        <v>6</v>
      </c>
      <c r="X46" s="99" t="s">
        <v>6</v>
      </c>
      <c r="Y46" s="99" t="s">
        <v>6</v>
      </c>
      <c r="Z46" s="108" t="s">
        <v>6</v>
      </c>
      <c r="AA46" s="145" t="s">
        <v>6</v>
      </c>
      <c r="AB46" s="145" t="s">
        <v>6</v>
      </c>
      <c r="AC46" s="99" t="str">
        <f t="shared" si="0"/>
        <v/>
      </c>
    </row>
    <row r="47" spans="1:29" s="99" customFormat="1" ht="15" customHeight="1">
      <c r="A47" s="106" t="s">
        <v>87</v>
      </c>
      <c r="B47" s="99">
        <v>1</v>
      </c>
      <c r="C47" s="115" t="s">
        <v>9</v>
      </c>
      <c r="D47" s="294" t="s">
        <v>6</v>
      </c>
      <c r="E47" s="116">
        <v>9</v>
      </c>
      <c r="F47" s="151">
        <v>7956</v>
      </c>
      <c r="G47" s="152">
        <v>41865</v>
      </c>
      <c r="H47" s="116">
        <v>2</v>
      </c>
      <c r="I47" s="152">
        <v>41865</v>
      </c>
      <c r="J47" s="147" t="s">
        <v>6</v>
      </c>
      <c r="K47" s="111" t="s">
        <v>6</v>
      </c>
      <c r="L47" s="99" t="s">
        <v>6</v>
      </c>
      <c r="M47" s="99" t="s">
        <v>6</v>
      </c>
      <c r="N47" s="99" t="s">
        <v>6</v>
      </c>
      <c r="O47" s="99" t="s">
        <v>6</v>
      </c>
      <c r="P47" s="99" t="s">
        <v>6</v>
      </c>
      <c r="Q47" s="99" t="s">
        <v>6</v>
      </c>
      <c r="R47" s="99" t="s">
        <v>6</v>
      </c>
      <c r="S47" s="99" t="s">
        <v>6</v>
      </c>
      <c r="T47" s="99" t="s">
        <v>6</v>
      </c>
      <c r="U47" s="99" t="s">
        <v>6</v>
      </c>
      <c r="V47" s="99" t="s">
        <v>6</v>
      </c>
      <c r="W47" s="99" t="s">
        <v>6</v>
      </c>
      <c r="X47" s="99" t="s">
        <v>6</v>
      </c>
      <c r="Y47" s="99" t="s">
        <v>6</v>
      </c>
      <c r="Z47" s="121" t="s">
        <v>6</v>
      </c>
      <c r="AA47" s="99" t="s">
        <v>6</v>
      </c>
      <c r="AB47" s="99" t="s">
        <v>6</v>
      </c>
      <c r="AC47" s="99" t="str">
        <f t="shared" si="0"/>
        <v/>
      </c>
    </row>
    <row r="48" spans="1:29" s="99" customFormat="1" ht="15" customHeight="1">
      <c r="A48" s="106" t="s">
        <v>87</v>
      </c>
      <c r="B48" s="99">
        <v>2</v>
      </c>
      <c r="C48" s="115" t="s">
        <v>9</v>
      </c>
      <c r="D48" s="295">
        <v>2.75</v>
      </c>
      <c r="E48" s="116" t="s">
        <v>6</v>
      </c>
      <c r="F48" s="122">
        <v>5885</v>
      </c>
      <c r="G48" s="120" t="s">
        <v>6</v>
      </c>
      <c r="H48" s="111" t="s">
        <v>6</v>
      </c>
      <c r="I48" s="111" t="s">
        <v>6</v>
      </c>
      <c r="J48" s="111" t="s">
        <v>6</v>
      </c>
      <c r="K48" s="111" t="s">
        <v>6</v>
      </c>
      <c r="L48" s="99" t="s">
        <v>6</v>
      </c>
      <c r="M48" s="99" t="s">
        <v>6</v>
      </c>
      <c r="N48" s="99" t="s">
        <v>6</v>
      </c>
      <c r="O48" s="99" t="s">
        <v>6</v>
      </c>
      <c r="P48" s="99" t="s">
        <v>6</v>
      </c>
      <c r="Q48" s="99" t="s">
        <v>6</v>
      </c>
      <c r="R48" s="99" t="s">
        <v>6</v>
      </c>
      <c r="S48" s="99" t="s">
        <v>6</v>
      </c>
      <c r="T48" s="99" t="s">
        <v>6</v>
      </c>
      <c r="U48" s="99" t="s">
        <v>6</v>
      </c>
      <c r="V48" s="99" t="s">
        <v>6</v>
      </c>
      <c r="W48" s="99" t="s">
        <v>6</v>
      </c>
      <c r="X48" s="99" t="s">
        <v>6</v>
      </c>
      <c r="Y48" s="99" t="s">
        <v>6</v>
      </c>
      <c r="Z48" s="112" t="s">
        <v>6</v>
      </c>
      <c r="AA48" s="113" t="s">
        <v>6</v>
      </c>
      <c r="AB48" s="114" t="s">
        <v>6</v>
      </c>
      <c r="AC48" s="99" t="str">
        <f t="shared" si="0"/>
        <v/>
      </c>
    </row>
    <row r="49" spans="1:29" s="99" customFormat="1" ht="15" customHeight="1">
      <c r="A49" s="106" t="s">
        <v>33</v>
      </c>
      <c r="B49" s="99">
        <v>1</v>
      </c>
      <c r="C49" s="115" t="s">
        <v>9</v>
      </c>
      <c r="D49" s="294" t="s">
        <v>6</v>
      </c>
      <c r="E49" s="116">
        <v>15.3</v>
      </c>
      <c r="F49" s="122">
        <v>0</v>
      </c>
      <c r="G49" s="122">
        <v>118500</v>
      </c>
      <c r="H49" s="116">
        <v>2.9</v>
      </c>
      <c r="I49" s="122">
        <v>118500</v>
      </c>
      <c r="J49" s="122" t="s">
        <v>6</v>
      </c>
      <c r="K49" s="111" t="s">
        <v>6</v>
      </c>
      <c r="L49" s="99" t="s">
        <v>6</v>
      </c>
      <c r="M49" s="99" t="s">
        <v>6</v>
      </c>
      <c r="N49" s="99" t="s">
        <v>6</v>
      </c>
      <c r="O49" s="99" t="s">
        <v>6</v>
      </c>
      <c r="P49" s="99" t="s">
        <v>6</v>
      </c>
      <c r="Q49" s="99" t="s">
        <v>6</v>
      </c>
      <c r="R49" s="99" t="s">
        <v>6</v>
      </c>
      <c r="S49" s="99" t="s">
        <v>6</v>
      </c>
      <c r="T49" s="99" t="s">
        <v>6</v>
      </c>
      <c r="U49" s="99" t="s">
        <v>6</v>
      </c>
      <c r="V49" s="99" t="s">
        <v>6</v>
      </c>
      <c r="W49" s="99" t="s">
        <v>6</v>
      </c>
      <c r="X49" s="99" t="s">
        <v>6</v>
      </c>
      <c r="Y49" s="99" t="s">
        <v>6</v>
      </c>
      <c r="Z49" s="112" t="s">
        <v>6</v>
      </c>
      <c r="AA49" s="99" t="s">
        <v>8</v>
      </c>
      <c r="AB49" s="114">
        <v>50</v>
      </c>
      <c r="AC49" s="99" t="str">
        <f t="shared" si="0"/>
        <v>A</v>
      </c>
    </row>
    <row r="50" spans="1:29" s="99" customFormat="1" ht="15" customHeight="1" thickBot="1">
      <c r="A50" s="153"/>
      <c r="B50" s="156"/>
      <c r="C50" s="154"/>
      <c r="D50" s="154"/>
      <c r="E50" s="155"/>
      <c r="F50" s="155"/>
      <c r="G50" s="154"/>
      <c r="H50" s="154"/>
      <c r="I50" s="156"/>
      <c r="J50" s="154"/>
      <c r="K50" s="156"/>
      <c r="L50" s="156"/>
      <c r="M50" s="156"/>
      <c r="N50" s="156"/>
      <c r="O50" s="156"/>
      <c r="P50" s="156"/>
      <c r="Q50" s="156"/>
      <c r="R50" s="156"/>
      <c r="S50" s="156"/>
      <c r="T50" s="156"/>
      <c r="U50" s="156"/>
      <c r="V50" s="156"/>
      <c r="W50" s="156"/>
      <c r="X50" s="156"/>
      <c r="Y50" s="156"/>
      <c r="Z50" s="156"/>
      <c r="AA50" s="156"/>
      <c r="AB50" s="156"/>
      <c r="AC50" s="156"/>
    </row>
    <row r="51" spans="1:29" s="99" customFormat="1">
      <c r="A51" s="106"/>
      <c r="B51" s="106"/>
      <c r="C51" s="106"/>
      <c r="D51" s="157"/>
      <c r="E51" s="157"/>
      <c r="I51" s="106"/>
      <c r="AC51" s="99">
        <f>COUNTIF(AC5:AC50,"Ts")</f>
        <v>0</v>
      </c>
    </row>
    <row r="52" spans="1:29" s="99" customFormat="1">
      <c r="A52" s="210" t="s">
        <v>135</v>
      </c>
      <c r="B52" s="158"/>
      <c r="C52" s="158"/>
      <c r="D52" s="159"/>
      <c r="E52" s="159"/>
      <c r="F52" s="158"/>
      <c r="G52" s="158"/>
      <c r="H52" s="158"/>
    </row>
    <row r="53" spans="1:29" s="99" customFormat="1">
      <c r="A53" s="163" t="s">
        <v>136</v>
      </c>
      <c r="B53" s="158"/>
      <c r="C53" s="158"/>
      <c r="D53" s="159"/>
      <c r="E53" s="159"/>
      <c r="F53" s="158"/>
      <c r="G53" s="158"/>
      <c r="H53" s="158"/>
    </row>
    <row r="54" spans="1:29" s="99" customFormat="1">
      <c r="A54" s="163" t="s">
        <v>137</v>
      </c>
      <c r="B54" s="158"/>
      <c r="C54" s="158"/>
      <c r="D54" s="157"/>
      <c r="E54" s="157"/>
      <c r="I54" s="158"/>
    </row>
    <row r="55" spans="1:29">
      <c r="A55" s="77"/>
      <c r="B55" s="78"/>
      <c r="C55" s="78"/>
      <c r="D55" s="71"/>
      <c r="E55" s="79"/>
      <c r="F55" s="80"/>
      <c r="G55" s="80"/>
      <c r="H55" s="80"/>
      <c r="I55" s="73"/>
      <c r="J55" s="80"/>
      <c r="K55" s="80"/>
      <c r="L55" s="80"/>
      <c r="M55" s="80"/>
      <c r="N55" s="80"/>
    </row>
    <row r="56" spans="1:29">
      <c r="A56" s="243"/>
      <c r="B56" s="244" t="s">
        <v>183</v>
      </c>
      <c r="C56" s="67" t="s">
        <v>184</v>
      </c>
      <c r="D56" s="67"/>
      <c r="E56" s="67"/>
      <c r="F56" s="80"/>
      <c r="G56" s="80"/>
      <c r="H56" s="80"/>
      <c r="I56" s="73"/>
      <c r="J56" s="80"/>
      <c r="K56" s="80"/>
      <c r="L56" s="80"/>
      <c r="M56" s="80"/>
      <c r="N56" s="80"/>
    </row>
    <row r="57" spans="1:29">
      <c r="A57" s="88" t="s">
        <v>2</v>
      </c>
      <c r="B57" s="246" t="s">
        <v>18</v>
      </c>
      <c r="C57" s="270" t="s">
        <v>144</v>
      </c>
      <c r="D57" s="271"/>
      <c r="E57" s="272"/>
      <c r="F57" s="84"/>
      <c r="G57" s="85"/>
      <c r="H57" s="273"/>
      <c r="I57" s="273"/>
      <c r="J57" s="273"/>
      <c r="K57" s="273"/>
      <c r="L57" s="273"/>
      <c r="M57" s="273"/>
      <c r="N57" s="80"/>
    </row>
    <row r="58" spans="1:29">
      <c r="A58" s="82"/>
      <c r="B58" s="245" t="s">
        <v>54</v>
      </c>
      <c r="C58" s="274" t="s">
        <v>146</v>
      </c>
      <c r="D58" s="275"/>
      <c r="E58" s="276"/>
    </row>
    <row r="59" spans="1:29">
      <c r="A59" s="82"/>
      <c r="B59" s="245" t="s">
        <v>9</v>
      </c>
      <c r="C59" s="274" t="s">
        <v>150</v>
      </c>
      <c r="D59" s="275"/>
      <c r="E59" s="276"/>
    </row>
    <row r="60" spans="1:29">
      <c r="A60" s="82"/>
      <c r="B60" s="245" t="s">
        <v>8</v>
      </c>
      <c r="C60" s="274" t="s">
        <v>156</v>
      </c>
      <c r="D60" s="275"/>
      <c r="E60" s="276"/>
    </row>
    <row r="61" spans="1:29">
      <c r="A61" s="82"/>
      <c r="B61" s="245" t="s">
        <v>7</v>
      </c>
      <c r="C61" s="274" t="s">
        <v>152</v>
      </c>
      <c r="D61" s="275"/>
      <c r="E61" s="276"/>
    </row>
    <row r="62" spans="1:29">
      <c r="A62" s="86"/>
      <c r="B62" s="247" t="s">
        <v>66</v>
      </c>
      <c r="C62" s="277" t="s">
        <v>154</v>
      </c>
      <c r="D62" s="278"/>
      <c r="E62" s="279"/>
    </row>
    <row r="63" spans="1:29">
      <c r="A63" s="69"/>
      <c r="B63" s="78"/>
      <c r="C63" s="78"/>
      <c r="D63" s="71"/>
      <c r="E63" s="71"/>
    </row>
    <row r="64" spans="1:29">
      <c r="A64" s="88" t="s">
        <v>163</v>
      </c>
      <c r="B64" s="81" t="s">
        <v>8</v>
      </c>
      <c r="C64" s="271" t="s">
        <v>156</v>
      </c>
      <c r="D64" s="271"/>
      <c r="E64" s="272"/>
      <c r="F64" s="69" t="s">
        <v>322</v>
      </c>
      <c r="G64" s="20"/>
    </row>
    <row r="65" spans="1:33">
      <c r="A65" s="82"/>
      <c r="B65" s="83" t="s">
        <v>327</v>
      </c>
      <c r="C65" s="275" t="s">
        <v>158</v>
      </c>
      <c r="D65" s="275"/>
      <c r="E65" s="276"/>
      <c r="F65" s="69" t="s">
        <v>323</v>
      </c>
    </row>
    <row r="66" spans="1:33">
      <c r="A66" s="82"/>
      <c r="B66" s="83" t="s">
        <v>40</v>
      </c>
      <c r="C66" s="275" t="s">
        <v>321</v>
      </c>
      <c r="D66" s="275"/>
      <c r="E66" s="276"/>
      <c r="F66" s="69" t="s">
        <v>324</v>
      </c>
    </row>
    <row r="67" spans="1:33">
      <c r="A67" s="82"/>
      <c r="B67" s="87" t="s">
        <v>326</v>
      </c>
      <c r="C67" s="278" t="s">
        <v>160</v>
      </c>
      <c r="D67" s="278"/>
      <c r="E67" s="279"/>
      <c r="F67" s="69" t="s">
        <v>325</v>
      </c>
    </row>
    <row r="68" spans="1:33">
      <c r="A68" s="69"/>
      <c r="D68" s="71"/>
      <c r="E68" s="71"/>
    </row>
    <row r="69" spans="1:33" s="41" customFormat="1" ht="20.25" customHeight="1">
      <c r="A69" s="281" t="s">
        <v>329</v>
      </c>
      <c r="B69" s="281"/>
      <c r="C69" s="281"/>
      <c r="D69" s="281"/>
      <c r="E69" s="281"/>
      <c r="F69" s="281"/>
      <c r="G69" s="281"/>
      <c r="H69" s="281"/>
      <c r="I69" s="281"/>
      <c r="J69" s="281"/>
      <c r="K69" s="281"/>
      <c r="L69" s="281"/>
      <c r="M69" s="281"/>
      <c r="N69" s="281"/>
      <c r="O69" s="281"/>
      <c r="P69" s="281"/>
      <c r="Q69" s="281"/>
      <c r="R69" s="281"/>
      <c r="S69" s="281"/>
      <c r="T69" s="281"/>
      <c r="U69" s="281"/>
      <c r="V69" s="281"/>
    </row>
    <row r="70" spans="1:33" s="41" customFormat="1" ht="17.25" customHeight="1">
      <c r="A70" s="280" t="s">
        <v>330</v>
      </c>
      <c r="B70" s="280"/>
      <c r="C70" s="280"/>
      <c r="D70" s="280"/>
      <c r="E70" s="280"/>
      <c r="F70" s="280"/>
      <c r="G70" s="280"/>
      <c r="H70" s="280"/>
      <c r="I70" s="280"/>
      <c r="J70" s="280"/>
      <c r="K70" s="280"/>
      <c r="L70" s="280"/>
      <c r="M70" s="280"/>
      <c r="N70" s="280"/>
      <c r="O70" s="280"/>
      <c r="P70" s="280"/>
      <c r="Q70" s="280"/>
      <c r="R70" s="280"/>
      <c r="S70" s="280"/>
      <c r="T70" s="280"/>
      <c r="U70" s="280"/>
      <c r="V70" s="280"/>
    </row>
    <row r="71" spans="1:33" s="41" customFormat="1" ht="17.25" customHeight="1">
      <c r="A71" s="48"/>
      <c r="B71" s="262"/>
      <c r="C71" s="48"/>
      <c r="D71" s="48"/>
      <c r="E71" s="48"/>
      <c r="F71" s="48"/>
      <c r="G71" s="48"/>
      <c r="H71" s="48"/>
      <c r="I71" s="48"/>
      <c r="J71" s="48"/>
      <c r="K71" s="48"/>
      <c r="L71" s="48"/>
      <c r="M71" s="48"/>
      <c r="N71" s="48"/>
      <c r="O71" s="48"/>
      <c r="P71" s="48"/>
      <c r="Q71" s="48"/>
      <c r="R71" s="48"/>
      <c r="S71" s="48"/>
      <c r="T71" s="48"/>
      <c r="U71" s="48"/>
      <c r="V71" s="48"/>
    </row>
    <row r="72" spans="1:33">
      <c r="A72" s="26" t="s">
        <v>138</v>
      </c>
    </row>
    <row r="73" spans="1:33" ht="58.5" customHeight="1">
      <c r="A73" s="280" t="s">
        <v>331</v>
      </c>
      <c r="B73" s="280"/>
      <c r="C73" s="280"/>
      <c r="D73" s="280"/>
      <c r="E73" s="280"/>
      <c r="F73" s="280"/>
      <c r="G73" s="280"/>
      <c r="H73" s="89"/>
      <c r="I73" s="89"/>
    </row>
    <row r="74" spans="1:33" s="41" customFormat="1" ht="22.5" customHeight="1">
      <c r="A74" s="280" t="s">
        <v>328</v>
      </c>
      <c r="B74" s="280"/>
      <c r="C74" s="280"/>
      <c r="D74" s="280"/>
      <c r="E74" s="280"/>
      <c r="F74" s="280"/>
      <c r="G74" s="280"/>
      <c r="H74" s="280"/>
      <c r="I74" s="280"/>
      <c r="J74" s="280"/>
      <c r="K74" s="280"/>
      <c r="L74" s="280"/>
      <c r="M74" s="280"/>
      <c r="N74" s="280"/>
      <c r="O74" s="280"/>
      <c r="P74" s="280"/>
      <c r="Q74" s="280"/>
      <c r="R74" s="280"/>
      <c r="S74" s="280"/>
      <c r="T74" s="280"/>
      <c r="U74" s="280"/>
      <c r="V74" s="280"/>
      <c r="W74" s="64"/>
      <c r="X74" s="64"/>
      <c r="Y74" s="64"/>
      <c r="Z74" s="64"/>
      <c r="AA74" s="64"/>
      <c r="AB74" s="64"/>
      <c r="AC74" s="64"/>
      <c r="AD74" s="64"/>
      <c r="AE74" s="64"/>
      <c r="AF74" s="64"/>
      <c r="AG74" s="64"/>
    </row>
    <row r="75" spans="1:33" s="41" customFormat="1" ht="35.25" customHeight="1">
      <c r="A75" s="280" t="s">
        <v>362</v>
      </c>
      <c r="B75" s="280"/>
      <c r="C75" s="280"/>
      <c r="D75" s="280"/>
      <c r="E75" s="280"/>
      <c r="F75" s="280"/>
      <c r="G75" s="280"/>
      <c r="H75" s="280"/>
      <c r="I75" s="280"/>
      <c r="J75" s="280"/>
      <c r="K75" s="280"/>
      <c r="L75" s="280"/>
      <c r="M75" s="280"/>
      <c r="N75" s="280"/>
      <c r="O75" s="280"/>
      <c r="P75" s="280"/>
      <c r="Q75" s="280"/>
      <c r="R75" s="280"/>
      <c r="S75" s="280"/>
      <c r="T75" s="280"/>
      <c r="U75" s="280"/>
      <c r="V75" s="280"/>
      <c r="W75" s="64"/>
      <c r="X75" s="64"/>
      <c r="Y75" s="64"/>
      <c r="Z75" s="64"/>
      <c r="AA75" s="64"/>
      <c r="AB75" s="64"/>
      <c r="AC75" s="64"/>
      <c r="AD75" s="64"/>
      <c r="AE75" s="64"/>
      <c r="AF75" s="64"/>
      <c r="AG75" s="64"/>
    </row>
    <row r="76" spans="1:33" s="41" customFormat="1" ht="37.5" customHeight="1">
      <c r="A76" s="280" t="s">
        <v>363</v>
      </c>
      <c r="B76" s="280"/>
      <c r="C76" s="280"/>
      <c r="D76" s="280"/>
      <c r="E76" s="280"/>
      <c r="F76" s="280"/>
      <c r="G76" s="280"/>
      <c r="H76" s="280"/>
      <c r="I76" s="280"/>
      <c r="J76" s="280"/>
      <c r="K76" s="280"/>
      <c r="L76" s="280"/>
      <c r="M76" s="280"/>
      <c r="N76" s="280"/>
      <c r="O76" s="280"/>
      <c r="P76" s="280"/>
      <c r="Q76" s="280"/>
      <c r="R76" s="280"/>
      <c r="S76" s="280"/>
      <c r="T76" s="280"/>
      <c r="U76" s="280"/>
      <c r="V76" s="280"/>
      <c r="W76" s="64"/>
      <c r="X76" s="64"/>
      <c r="Y76" s="64"/>
      <c r="Z76" s="64"/>
      <c r="AA76" s="64"/>
      <c r="AB76" s="64"/>
      <c r="AC76" s="64"/>
      <c r="AD76" s="64"/>
      <c r="AE76" s="64"/>
      <c r="AF76" s="64"/>
      <c r="AG76" s="64"/>
    </row>
    <row r="77" spans="1:33" s="41" customFormat="1" ht="93" customHeight="1">
      <c r="A77" s="280" t="s">
        <v>364</v>
      </c>
      <c r="B77" s="280"/>
      <c r="C77" s="280"/>
      <c r="D77" s="280"/>
      <c r="E77" s="280"/>
      <c r="F77" s="280"/>
      <c r="G77" s="280"/>
      <c r="H77" s="280"/>
      <c r="I77" s="280"/>
      <c r="J77" s="280"/>
      <c r="K77" s="280"/>
      <c r="L77" s="280"/>
      <c r="M77" s="280"/>
      <c r="N77" s="280"/>
      <c r="O77" s="280"/>
      <c r="P77" s="280"/>
      <c r="Q77" s="280"/>
      <c r="R77" s="280"/>
      <c r="S77" s="280"/>
      <c r="T77" s="280"/>
      <c r="U77" s="280"/>
      <c r="V77" s="280"/>
      <c r="W77" s="64"/>
      <c r="X77" s="64"/>
      <c r="Y77" s="64"/>
      <c r="Z77" s="64"/>
      <c r="AA77" s="64"/>
      <c r="AB77" s="64"/>
      <c r="AC77" s="64"/>
      <c r="AD77" s="64"/>
      <c r="AE77" s="64"/>
      <c r="AF77" s="64"/>
      <c r="AG77" s="64"/>
    </row>
    <row r="78" spans="1:33" s="41" customFormat="1" ht="22.5" customHeight="1">
      <c r="A78" s="280" t="s">
        <v>365</v>
      </c>
      <c r="B78" s="280"/>
      <c r="C78" s="280"/>
      <c r="D78" s="280"/>
      <c r="E78" s="280"/>
      <c r="F78" s="280"/>
      <c r="G78" s="280"/>
      <c r="H78" s="280"/>
      <c r="I78" s="280"/>
      <c r="J78" s="280"/>
      <c r="K78" s="280"/>
      <c r="L78" s="280"/>
      <c r="M78" s="280"/>
      <c r="N78" s="280"/>
      <c r="O78" s="280"/>
      <c r="P78" s="280"/>
      <c r="Q78" s="280"/>
      <c r="R78" s="280"/>
      <c r="S78" s="280"/>
      <c r="T78" s="280"/>
      <c r="U78" s="280"/>
      <c r="V78" s="280"/>
      <c r="W78" s="64"/>
      <c r="X78" s="64"/>
      <c r="Y78" s="64"/>
      <c r="Z78" s="64"/>
      <c r="AA78" s="64"/>
      <c r="AB78" s="64"/>
      <c r="AC78" s="64"/>
      <c r="AD78" s="64"/>
      <c r="AE78" s="64"/>
      <c r="AF78" s="64"/>
      <c r="AG78" s="64"/>
    </row>
    <row r="79" spans="1:33" ht="20.25" customHeight="1">
      <c r="A79" s="90" t="s">
        <v>139</v>
      </c>
      <c r="B79" s="90"/>
      <c r="C79" s="90"/>
      <c r="D79" s="90"/>
      <c r="E79" s="90"/>
      <c r="F79" s="90"/>
      <c r="G79" s="90"/>
      <c r="H79" s="90"/>
      <c r="I79" s="90"/>
    </row>
    <row r="80" spans="1:33" ht="33" customHeight="1">
      <c r="A80" s="282" t="s">
        <v>367</v>
      </c>
      <c r="B80" s="282"/>
      <c r="C80" s="282"/>
      <c r="D80" s="282"/>
      <c r="E80" s="282"/>
      <c r="F80" s="282"/>
      <c r="G80" s="282"/>
      <c r="H80" s="282"/>
      <c r="I80" s="282"/>
      <c r="J80" s="282"/>
      <c r="K80" s="282"/>
    </row>
    <row r="81" spans="1:11" ht="34.5" customHeight="1">
      <c r="A81" s="282" t="s">
        <v>294</v>
      </c>
      <c r="B81" s="282"/>
      <c r="C81" s="282"/>
      <c r="D81" s="282"/>
      <c r="E81" s="282"/>
      <c r="F81" s="282"/>
      <c r="G81" s="282"/>
      <c r="H81" s="282"/>
      <c r="I81" s="282"/>
      <c r="J81" s="282"/>
      <c r="K81" s="282"/>
    </row>
    <row r="82" spans="1:11" ht="20.25" customHeight="1">
      <c r="A82" s="282" t="s">
        <v>164</v>
      </c>
      <c r="B82" s="282"/>
      <c r="C82" s="282"/>
      <c r="D82" s="282"/>
      <c r="E82" s="282"/>
      <c r="F82" s="282"/>
      <c r="G82" s="282"/>
      <c r="H82" s="282"/>
      <c r="I82" s="282"/>
      <c r="J82" s="282"/>
      <c r="K82" s="282"/>
    </row>
    <row r="83" spans="1:11" ht="20.25" customHeight="1">
      <c r="A83" s="282" t="s">
        <v>165</v>
      </c>
      <c r="B83" s="282"/>
      <c r="C83" s="282"/>
      <c r="D83" s="282"/>
      <c r="E83" s="282"/>
      <c r="F83" s="282"/>
      <c r="G83" s="282"/>
      <c r="H83" s="282"/>
      <c r="I83" s="282"/>
      <c r="J83" s="282"/>
      <c r="K83" s="282"/>
    </row>
    <row r="84" spans="1:11" ht="40.5" customHeight="1">
      <c r="A84" s="282" t="s">
        <v>300</v>
      </c>
      <c r="B84" s="282"/>
      <c r="C84" s="282"/>
      <c r="D84" s="282"/>
      <c r="E84" s="282"/>
      <c r="F84" s="282"/>
      <c r="G84" s="282"/>
      <c r="H84" s="282"/>
      <c r="I84" s="282"/>
      <c r="J84" s="282"/>
      <c r="K84" s="282"/>
    </row>
    <row r="85" spans="1:11" ht="20.25" customHeight="1">
      <c r="A85" s="282" t="s">
        <v>167</v>
      </c>
      <c r="B85" s="282"/>
      <c r="C85" s="282"/>
      <c r="D85" s="282"/>
      <c r="E85" s="282"/>
      <c r="F85" s="282"/>
      <c r="G85" s="282"/>
      <c r="H85" s="282"/>
      <c r="I85" s="282"/>
      <c r="J85" s="282"/>
      <c r="K85" s="282"/>
    </row>
    <row r="86" spans="1:11" ht="20.25" customHeight="1">
      <c r="A86" s="282" t="s">
        <v>168</v>
      </c>
      <c r="B86" s="282"/>
      <c r="C86" s="282"/>
      <c r="D86" s="282"/>
      <c r="E86" s="282"/>
      <c r="F86" s="282"/>
      <c r="G86" s="282"/>
      <c r="H86" s="282"/>
      <c r="I86" s="282"/>
      <c r="J86" s="282"/>
      <c r="K86" s="282"/>
    </row>
    <row r="87" spans="1:11" ht="28.5" customHeight="1">
      <c r="A87" s="282" t="s">
        <v>221</v>
      </c>
      <c r="B87" s="282"/>
      <c r="C87" s="282"/>
      <c r="D87" s="282"/>
      <c r="E87" s="282"/>
      <c r="F87" s="282"/>
      <c r="G87" s="282"/>
      <c r="H87" s="282"/>
      <c r="I87" s="282"/>
      <c r="J87" s="282"/>
      <c r="K87" s="282"/>
    </row>
    <row r="88" spans="1:11" ht="20.25" customHeight="1">
      <c r="A88" s="282" t="s">
        <v>295</v>
      </c>
      <c r="B88" s="282"/>
      <c r="C88" s="282"/>
      <c r="D88" s="282"/>
      <c r="E88" s="282"/>
      <c r="F88" s="282"/>
      <c r="G88" s="282"/>
      <c r="H88" s="282"/>
      <c r="I88" s="282"/>
      <c r="J88" s="282"/>
      <c r="K88" s="282"/>
    </row>
    <row r="89" spans="1:11" ht="20.25" customHeight="1">
      <c r="A89" s="282" t="s">
        <v>171</v>
      </c>
      <c r="B89" s="282"/>
      <c r="C89" s="282"/>
      <c r="D89" s="282"/>
      <c r="E89" s="282"/>
      <c r="F89" s="282"/>
      <c r="G89" s="282"/>
      <c r="H89" s="282"/>
      <c r="I89" s="282"/>
      <c r="J89" s="282"/>
      <c r="K89" s="282"/>
    </row>
    <row r="90" spans="1:11" ht="30.75" customHeight="1">
      <c r="A90" s="282" t="s">
        <v>320</v>
      </c>
      <c r="B90" s="282"/>
      <c r="C90" s="282"/>
      <c r="D90" s="282"/>
      <c r="E90" s="282"/>
      <c r="F90" s="282"/>
      <c r="G90" s="282"/>
      <c r="H90" s="282"/>
      <c r="I90" s="282"/>
      <c r="J90" s="282"/>
      <c r="K90" s="282"/>
    </row>
    <row r="91" spans="1:11" ht="30.75" customHeight="1">
      <c r="A91" s="282" t="s">
        <v>173</v>
      </c>
      <c r="B91" s="282"/>
      <c r="C91" s="282"/>
      <c r="D91" s="282"/>
      <c r="E91" s="282"/>
      <c r="F91" s="282"/>
      <c r="G91" s="282"/>
      <c r="H91" s="282"/>
      <c r="I91" s="282"/>
      <c r="J91" s="282"/>
      <c r="K91" s="282"/>
    </row>
    <row r="92" spans="1:11" ht="30.75" customHeight="1">
      <c r="A92" s="282" t="s">
        <v>229</v>
      </c>
      <c r="B92" s="282"/>
      <c r="C92" s="282"/>
      <c r="D92" s="282"/>
      <c r="E92" s="282"/>
      <c r="F92" s="282"/>
      <c r="G92" s="282"/>
      <c r="H92" s="282"/>
      <c r="I92" s="282"/>
      <c r="J92" s="282"/>
      <c r="K92" s="282"/>
    </row>
    <row r="93" spans="1:11" ht="42" customHeight="1">
      <c r="A93" s="282" t="s">
        <v>296</v>
      </c>
      <c r="B93" s="282"/>
      <c r="C93" s="282"/>
      <c r="D93" s="282"/>
      <c r="E93" s="282"/>
      <c r="F93" s="282"/>
      <c r="G93" s="282"/>
      <c r="H93" s="282"/>
      <c r="I93" s="282"/>
      <c r="J93" s="282"/>
      <c r="K93" s="282"/>
    </row>
    <row r="94" spans="1:11" ht="27.75" customHeight="1">
      <c r="A94" s="282" t="s">
        <v>175</v>
      </c>
      <c r="B94" s="282"/>
      <c r="C94" s="282"/>
      <c r="D94" s="282"/>
      <c r="E94" s="282"/>
      <c r="F94" s="282"/>
      <c r="G94" s="282"/>
      <c r="H94" s="282"/>
      <c r="I94" s="282"/>
      <c r="J94" s="282"/>
      <c r="K94" s="282"/>
    </row>
    <row r="95" spans="1:11" ht="55.5" customHeight="1">
      <c r="A95" s="282" t="s">
        <v>297</v>
      </c>
      <c r="B95" s="282"/>
      <c r="C95" s="282"/>
      <c r="D95" s="282"/>
      <c r="E95" s="282"/>
      <c r="F95" s="282"/>
      <c r="G95" s="282"/>
      <c r="H95" s="282"/>
      <c r="I95" s="282"/>
      <c r="J95" s="282"/>
      <c r="K95" s="282"/>
    </row>
    <row r="96" spans="1:11" ht="20.25" customHeight="1">
      <c r="A96" s="282" t="s">
        <v>177</v>
      </c>
      <c r="B96" s="282"/>
      <c r="C96" s="282"/>
      <c r="D96" s="282"/>
      <c r="E96" s="282"/>
      <c r="F96" s="282"/>
      <c r="G96" s="282"/>
      <c r="H96" s="282"/>
      <c r="I96" s="282"/>
      <c r="J96" s="282"/>
      <c r="K96" s="282"/>
    </row>
    <row r="97" spans="1:11" ht="51" customHeight="1">
      <c r="A97" s="282" t="s">
        <v>298</v>
      </c>
      <c r="B97" s="282"/>
      <c r="C97" s="282"/>
      <c r="D97" s="282"/>
      <c r="E97" s="282"/>
      <c r="F97" s="282"/>
      <c r="G97" s="282"/>
      <c r="H97" s="282"/>
      <c r="I97" s="282"/>
      <c r="J97" s="282"/>
      <c r="K97" s="282"/>
    </row>
    <row r="98" spans="1:11" ht="20.25" customHeight="1">
      <c r="A98" s="282" t="s">
        <v>299</v>
      </c>
      <c r="B98" s="282"/>
      <c r="C98" s="282"/>
      <c r="D98" s="282"/>
      <c r="E98" s="282"/>
      <c r="F98" s="282"/>
      <c r="G98" s="282"/>
      <c r="H98" s="282"/>
      <c r="I98" s="282"/>
      <c r="J98" s="282"/>
      <c r="K98" s="282"/>
    </row>
    <row r="99" spans="1:11" ht="20.25" customHeight="1">
      <c r="A99" s="282" t="s">
        <v>179</v>
      </c>
      <c r="B99" s="282"/>
      <c r="C99" s="282"/>
      <c r="D99" s="282"/>
      <c r="E99" s="282"/>
      <c r="F99" s="282"/>
      <c r="G99" s="282"/>
      <c r="H99" s="282"/>
      <c r="I99" s="282"/>
      <c r="J99" s="282"/>
      <c r="K99" s="282"/>
    </row>
    <row r="100" spans="1:11" ht="20.25" customHeight="1">
      <c r="A100" s="282" t="s">
        <v>180</v>
      </c>
      <c r="B100" s="282"/>
      <c r="C100" s="282"/>
      <c r="D100" s="282"/>
      <c r="E100" s="282"/>
      <c r="F100" s="282"/>
      <c r="G100" s="282"/>
      <c r="H100" s="282"/>
      <c r="I100" s="282"/>
      <c r="J100" s="282"/>
      <c r="K100" s="282"/>
    </row>
    <row r="101" spans="1:11" ht="20.25" customHeight="1">
      <c r="A101" s="282" t="s">
        <v>291</v>
      </c>
      <c r="B101" s="282"/>
      <c r="C101" s="282"/>
      <c r="D101" s="282"/>
      <c r="E101" s="282"/>
      <c r="F101" s="282"/>
      <c r="G101" s="282"/>
      <c r="H101" s="282"/>
      <c r="I101" s="282"/>
      <c r="J101" s="282"/>
      <c r="K101" s="282"/>
    </row>
    <row r="102" spans="1:11">
      <c r="A102" s="89" t="s">
        <v>140</v>
      </c>
      <c r="B102" s="75"/>
      <c r="C102" s="75"/>
      <c r="D102" s="75"/>
      <c r="E102" s="75"/>
      <c r="F102" s="75"/>
      <c r="G102" s="75"/>
      <c r="H102" s="75"/>
      <c r="I102" s="75"/>
    </row>
    <row r="103" spans="1:11" ht="24.75" customHeight="1">
      <c r="A103" s="90" t="s">
        <v>181</v>
      </c>
      <c r="B103" s="90"/>
      <c r="C103" s="90"/>
      <c r="D103" s="90"/>
      <c r="E103" s="90"/>
      <c r="F103" s="90"/>
      <c r="G103" s="90"/>
      <c r="H103" s="90"/>
      <c r="I103" s="90"/>
    </row>
    <row r="104" spans="1:11" ht="49.5" customHeight="1">
      <c r="A104" s="283" t="s">
        <v>141</v>
      </c>
      <c r="B104" s="283"/>
      <c r="C104" s="283"/>
      <c r="D104" s="283"/>
      <c r="E104" s="283"/>
      <c r="F104" s="283"/>
      <c r="G104" s="283"/>
      <c r="H104" s="283"/>
      <c r="I104" s="283"/>
      <c r="J104" s="283"/>
      <c r="K104" s="283"/>
    </row>
  </sheetData>
  <mergeCells count="50">
    <mergeCell ref="A76:V76"/>
    <mergeCell ref="A77:V77"/>
    <mergeCell ref="A78:V78"/>
    <mergeCell ref="A69:V69"/>
    <mergeCell ref="A70:V70"/>
    <mergeCell ref="A73:G73"/>
    <mergeCell ref="A74:V74"/>
    <mergeCell ref="A75:V75"/>
    <mergeCell ref="F3:G3"/>
    <mergeCell ref="C67:E67"/>
    <mergeCell ref="C57:E57"/>
    <mergeCell ref="C62:E62"/>
    <mergeCell ref="C64:E64"/>
    <mergeCell ref="C65:E65"/>
    <mergeCell ref="C66:E66"/>
    <mergeCell ref="H57:M57"/>
    <mergeCell ref="C58:E58"/>
    <mergeCell ref="C59:E59"/>
    <mergeCell ref="C61:E61"/>
    <mergeCell ref="C60:E60"/>
    <mergeCell ref="I3:J3"/>
    <mergeCell ref="L3:M3"/>
    <mergeCell ref="O3:P3"/>
    <mergeCell ref="R3:S3"/>
    <mergeCell ref="AA3:AB3"/>
    <mergeCell ref="X3:Y3"/>
    <mergeCell ref="U3:V3"/>
    <mergeCell ref="A80:K80"/>
    <mergeCell ref="A81:K81"/>
    <mergeCell ref="A82:K82"/>
    <mergeCell ref="A83:K83"/>
    <mergeCell ref="A84:K84"/>
    <mergeCell ref="A85:K85"/>
    <mergeCell ref="A86:K86"/>
    <mergeCell ref="A87:K87"/>
    <mergeCell ref="A88:K88"/>
    <mergeCell ref="A89:K89"/>
    <mergeCell ref="A90:K90"/>
    <mergeCell ref="A91:K91"/>
    <mergeCell ref="A92:K92"/>
    <mergeCell ref="A93:K93"/>
    <mergeCell ref="A94:K94"/>
    <mergeCell ref="A100:K100"/>
    <mergeCell ref="A101:K101"/>
    <mergeCell ref="A104:K104"/>
    <mergeCell ref="A95:K95"/>
    <mergeCell ref="A96:K96"/>
    <mergeCell ref="A97:K97"/>
    <mergeCell ref="A98:K98"/>
    <mergeCell ref="A99:K99"/>
  </mergeCells>
  <pageMargins left="0.75" right="0.75" top="1" bottom="1" header="0.5" footer="0.5"/>
  <pageSetup paperSize="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AL106"/>
  <sheetViews>
    <sheetView zoomScaleNormal="100" workbookViewId="0">
      <selection activeCell="E20" sqref="E20"/>
    </sheetView>
  </sheetViews>
  <sheetFormatPr defaultRowHeight="12.75"/>
  <cols>
    <col min="1" max="1" width="22.42578125" style="2" customWidth="1"/>
    <col min="2" max="2" width="17.42578125" style="8" customWidth="1"/>
    <col min="3" max="7" width="17.42578125" style="7" customWidth="1"/>
    <col min="8" max="8" width="17.42578125" style="8" customWidth="1"/>
    <col min="9" max="9" width="17.42578125" style="7" customWidth="1"/>
    <col min="10" max="26" width="12.5703125" style="7" customWidth="1"/>
    <col min="27" max="27" width="9.140625" style="7"/>
    <col min="28" max="28" width="15" style="7" customWidth="1"/>
    <col min="29" max="29" width="0" style="69" hidden="1" customWidth="1"/>
    <col min="30" max="30" width="0" style="7" hidden="1" customWidth="1"/>
    <col min="31" max="16384" width="9.140625" style="7"/>
  </cols>
  <sheetData>
    <row r="1" spans="1:38" s="20" customFormat="1" ht="21.75" customHeight="1">
      <c r="A1" s="18" t="s">
        <v>222</v>
      </c>
    </row>
    <row r="2" spans="1:38" s="20" customFormat="1" ht="21.75" customHeight="1">
      <c r="A2" s="18" t="s">
        <v>126</v>
      </c>
      <c r="D2"/>
      <c r="E2"/>
      <c r="F2"/>
      <c r="G2"/>
      <c r="H2"/>
      <c r="I2"/>
      <c r="J2"/>
      <c r="K2"/>
      <c r="L2"/>
      <c r="M2"/>
      <c r="N2"/>
      <c r="O2"/>
      <c r="P2"/>
      <c r="Q2"/>
      <c r="R2"/>
      <c r="S2"/>
      <c r="T2"/>
      <c r="U2"/>
      <c r="V2"/>
      <c r="W2"/>
      <c r="X2"/>
      <c r="Y2"/>
      <c r="Z2"/>
      <c r="AA2"/>
      <c r="AB2"/>
      <c r="AC2"/>
      <c r="AD2"/>
      <c r="AE2"/>
      <c r="AF2"/>
      <c r="AG2"/>
      <c r="AH2"/>
      <c r="AI2"/>
      <c r="AJ2"/>
      <c r="AK2"/>
      <c r="AL2"/>
    </row>
    <row r="3" spans="1:38" s="6" customFormat="1" ht="21.75" customHeight="1">
      <c r="A3" s="91"/>
      <c r="B3" s="91"/>
      <c r="C3" s="11"/>
      <c r="D3" s="11"/>
      <c r="E3" s="47"/>
      <c r="F3" s="266" t="s">
        <v>1</v>
      </c>
      <c r="G3" s="267"/>
      <c r="H3" s="92"/>
      <c r="I3" s="266" t="s">
        <v>1</v>
      </c>
      <c r="J3" s="267"/>
      <c r="K3" s="92"/>
      <c r="L3" s="266" t="s">
        <v>1</v>
      </c>
      <c r="M3" s="267"/>
      <c r="N3" s="92"/>
      <c r="O3" s="266" t="s">
        <v>1</v>
      </c>
      <c r="P3" s="267"/>
      <c r="Q3" s="92"/>
      <c r="R3" s="266" t="s">
        <v>1</v>
      </c>
      <c r="S3" s="267"/>
      <c r="T3" s="92"/>
      <c r="U3" s="266" t="s">
        <v>1</v>
      </c>
      <c r="V3" s="267"/>
      <c r="W3" s="92"/>
      <c r="X3" s="266" t="s">
        <v>1</v>
      </c>
      <c r="Y3" s="267"/>
      <c r="Z3" s="11"/>
      <c r="AA3" s="11"/>
      <c r="AB3" s="93"/>
    </row>
    <row r="4" spans="1:38" s="8" customFormat="1" ht="53.25" customHeight="1">
      <c r="A4" s="51" t="s">
        <v>4</v>
      </c>
      <c r="B4" s="264" t="s">
        <v>304</v>
      </c>
      <c r="C4" s="52" t="s">
        <v>2</v>
      </c>
      <c r="D4" s="101" t="s">
        <v>305</v>
      </c>
      <c r="E4" s="102" t="s">
        <v>306</v>
      </c>
      <c r="F4" s="103" t="s">
        <v>307</v>
      </c>
      <c r="G4" s="103" t="s">
        <v>308</v>
      </c>
      <c r="H4" s="102" t="s">
        <v>309</v>
      </c>
      <c r="I4" s="103" t="s">
        <v>310</v>
      </c>
      <c r="J4" s="103" t="s">
        <v>311</v>
      </c>
      <c r="K4" s="102" t="s">
        <v>309</v>
      </c>
      <c r="L4" s="103" t="s">
        <v>310</v>
      </c>
      <c r="M4" s="103" t="s">
        <v>311</v>
      </c>
      <c r="N4" s="102" t="s">
        <v>309</v>
      </c>
      <c r="O4" s="103" t="s">
        <v>310</v>
      </c>
      <c r="P4" s="103" t="s">
        <v>311</v>
      </c>
      <c r="Q4" s="102" t="s">
        <v>309</v>
      </c>
      <c r="R4" s="103" t="s">
        <v>310</v>
      </c>
      <c r="S4" s="103" t="s">
        <v>311</v>
      </c>
      <c r="T4" s="102" t="s">
        <v>309</v>
      </c>
      <c r="U4" s="103" t="s">
        <v>310</v>
      </c>
      <c r="V4" s="103" t="s">
        <v>311</v>
      </c>
      <c r="W4" s="102" t="s">
        <v>309</v>
      </c>
      <c r="X4" s="103" t="s">
        <v>310</v>
      </c>
      <c r="Y4" s="103" t="s">
        <v>311</v>
      </c>
      <c r="Z4" s="104" t="s">
        <v>312</v>
      </c>
      <c r="AA4" s="52" t="s">
        <v>3</v>
      </c>
      <c r="AB4" s="52" t="s">
        <v>313</v>
      </c>
      <c r="AC4" s="6" t="s">
        <v>314</v>
      </c>
      <c r="AD4" s="6"/>
    </row>
    <row r="5" spans="1:38" s="99" customFormat="1" ht="15" customHeight="1">
      <c r="A5" s="106" t="s">
        <v>5</v>
      </c>
      <c r="B5" s="99">
        <v>0</v>
      </c>
      <c r="C5" s="239" t="s">
        <v>44</v>
      </c>
      <c r="D5" s="302" t="s">
        <v>6</v>
      </c>
      <c r="E5" s="211" t="s">
        <v>6</v>
      </c>
      <c r="F5" s="240" t="s">
        <v>6</v>
      </c>
      <c r="G5" s="240" t="s">
        <v>6</v>
      </c>
      <c r="H5" s="99" t="s">
        <v>6</v>
      </c>
      <c r="I5" s="99" t="s">
        <v>6</v>
      </c>
      <c r="J5" s="99" t="s">
        <v>6</v>
      </c>
      <c r="K5" s="111" t="s">
        <v>6</v>
      </c>
      <c r="L5" s="111" t="s">
        <v>6</v>
      </c>
      <c r="M5" s="111" t="s">
        <v>6</v>
      </c>
      <c r="N5" s="111" t="s">
        <v>6</v>
      </c>
      <c r="O5" s="111" t="s">
        <v>6</v>
      </c>
      <c r="P5" s="111" t="s">
        <v>6</v>
      </c>
      <c r="Q5" s="111" t="s">
        <v>6</v>
      </c>
      <c r="R5" s="111" t="s">
        <v>6</v>
      </c>
      <c r="S5" s="99" t="s">
        <v>6</v>
      </c>
      <c r="T5" s="99" t="s">
        <v>6</v>
      </c>
      <c r="U5" s="99" t="s">
        <v>6</v>
      </c>
      <c r="V5" s="99" t="s">
        <v>6</v>
      </c>
      <c r="W5" s="99" t="s">
        <v>6</v>
      </c>
      <c r="X5" s="99" t="s">
        <v>6</v>
      </c>
      <c r="Y5" s="99" t="s">
        <v>6</v>
      </c>
      <c r="Z5" s="112" t="s">
        <v>6</v>
      </c>
      <c r="AA5" s="113" t="s">
        <v>6</v>
      </c>
      <c r="AB5" s="114" t="s">
        <v>6</v>
      </c>
      <c r="AC5" s="99" t="str">
        <f>IF(AA5="TY","A",IF(AA5="TY/TYs","AB",IF(AA5="TYs","B",IF(AA5="TC","C",IF(AA5="T","D",IF(AA5="TY/T","AD",IF(AA5="n.a.","N",IF(AA5="Z","Z",IF(AA5="-","",)))))))))</f>
        <v/>
      </c>
    </row>
    <row r="6" spans="1:38" s="99" customFormat="1" ht="15" customHeight="1">
      <c r="A6" s="106" t="s">
        <v>79</v>
      </c>
      <c r="B6" s="99">
        <v>1</v>
      </c>
      <c r="C6" s="196" t="s">
        <v>7</v>
      </c>
      <c r="D6" s="302" t="s">
        <v>6</v>
      </c>
      <c r="E6" s="116">
        <v>26.15</v>
      </c>
      <c r="F6" s="117">
        <v>0</v>
      </c>
      <c r="G6" s="117">
        <v>63420</v>
      </c>
      <c r="H6" s="111" t="s">
        <v>6</v>
      </c>
      <c r="I6" s="111" t="s">
        <v>6</v>
      </c>
      <c r="J6" s="111" t="s">
        <v>6</v>
      </c>
      <c r="K6" s="111" t="s">
        <v>6</v>
      </c>
      <c r="L6" s="111" t="s">
        <v>6</v>
      </c>
      <c r="M6" s="111" t="s">
        <v>6</v>
      </c>
      <c r="N6" s="111" t="s">
        <v>6</v>
      </c>
      <c r="O6" s="111" t="s">
        <v>6</v>
      </c>
      <c r="P6" s="111" t="s">
        <v>6</v>
      </c>
      <c r="Q6" s="111" t="s">
        <v>6</v>
      </c>
      <c r="R6" s="111" t="s">
        <v>6</v>
      </c>
      <c r="S6" s="99" t="s">
        <v>6</v>
      </c>
      <c r="T6" s="99" t="s">
        <v>6</v>
      </c>
      <c r="U6" s="99" t="s">
        <v>6</v>
      </c>
      <c r="V6" s="99" t="s">
        <v>6</v>
      </c>
      <c r="W6" s="99" t="s">
        <v>6</v>
      </c>
      <c r="X6" s="99" t="s">
        <v>6</v>
      </c>
      <c r="Y6" s="99" t="s">
        <v>6</v>
      </c>
      <c r="Z6" s="118">
        <v>16584.330000000002</v>
      </c>
      <c r="AA6" s="99" t="s">
        <v>8</v>
      </c>
      <c r="AB6" s="119">
        <v>100</v>
      </c>
      <c r="AC6" s="99" t="str">
        <f t="shared" ref="AC6:AC50" si="0">IF(AA6="TY","A",IF(AA6="TY/TYs","AB",IF(AA6="TYs","B",IF(AA6="TC","C",IF(AA6="T","D",IF(AA6="TY/T","AD",IF(AA6="n.a.","N",IF(AA6="Z","Z",IF(AA6="-","",)))))))))</f>
        <v>A</v>
      </c>
    </row>
    <row r="7" spans="1:38" s="99" customFormat="1" ht="15" customHeight="1">
      <c r="A7" s="106" t="s">
        <v>80</v>
      </c>
      <c r="B7" s="99">
        <v>1</v>
      </c>
      <c r="C7" s="196" t="s">
        <v>8</v>
      </c>
      <c r="D7" s="304" t="s">
        <v>6</v>
      </c>
      <c r="E7" s="116">
        <v>22</v>
      </c>
      <c r="F7" s="120">
        <v>12870.83</v>
      </c>
      <c r="G7" s="120">
        <v>55576.94</v>
      </c>
      <c r="H7" s="116">
        <v>14.16</v>
      </c>
      <c r="I7" s="120">
        <v>55576.94</v>
      </c>
      <c r="J7" s="120">
        <v>81902.81</v>
      </c>
      <c r="K7" s="111" t="s">
        <v>6</v>
      </c>
      <c r="L7" s="111" t="s">
        <v>6</v>
      </c>
      <c r="M7" s="111" t="s">
        <v>6</v>
      </c>
      <c r="N7" s="111" t="s">
        <v>6</v>
      </c>
      <c r="O7" s="111" t="s">
        <v>6</v>
      </c>
      <c r="P7" s="111" t="s">
        <v>6</v>
      </c>
      <c r="Q7" s="111" t="s">
        <v>6</v>
      </c>
      <c r="R7" s="111" t="s">
        <v>6</v>
      </c>
      <c r="S7" s="99" t="s">
        <v>6</v>
      </c>
      <c r="T7" s="99" t="s">
        <v>6</v>
      </c>
      <c r="U7" s="99" t="s">
        <v>6</v>
      </c>
      <c r="V7" s="99" t="s">
        <v>6</v>
      </c>
      <c r="W7" s="99" t="s">
        <v>6</v>
      </c>
      <c r="X7" s="99" t="s">
        <v>6</v>
      </c>
      <c r="Y7" s="99" t="s">
        <v>6</v>
      </c>
      <c r="Z7" s="121">
        <v>15954.65</v>
      </c>
      <c r="AA7" s="99" t="s">
        <v>6</v>
      </c>
      <c r="AB7" s="99" t="s">
        <v>6</v>
      </c>
      <c r="AC7" s="99" t="str">
        <f t="shared" si="0"/>
        <v/>
      </c>
    </row>
    <row r="8" spans="1:38" s="99" customFormat="1" ht="15" customHeight="1">
      <c r="A8" s="106" t="s">
        <v>81</v>
      </c>
      <c r="B8" s="99">
        <v>1</v>
      </c>
      <c r="C8" s="196" t="s">
        <v>9</v>
      </c>
      <c r="D8" s="302" t="s">
        <v>6</v>
      </c>
      <c r="E8" s="116">
        <v>9.9</v>
      </c>
      <c r="F8" s="122">
        <v>3500</v>
      </c>
      <c r="G8" s="122">
        <v>52500</v>
      </c>
      <c r="H8" s="111" t="s">
        <v>6</v>
      </c>
      <c r="I8" s="111" t="s">
        <v>6</v>
      </c>
      <c r="J8" s="111" t="s">
        <v>6</v>
      </c>
      <c r="K8" s="111" t="s">
        <v>6</v>
      </c>
      <c r="L8" s="111" t="s">
        <v>6</v>
      </c>
      <c r="M8" s="111" t="s">
        <v>6</v>
      </c>
      <c r="N8" s="111" t="s">
        <v>6</v>
      </c>
      <c r="O8" s="111" t="s">
        <v>6</v>
      </c>
      <c r="P8" s="111" t="s">
        <v>6</v>
      </c>
      <c r="Q8" s="111" t="s">
        <v>6</v>
      </c>
      <c r="R8" s="111" t="s">
        <v>6</v>
      </c>
      <c r="S8" s="99" t="s">
        <v>6</v>
      </c>
      <c r="T8" s="99" t="s">
        <v>6</v>
      </c>
      <c r="U8" s="99" t="s">
        <v>6</v>
      </c>
      <c r="V8" s="99" t="s">
        <v>6</v>
      </c>
      <c r="W8" s="99" t="s">
        <v>6</v>
      </c>
      <c r="X8" s="99" t="s">
        <v>6</v>
      </c>
      <c r="Y8" s="99" t="s">
        <v>6</v>
      </c>
      <c r="Z8" s="118">
        <v>4851</v>
      </c>
      <c r="AA8" s="99" t="s">
        <v>29</v>
      </c>
      <c r="AB8" s="99">
        <v>50</v>
      </c>
      <c r="AC8" s="99" t="str">
        <f t="shared" si="0"/>
        <v>AB</v>
      </c>
    </row>
    <row r="9" spans="1:38" s="99" customFormat="1" ht="15" customHeight="1">
      <c r="A9" s="106" t="s">
        <v>78</v>
      </c>
      <c r="B9" s="99">
        <v>0</v>
      </c>
      <c r="C9" s="239" t="s">
        <v>44</v>
      </c>
      <c r="D9" s="302" t="s">
        <v>6</v>
      </c>
      <c r="E9" s="116" t="s">
        <v>6</v>
      </c>
      <c r="F9" s="123" t="s">
        <v>6</v>
      </c>
      <c r="G9" s="123" t="s">
        <v>6</v>
      </c>
      <c r="H9" s="111" t="s">
        <v>6</v>
      </c>
      <c r="I9" s="111" t="s">
        <v>6</v>
      </c>
      <c r="J9" s="111" t="s">
        <v>6</v>
      </c>
      <c r="K9" s="111" t="s">
        <v>6</v>
      </c>
      <c r="L9" s="111" t="s">
        <v>6</v>
      </c>
      <c r="M9" s="111" t="s">
        <v>6</v>
      </c>
      <c r="N9" s="111" t="s">
        <v>6</v>
      </c>
      <c r="O9" s="111" t="s">
        <v>6</v>
      </c>
      <c r="P9" s="111" t="s">
        <v>6</v>
      </c>
      <c r="Q9" s="111" t="s">
        <v>6</v>
      </c>
      <c r="R9" s="111" t="s">
        <v>6</v>
      </c>
      <c r="S9" s="99" t="s">
        <v>6</v>
      </c>
      <c r="T9" s="99" t="s">
        <v>6</v>
      </c>
      <c r="U9" s="99" t="s">
        <v>6</v>
      </c>
      <c r="V9" s="99" t="s">
        <v>6</v>
      </c>
      <c r="W9" s="99" t="s">
        <v>6</v>
      </c>
      <c r="X9" s="99" t="s">
        <v>6</v>
      </c>
      <c r="Y9" s="99" t="s">
        <v>6</v>
      </c>
      <c r="Z9" s="112" t="s">
        <v>6</v>
      </c>
      <c r="AA9" s="113" t="s">
        <v>6</v>
      </c>
      <c r="AB9" s="114" t="s">
        <v>6</v>
      </c>
      <c r="AC9" s="99" t="str">
        <f t="shared" si="0"/>
        <v/>
      </c>
    </row>
    <row r="10" spans="1:38" s="99" customFormat="1" ht="15" customHeight="1">
      <c r="A10" s="106" t="s">
        <v>10</v>
      </c>
      <c r="B10" s="99">
        <v>1</v>
      </c>
      <c r="C10" s="196" t="s">
        <v>45</v>
      </c>
      <c r="D10" s="304" t="s">
        <v>6</v>
      </c>
      <c r="E10" s="116">
        <v>6.75</v>
      </c>
      <c r="F10" s="122">
        <v>155652</v>
      </c>
      <c r="G10" s="120" t="s">
        <v>32</v>
      </c>
      <c r="H10" s="111" t="s">
        <v>6</v>
      </c>
      <c r="I10" s="111" t="s">
        <v>6</v>
      </c>
      <c r="J10" s="111" t="s">
        <v>6</v>
      </c>
      <c r="K10" s="111" t="s">
        <v>6</v>
      </c>
      <c r="L10" s="111" t="s">
        <v>6</v>
      </c>
      <c r="M10" s="111" t="s">
        <v>6</v>
      </c>
      <c r="N10" s="111" t="s">
        <v>6</v>
      </c>
      <c r="O10" s="111" t="s">
        <v>6</v>
      </c>
      <c r="P10" s="111" t="s">
        <v>6</v>
      </c>
      <c r="Q10" s="111" t="s">
        <v>6</v>
      </c>
      <c r="R10" s="111" t="s">
        <v>6</v>
      </c>
      <c r="S10" s="99" t="s">
        <v>6</v>
      </c>
      <c r="T10" s="99" t="s">
        <v>6</v>
      </c>
      <c r="U10" s="99" t="s">
        <v>6</v>
      </c>
      <c r="V10" s="99" t="s">
        <v>6</v>
      </c>
      <c r="W10" s="99" t="s">
        <v>6</v>
      </c>
      <c r="X10" s="99" t="s">
        <v>6</v>
      </c>
      <c r="Y10" s="99" t="s">
        <v>6</v>
      </c>
      <c r="Z10" s="126" t="s">
        <v>32</v>
      </c>
      <c r="AA10" s="99" t="s">
        <v>6</v>
      </c>
      <c r="AB10" s="99" t="s">
        <v>6</v>
      </c>
      <c r="AC10" s="99" t="str">
        <f t="shared" si="0"/>
        <v/>
      </c>
    </row>
    <row r="11" spans="1:38" s="99" customFormat="1" ht="15" customHeight="1">
      <c r="A11" s="106" t="s">
        <v>10</v>
      </c>
      <c r="B11" s="99">
        <v>2</v>
      </c>
      <c r="C11" s="196" t="s">
        <v>45</v>
      </c>
      <c r="D11" s="304" t="s">
        <v>6</v>
      </c>
      <c r="E11" s="116">
        <v>14.6</v>
      </c>
      <c r="F11" s="122">
        <v>103768</v>
      </c>
      <c r="G11" s="120">
        <v>1245216</v>
      </c>
      <c r="H11" s="111" t="s">
        <v>6</v>
      </c>
      <c r="I11" s="111" t="s">
        <v>6</v>
      </c>
      <c r="J11" s="111" t="s">
        <v>6</v>
      </c>
      <c r="K11" s="111" t="s">
        <v>6</v>
      </c>
      <c r="L11" s="111" t="s">
        <v>6</v>
      </c>
      <c r="M11" s="111" t="s">
        <v>6</v>
      </c>
      <c r="N11" s="111" t="s">
        <v>6</v>
      </c>
      <c r="O11" s="111" t="s">
        <v>6</v>
      </c>
      <c r="P11" s="111" t="s">
        <v>6</v>
      </c>
      <c r="Q11" s="111" t="s">
        <v>6</v>
      </c>
      <c r="R11" s="111" t="s">
        <v>6</v>
      </c>
      <c r="S11" s="99" t="s">
        <v>6</v>
      </c>
      <c r="T11" s="99" t="s">
        <v>6</v>
      </c>
      <c r="U11" s="99" t="s">
        <v>6</v>
      </c>
      <c r="V11" s="99" t="s">
        <v>6</v>
      </c>
      <c r="W11" s="99" t="s">
        <v>6</v>
      </c>
      <c r="X11" s="99" t="s">
        <v>6</v>
      </c>
      <c r="Y11" s="99" t="s">
        <v>6</v>
      </c>
      <c r="Z11" s="126">
        <v>536688.09600000002</v>
      </c>
      <c r="AA11" s="99" t="s">
        <v>6</v>
      </c>
      <c r="AB11" s="99" t="s">
        <v>6</v>
      </c>
      <c r="AC11" s="99" t="str">
        <f t="shared" si="0"/>
        <v/>
      </c>
    </row>
    <row r="12" spans="1:38" s="99" customFormat="1" ht="15" customHeight="1">
      <c r="A12" s="106" t="s">
        <v>121</v>
      </c>
      <c r="B12" s="99">
        <v>1</v>
      </c>
      <c r="C12" s="196" t="s">
        <v>9</v>
      </c>
      <c r="D12" s="304">
        <v>2160</v>
      </c>
      <c r="E12" s="116" t="s">
        <v>6</v>
      </c>
      <c r="F12" s="122" t="s">
        <v>6</v>
      </c>
      <c r="G12" s="122" t="s">
        <v>6</v>
      </c>
      <c r="H12" s="111" t="s">
        <v>6</v>
      </c>
      <c r="I12" s="111" t="s">
        <v>6</v>
      </c>
      <c r="J12" s="111" t="s">
        <v>6</v>
      </c>
      <c r="K12" s="111" t="s">
        <v>6</v>
      </c>
      <c r="L12" s="111" t="s">
        <v>6</v>
      </c>
      <c r="M12" s="111" t="s">
        <v>6</v>
      </c>
      <c r="N12" s="111" t="s">
        <v>6</v>
      </c>
      <c r="O12" s="111" t="s">
        <v>6</v>
      </c>
      <c r="P12" s="111" t="s">
        <v>6</v>
      </c>
      <c r="Q12" s="111" t="s">
        <v>6</v>
      </c>
      <c r="R12" s="111" t="s">
        <v>6</v>
      </c>
      <c r="S12" s="99" t="s">
        <v>6</v>
      </c>
      <c r="T12" s="99" t="s">
        <v>6</v>
      </c>
      <c r="U12" s="99" t="s">
        <v>6</v>
      </c>
      <c r="V12" s="99" t="s">
        <v>6</v>
      </c>
      <c r="W12" s="99" t="s">
        <v>6</v>
      </c>
      <c r="X12" s="99" t="s">
        <v>6</v>
      </c>
      <c r="Y12" s="99" t="s">
        <v>6</v>
      </c>
      <c r="Z12" s="112" t="s">
        <v>6</v>
      </c>
      <c r="AA12" s="99" t="s">
        <v>8</v>
      </c>
      <c r="AB12" s="99">
        <v>100</v>
      </c>
      <c r="AC12" s="99" t="str">
        <f t="shared" si="0"/>
        <v>A</v>
      </c>
    </row>
    <row r="13" spans="1:38" s="99" customFormat="1" ht="15" customHeight="1">
      <c r="A13" s="106" t="s">
        <v>104</v>
      </c>
      <c r="B13" s="99">
        <v>1</v>
      </c>
      <c r="C13" s="196" t="s">
        <v>54</v>
      </c>
      <c r="D13" s="304">
        <v>105.60000000000001</v>
      </c>
      <c r="E13" s="116">
        <v>33</v>
      </c>
      <c r="F13" s="122">
        <v>320</v>
      </c>
      <c r="G13" s="122" t="s">
        <v>6</v>
      </c>
      <c r="H13" s="111" t="s">
        <v>6</v>
      </c>
      <c r="I13" s="111" t="s">
        <v>6</v>
      </c>
      <c r="J13" s="111" t="s">
        <v>6</v>
      </c>
      <c r="K13" s="111" t="s">
        <v>6</v>
      </c>
      <c r="L13" s="111" t="s">
        <v>6</v>
      </c>
      <c r="M13" s="111" t="s">
        <v>6</v>
      </c>
      <c r="N13" s="111" t="s">
        <v>6</v>
      </c>
      <c r="O13" s="111" t="s">
        <v>6</v>
      </c>
      <c r="P13" s="111" t="s">
        <v>6</v>
      </c>
      <c r="Q13" s="111" t="s">
        <v>6</v>
      </c>
      <c r="R13" s="111" t="s">
        <v>6</v>
      </c>
      <c r="S13" s="99" t="s">
        <v>6</v>
      </c>
      <c r="T13" s="99" t="s">
        <v>6</v>
      </c>
      <c r="U13" s="99" t="s">
        <v>6</v>
      </c>
      <c r="V13" s="99" t="s">
        <v>6</v>
      </c>
      <c r="W13" s="99" t="s">
        <v>6</v>
      </c>
      <c r="X13" s="99" t="s">
        <v>6</v>
      </c>
      <c r="Y13" s="99" t="s">
        <v>6</v>
      </c>
      <c r="Z13" s="126" t="s">
        <v>6</v>
      </c>
      <c r="AA13" s="111" t="s">
        <v>8</v>
      </c>
      <c r="AB13" s="111">
        <v>100</v>
      </c>
      <c r="AC13" s="99" t="str">
        <f t="shared" si="0"/>
        <v>A</v>
      </c>
    </row>
    <row r="14" spans="1:38" s="99" customFormat="1" ht="15" customHeight="1">
      <c r="A14" s="106" t="s">
        <v>104</v>
      </c>
      <c r="B14" s="99">
        <v>2</v>
      </c>
      <c r="C14" s="196" t="s">
        <v>9</v>
      </c>
      <c r="D14" s="295" t="s">
        <v>6</v>
      </c>
      <c r="E14" s="116">
        <v>33</v>
      </c>
      <c r="F14" s="122">
        <v>0</v>
      </c>
      <c r="G14" s="217">
        <v>63900</v>
      </c>
      <c r="H14" s="111" t="s">
        <v>6</v>
      </c>
      <c r="I14" s="111" t="s">
        <v>6</v>
      </c>
      <c r="J14" s="111" t="s">
        <v>6</v>
      </c>
      <c r="K14" s="111" t="s">
        <v>6</v>
      </c>
      <c r="L14" s="111" t="s">
        <v>6</v>
      </c>
      <c r="M14" s="111" t="s">
        <v>6</v>
      </c>
      <c r="N14" s="111" t="s">
        <v>6</v>
      </c>
      <c r="O14" s="111" t="s">
        <v>6</v>
      </c>
      <c r="P14" s="111" t="s">
        <v>6</v>
      </c>
      <c r="Q14" s="111" t="s">
        <v>6</v>
      </c>
      <c r="R14" s="111" t="s">
        <v>6</v>
      </c>
      <c r="S14" s="99" t="s">
        <v>6</v>
      </c>
      <c r="T14" s="99" t="s">
        <v>6</v>
      </c>
      <c r="U14" s="99" t="s">
        <v>6</v>
      </c>
      <c r="V14" s="99" t="s">
        <v>6</v>
      </c>
      <c r="W14" s="99" t="s">
        <v>6</v>
      </c>
      <c r="X14" s="99" t="s">
        <v>6</v>
      </c>
      <c r="Y14" s="99" t="s">
        <v>6</v>
      </c>
      <c r="Z14" s="124">
        <v>21087</v>
      </c>
      <c r="AA14" s="111" t="s">
        <v>8</v>
      </c>
      <c r="AB14" s="111">
        <v>100</v>
      </c>
      <c r="AC14" s="99" t="str">
        <f t="shared" si="0"/>
        <v>A</v>
      </c>
    </row>
    <row r="15" spans="1:38" s="99" customFormat="1" ht="15" customHeight="1">
      <c r="A15" s="106" t="s">
        <v>82</v>
      </c>
      <c r="B15" s="99">
        <v>1</v>
      </c>
      <c r="C15" s="196" t="s">
        <v>9</v>
      </c>
      <c r="D15" s="304" t="s">
        <v>6</v>
      </c>
      <c r="E15" s="116">
        <v>23.3</v>
      </c>
      <c r="F15" s="122" t="s">
        <v>6</v>
      </c>
      <c r="G15" s="122" t="s">
        <v>6</v>
      </c>
      <c r="H15" s="111" t="s">
        <v>6</v>
      </c>
      <c r="I15" s="111" t="s">
        <v>6</v>
      </c>
      <c r="J15" s="111" t="s">
        <v>6</v>
      </c>
      <c r="K15" s="111" t="s">
        <v>6</v>
      </c>
      <c r="L15" s="111" t="s">
        <v>6</v>
      </c>
      <c r="M15" s="111" t="s">
        <v>6</v>
      </c>
      <c r="N15" s="111" t="s">
        <v>6</v>
      </c>
      <c r="O15" s="111" t="s">
        <v>6</v>
      </c>
      <c r="P15" s="111" t="s">
        <v>6</v>
      </c>
      <c r="Q15" s="111" t="s">
        <v>6</v>
      </c>
      <c r="R15" s="111" t="s">
        <v>6</v>
      </c>
      <c r="S15" s="99" t="s">
        <v>6</v>
      </c>
      <c r="T15" s="99" t="s">
        <v>6</v>
      </c>
      <c r="U15" s="99" t="s">
        <v>6</v>
      </c>
      <c r="V15" s="99" t="s">
        <v>6</v>
      </c>
      <c r="W15" s="99" t="s">
        <v>6</v>
      </c>
      <c r="X15" s="99" t="s">
        <v>6</v>
      </c>
      <c r="Y15" s="99" t="s">
        <v>6</v>
      </c>
      <c r="Z15" s="126" t="s">
        <v>6</v>
      </c>
      <c r="AA15" s="99" t="s">
        <v>8</v>
      </c>
      <c r="AB15" s="99">
        <v>100</v>
      </c>
      <c r="AC15" s="99" t="str">
        <f t="shared" si="0"/>
        <v>A</v>
      </c>
    </row>
    <row r="16" spans="1:38" s="99" customFormat="1" ht="15" customHeight="1">
      <c r="A16" s="106" t="s">
        <v>82</v>
      </c>
      <c r="B16" s="99">
        <v>2</v>
      </c>
      <c r="C16" s="196" t="s">
        <v>31</v>
      </c>
      <c r="D16" s="304" t="s">
        <v>6</v>
      </c>
      <c r="E16" s="127">
        <v>1.32</v>
      </c>
      <c r="F16" s="122" t="s">
        <v>6</v>
      </c>
      <c r="G16" s="122" t="s">
        <v>6</v>
      </c>
      <c r="H16" s="111" t="s">
        <v>6</v>
      </c>
      <c r="I16" s="111" t="s">
        <v>6</v>
      </c>
      <c r="J16" s="111" t="s">
        <v>6</v>
      </c>
      <c r="K16" s="111" t="s">
        <v>6</v>
      </c>
      <c r="L16" s="111" t="s">
        <v>6</v>
      </c>
      <c r="M16" s="111" t="s">
        <v>6</v>
      </c>
      <c r="N16" s="111" t="s">
        <v>6</v>
      </c>
      <c r="O16" s="111" t="s">
        <v>6</v>
      </c>
      <c r="P16" s="111" t="s">
        <v>6</v>
      </c>
      <c r="Q16" s="111" t="s">
        <v>6</v>
      </c>
      <c r="R16" s="111" t="s">
        <v>6</v>
      </c>
      <c r="S16" s="99" t="s">
        <v>6</v>
      </c>
      <c r="T16" s="99" t="s">
        <v>6</v>
      </c>
      <c r="U16" s="99" t="s">
        <v>6</v>
      </c>
      <c r="V16" s="99" t="s">
        <v>6</v>
      </c>
      <c r="W16" s="99" t="s">
        <v>6</v>
      </c>
      <c r="X16" s="99" t="s">
        <v>6</v>
      </c>
      <c r="Y16" s="99" t="s">
        <v>6</v>
      </c>
      <c r="Z16" s="126" t="s">
        <v>6</v>
      </c>
      <c r="AA16" s="99" t="s">
        <v>6</v>
      </c>
      <c r="AB16" s="99" t="s">
        <v>6</v>
      </c>
      <c r="AC16" s="99" t="str">
        <f t="shared" si="0"/>
        <v/>
      </c>
    </row>
    <row r="17" spans="1:29" s="99" customFormat="1" ht="15" customHeight="1">
      <c r="A17" s="106" t="s">
        <v>83</v>
      </c>
      <c r="B17" s="99">
        <v>1</v>
      </c>
      <c r="C17" s="196" t="s">
        <v>9</v>
      </c>
      <c r="D17" s="304">
        <v>1360</v>
      </c>
      <c r="E17" s="116">
        <v>46.49</v>
      </c>
      <c r="F17" s="115">
        <v>0</v>
      </c>
      <c r="G17" s="115">
        <v>37548</v>
      </c>
      <c r="H17" s="116">
        <v>28.65</v>
      </c>
      <c r="I17" s="115">
        <v>37548</v>
      </c>
      <c r="J17" s="115">
        <v>150192</v>
      </c>
      <c r="K17" s="116">
        <v>20.65</v>
      </c>
      <c r="L17" s="115">
        <v>150192</v>
      </c>
      <c r="M17" s="115">
        <v>187740</v>
      </c>
      <c r="N17" s="116">
        <v>19.95</v>
      </c>
      <c r="O17" s="115">
        <v>187740</v>
      </c>
      <c r="P17" s="115" t="s">
        <v>6</v>
      </c>
      <c r="Q17" s="111" t="s">
        <v>6</v>
      </c>
      <c r="R17" s="111" t="s">
        <v>6</v>
      </c>
      <c r="S17" s="99" t="s">
        <v>6</v>
      </c>
      <c r="T17" s="99" t="s">
        <v>6</v>
      </c>
      <c r="U17" s="99" t="s">
        <v>6</v>
      </c>
      <c r="V17" s="99" t="s">
        <v>6</v>
      </c>
      <c r="W17" s="99" t="s">
        <v>6</v>
      </c>
      <c r="X17" s="99" t="s">
        <v>6</v>
      </c>
      <c r="Y17" s="99" t="s">
        <v>6</v>
      </c>
      <c r="Z17" s="126" t="s">
        <v>6</v>
      </c>
      <c r="AA17" s="99" t="s">
        <v>6</v>
      </c>
      <c r="AB17" s="99" t="s">
        <v>6</v>
      </c>
      <c r="AC17" s="99" t="str">
        <f t="shared" si="0"/>
        <v/>
      </c>
    </row>
    <row r="18" spans="1:29" s="99" customFormat="1" ht="15" customHeight="1">
      <c r="A18" s="106" t="s">
        <v>83</v>
      </c>
      <c r="B18" s="99">
        <v>2</v>
      </c>
      <c r="C18" s="196" t="s">
        <v>9</v>
      </c>
      <c r="D18" s="304">
        <v>1323</v>
      </c>
      <c r="E18" s="116">
        <v>45.95</v>
      </c>
      <c r="F18" s="115">
        <v>0</v>
      </c>
      <c r="G18" s="115">
        <v>37548</v>
      </c>
      <c r="H18" s="116">
        <v>28.65</v>
      </c>
      <c r="I18" s="115">
        <v>37548</v>
      </c>
      <c r="J18" s="115">
        <v>37548</v>
      </c>
      <c r="K18" s="116">
        <v>20.65</v>
      </c>
      <c r="L18" s="115">
        <v>150192</v>
      </c>
      <c r="M18" s="115">
        <v>187740</v>
      </c>
      <c r="N18" s="116">
        <v>19.95</v>
      </c>
      <c r="O18" s="115">
        <v>187740</v>
      </c>
      <c r="P18" s="115" t="s">
        <v>6</v>
      </c>
      <c r="Q18" s="111" t="s">
        <v>6</v>
      </c>
      <c r="R18" s="111" t="s">
        <v>6</v>
      </c>
      <c r="S18" s="99" t="s">
        <v>6</v>
      </c>
      <c r="T18" s="99" t="s">
        <v>6</v>
      </c>
      <c r="U18" s="99" t="s">
        <v>6</v>
      </c>
      <c r="V18" s="99" t="s">
        <v>6</v>
      </c>
      <c r="W18" s="99" t="s">
        <v>6</v>
      </c>
      <c r="X18" s="99" t="s">
        <v>6</v>
      </c>
      <c r="Y18" s="99" t="s">
        <v>6</v>
      </c>
      <c r="Z18" s="126" t="s">
        <v>6</v>
      </c>
      <c r="AA18" s="99" t="s">
        <v>6</v>
      </c>
      <c r="AB18" s="99" t="s">
        <v>6</v>
      </c>
      <c r="AC18" s="99" t="str">
        <f t="shared" si="0"/>
        <v/>
      </c>
    </row>
    <row r="19" spans="1:29" s="99" customFormat="1" ht="15" customHeight="1">
      <c r="A19" s="106" t="s">
        <v>84</v>
      </c>
      <c r="B19" s="99">
        <v>1</v>
      </c>
      <c r="C19" s="239" t="s">
        <v>44</v>
      </c>
      <c r="D19" s="302" t="s">
        <v>6</v>
      </c>
      <c r="E19" s="116" t="s">
        <v>6</v>
      </c>
      <c r="F19" s="120" t="s">
        <v>6</v>
      </c>
      <c r="G19" s="120" t="s">
        <v>6</v>
      </c>
      <c r="H19" s="111" t="s">
        <v>6</v>
      </c>
      <c r="I19" s="111" t="s">
        <v>6</v>
      </c>
      <c r="J19" s="111" t="s">
        <v>6</v>
      </c>
      <c r="K19" s="111" t="s">
        <v>6</v>
      </c>
      <c r="L19" s="111" t="s">
        <v>6</v>
      </c>
      <c r="M19" s="111" t="s">
        <v>6</v>
      </c>
      <c r="N19" s="111" t="s">
        <v>6</v>
      </c>
      <c r="O19" s="111" t="s">
        <v>6</v>
      </c>
      <c r="P19" s="111" t="s">
        <v>6</v>
      </c>
      <c r="Q19" s="111" t="s">
        <v>6</v>
      </c>
      <c r="R19" s="111" t="s">
        <v>6</v>
      </c>
      <c r="S19" s="99" t="s">
        <v>6</v>
      </c>
      <c r="T19" s="99" t="s">
        <v>6</v>
      </c>
      <c r="U19" s="99" t="s">
        <v>6</v>
      </c>
      <c r="V19" s="99" t="s">
        <v>6</v>
      </c>
      <c r="W19" s="99" t="s">
        <v>6</v>
      </c>
      <c r="X19" s="99" t="s">
        <v>6</v>
      </c>
      <c r="Y19" s="99" t="s">
        <v>6</v>
      </c>
      <c r="Z19" s="112" t="s">
        <v>6</v>
      </c>
      <c r="AA19" s="113" t="s">
        <v>6</v>
      </c>
      <c r="AB19" s="114" t="s">
        <v>6</v>
      </c>
      <c r="AC19" s="99" t="str">
        <f t="shared" si="0"/>
        <v/>
      </c>
    </row>
    <row r="20" spans="1:29" s="99" customFormat="1" ht="15" customHeight="1">
      <c r="A20" s="106" t="s">
        <v>88</v>
      </c>
      <c r="B20" s="99">
        <v>1</v>
      </c>
      <c r="C20" s="248" t="s">
        <v>44</v>
      </c>
      <c r="D20" s="304" t="s">
        <v>6</v>
      </c>
      <c r="E20" s="116" t="s">
        <v>6</v>
      </c>
      <c r="F20" s="139" t="s">
        <v>6</v>
      </c>
      <c r="G20" s="139" t="s">
        <v>6</v>
      </c>
      <c r="H20" s="111" t="s">
        <v>6</v>
      </c>
      <c r="I20" s="111" t="s">
        <v>6</v>
      </c>
      <c r="J20" s="111" t="s">
        <v>6</v>
      </c>
      <c r="K20" s="111" t="s">
        <v>6</v>
      </c>
      <c r="L20" s="111" t="s">
        <v>6</v>
      </c>
      <c r="M20" s="111" t="s">
        <v>6</v>
      </c>
      <c r="N20" s="111" t="s">
        <v>6</v>
      </c>
      <c r="O20" s="111" t="s">
        <v>6</v>
      </c>
      <c r="P20" s="111" t="s">
        <v>6</v>
      </c>
      <c r="Q20" s="111" t="s">
        <v>6</v>
      </c>
      <c r="R20" s="111" t="s">
        <v>6</v>
      </c>
      <c r="S20" s="99" t="s">
        <v>6</v>
      </c>
      <c r="T20" s="99" t="s">
        <v>6</v>
      </c>
      <c r="U20" s="99" t="s">
        <v>6</v>
      </c>
      <c r="V20" s="99" t="s">
        <v>6</v>
      </c>
      <c r="W20" s="99" t="s">
        <v>6</v>
      </c>
      <c r="X20" s="99" t="s">
        <v>6</v>
      </c>
      <c r="Y20" s="99" t="s">
        <v>6</v>
      </c>
      <c r="Z20" s="241" t="s">
        <v>6</v>
      </c>
      <c r="AA20" s="99" t="s">
        <v>6</v>
      </c>
      <c r="AB20" s="99" t="s">
        <v>6</v>
      </c>
      <c r="AC20" s="99" t="str">
        <f t="shared" si="0"/>
        <v/>
      </c>
    </row>
    <row r="21" spans="1:29" s="99" customFormat="1" ht="15" customHeight="1">
      <c r="A21" s="106" t="s">
        <v>131</v>
      </c>
      <c r="B21" s="99">
        <v>1</v>
      </c>
      <c r="C21" s="196" t="s">
        <v>8</v>
      </c>
      <c r="D21" s="302" t="s">
        <v>6</v>
      </c>
      <c r="E21" s="116">
        <v>27</v>
      </c>
      <c r="F21" s="117" t="s">
        <v>218</v>
      </c>
      <c r="G21" s="120" t="s">
        <v>15</v>
      </c>
      <c r="H21" s="111" t="s">
        <v>6</v>
      </c>
      <c r="I21" s="111" t="s">
        <v>6</v>
      </c>
      <c r="J21" s="111" t="s">
        <v>6</v>
      </c>
      <c r="K21" s="111" t="s">
        <v>6</v>
      </c>
      <c r="L21" s="111" t="s">
        <v>6</v>
      </c>
      <c r="M21" s="111" t="s">
        <v>6</v>
      </c>
      <c r="N21" s="111" t="s">
        <v>6</v>
      </c>
      <c r="O21" s="111" t="s">
        <v>6</v>
      </c>
      <c r="P21" s="111" t="s">
        <v>6</v>
      </c>
      <c r="Q21" s="111" t="s">
        <v>6</v>
      </c>
      <c r="R21" s="111" t="s">
        <v>6</v>
      </c>
      <c r="S21" s="99" t="s">
        <v>6</v>
      </c>
      <c r="T21" s="99" t="s">
        <v>6</v>
      </c>
      <c r="U21" s="99" t="s">
        <v>6</v>
      </c>
      <c r="V21" s="99" t="s">
        <v>6</v>
      </c>
      <c r="W21" s="99" t="s">
        <v>6</v>
      </c>
      <c r="X21" s="99" t="s">
        <v>6</v>
      </c>
      <c r="Y21" s="99" t="s">
        <v>6</v>
      </c>
      <c r="Z21" s="112" t="s">
        <v>6</v>
      </c>
      <c r="AA21" s="134" t="s">
        <v>8</v>
      </c>
      <c r="AB21" s="135">
        <v>100</v>
      </c>
      <c r="AC21" s="99" t="str">
        <f t="shared" si="0"/>
        <v>A</v>
      </c>
    </row>
    <row r="22" spans="1:29" s="99" customFormat="1" ht="15" customHeight="1">
      <c r="A22" s="106" t="s">
        <v>131</v>
      </c>
      <c r="B22" s="99">
        <v>2</v>
      </c>
      <c r="C22" s="196" t="s">
        <v>8</v>
      </c>
      <c r="D22" s="302" t="s">
        <v>6</v>
      </c>
      <c r="E22" s="116">
        <v>10</v>
      </c>
      <c r="F22" s="117" t="s">
        <v>219</v>
      </c>
      <c r="G22" s="120" t="s">
        <v>6</v>
      </c>
      <c r="H22" s="111" t="s">
        <v>6</v>
      </c>
      <c r="I22" s="111" t="s">
        <v>6</v>
      </c>
      <c r="J22" s="111" t="s">
        <v>6</v>
      </c>
      <c r="K22" s="111" t="s">
        <v>6</v>
      </c>
      <c r="L22" s="111" t="s">
        <v>6</v>
      </c>
      <c r="M22" s="111" t="s">
        <v>6</v>
      </c>
      <c r="N22" s="111" t="s">
        <v>6</v>
      </c>
      <c r="O22" s="111" t="s">
        <v>6</v>
      </c>
      <c r="P22" s="111" t="s">
        <v>6</v>
      </c>
      <c r="Q22" s="111" t="s">
        <v>6</v>
      </c>
      <c r="R22" s="111" t="s">
        <v>6</v>
      </c>
      <c r="S22" s="99" t="s">
        <v>6</v>
      </c>
      <c r="T22" s="99" t="s">
        <v>6</v>
      </c>
      <c r="U22" s="99" t="s">
        <v>6</v>
      </c>
      <c r="V22" s="99" t="s">
        <v>6</v>
      </c>
      <c r="W22" s="99" t="s">
        <v>6</v>
      </c>
      <c r="X22" s="99" t="s">
        <v>6</v>
      </c>
      <c r="Y22" s="99" t="s">
        <v>6</v>
      </c>
      <c r="Z22" s="112" t="s">
        <v>6</v>
      </c>
      <c r="AA22" s="135" t="s">
        <v>6</v>
      </c>
      <c r="AB22" s="114" t="s">
        <v>6</v>
      </c>
      <c r="AC22" s="99" t="str">
        <f t="shared" si="0"/>
        <v/>
      </c>
    </row>
    <row r="23" spans="1:29" s="99" customFormat="1" ht="15" customHeight="1">
      <c r="A23" s="106" t="s">
        <v>131</v>
      </c>
      <c r="B23" s="99">
        <v>3</v>
      </c>
      <c r="C23" s="196" t="s">
        <v>8</v>
      </c>
      <c r="D23" s="302" t="s">
        <v>6</v>
      </c>
      <c r="E23" s="116">
        <v>8.5</v>
      </c>
      <c r="F23" s="117" t="s">
        <v>220</v>
      </c>
      <c r="G23" s="120" t="s">
        <v>15</v>
      </c>
      <c r="H23" s="111" t="s">
        <v>6</v>
      </c>
      <c r="I23" s="111" t="s">
        <v>6</v>
      </c>
      <c r="J23" s="111" t="s">
        <v>6</v>
      </c>
      <c r="K23" s="111" t="s">
        <v>6</v>
      </c>
      <c r="L23" s="111" t="s">
        <v>6</v>
      </c>
      <c r="M23" s="111" t="s">
        <v>6</v>
      </c>
      <c r="N23" s="111" t="s">
        <v>6</v>
      </c>
      <c r="O23" s="111" t="s">
        <v>6</v>
      </c>
      <c r="P23" s="111" t="s">
        <v>6</v>
      </c>
      <c r="Q23" s="111" t="s">
        <v>6</v>
      </c>
      <c r="R23" s="111" t="s">
        <v>6</v>
      </c>
      <c r="S23" s="99" t="s">
        <v>6</v>
      </c>
      <c r="T23" s="99" t="s">
        <v>6</v>
      </c>
      <c r="U23" s="99" t="s">
        <v>6</v>
      </c>
      <c r="V23" s="99" t="s">
        <v>6</v>
      </c>
      <c r="W23" s="99" t="s">
        <v>6</v>
      </c>
      <c r="X23" s="99" t="s">
        <v>6</v>
      </c>
      <c r="Y23" s="99" t="s">
        <v>6</v>
      </c>
      <c r="Z23" s="112" t="s">
        <v>6</v>
      </c>
      <c r="AA23" s="135" t="s">
        <v>6</v>
      </c>
      <c r="AB23" s="114" t="s">
        <v>6</v>
      </c>
      <c r="AC23" s="99" t="str">
        <f t="shared" si="0"/>
        <v/>
      </c>
    </row>
    <row r="24" spans="1:29" s="99" customFormat="1" ht="15" customHeight="1">
      <c r="A24" s="106" t="s">
        <v>16</v>
      </c>
      <c r="B24" s="99">
        <v>1</v>
      </c>
      <c r="C24" s="196" t="s">
        <v>9</v>
      </c>
      <c r="D24" s="304" t="s">
        <v>6</v>
      </c>
      <c r="E24" s="116">
        <v>7.59</v>
      </c>
      <c r="F24" s="122" t="s">
        <v>6</v>
      </c>
      <c r="G24" s="122" t="s">
        <v>6</v>
      </c>
      <c r="H24" s="111" t="s">
        <v>6</v>
      </c>
      <c r="I24" s="111" t="s">
        <v>6</v>
      </c>
      <c r="J24" s="111" t="s">
        <v>6</v>
      </c>
      <c r="K24" s="111" t="s">
        <v>6</v>
      </c>
      <c r="L24" s="111" t="s">
        <v>6</v>
      </c>
      <c r="M24" s="111" t="s">
        <v>6</v>
      </c>
      <c r="N24" s="111" t="s">
        <v>6</v>
      </c>
      <c r="O24" s="111" t="s">
        <v>6</v>
      </c>
      <c r="P24" s="111" t="s">
        <v>6</v>
      </c>
      <c r="Q24" s="111" t="s">
        <v>6</v>
      </c>
      <c r="R24" s="111" t="s">
        <v>6</v>
      </c>
      <c r="S24" s="99" t="s">
        <v>6</v>
      </c>
      <c r="T24" s="99" t="s">
        <v>6</v>
      </c>
      <c r="U24" s="99" t="s">
        <v>6</v>
      </c>
      <c r="V24" s="99" t="s">
        <v>6</v>
      </c>
      <c r="W24" s="99" t="s">
        <v>6</v>
      </c>
      <c r="X24" s="99" t="s">
        <v>6</v>
      </c>
      <c r="Y24" s="99" t="s">
        <v>6</v>
      </c>
      <c r="Z24" s="126" t="s">
        <v>6</v>
      </c>
      <c r="AA24" s="99" t="s">
        <v>8</v>
      </c>
      <c r="AB24" s="99">
        <v>100</v>
      </c>
      <c r="AC24" s="99" t="str">
        <f t="shared" si="0"/>
        <v>A</v>
      </c>
    </row>
    <row r="25" spans="1:29" s="99" customFormat="1" ht="15" customHeight="1">
      <c r="A25" s="106" t="s">
        <v>89</v>
      </c>
      <c r="B25" s="99">
        <v>1</v>
      </c>
      <c r="C25" s="196" t="s">
        <v>18</v>
      </c>
      <c r="D25" s="302" t="s">
        <v>6</v>
      </c>
      <c r="E25" s="116">
        <v>4</v>
      </c>
      <c r="F25" s="122">
        <v>5000</v>
      </c>
      <c r="G25" s="120" t="s">
        <v>6</v>
      </c>
      <c r="H25" s="111" t="s">
        <v>6</v>
      </c>
      <c r="I25" s="111" t="s">
        <v>6</v>
      </c>
      <c r="J25" s="111" t="s">
        <v>6</v>
      </c>
      <c r="K25" s="111" t="s">
        <v>6</v>
      </c>
      <c r="L25" s="111" t="s">
        <v>6</v>
      </c>
      <c r="M25" s="111" t="s">
        <v>6</v>
      </c>
      <c r="N25" s="111" t="s">
        <v>6</v>
      </c>
      <c r="O25" s="111" t="s">
        <v>6</v>
      </c>
      <c r="P25" s="111" t="s">
        <v>6</v>
      </c>
      <c r="Q25" s="111" t="s">
        <v>6</v>
      </c>
      <c r="R25" s="111" t="s">
        <v>6</v>
      </c>
      <c r="S25" s="99" t="s">
        <v>6</v>
      </c>
      <c r="T25" s="99" t="s">
        <v>6</v>
      </c>
      <c r="U25" s="99" t="s">
        <v>6</v>
      </c>
      <c r="V25" s="99" t="s">
        <v>6</v>
      </c>
      <c r="W25" s="99" t="s">
        <v>6</v>
      </c>
      <c r="X25" s="99" t="s">
        <v>6</v>
      </c>
      <c r="Y25" s="99" t="s">
        <v>6</v>
      </c>
      <c r="Z25" s="112" t="s">
        <v>6</v>
      </c>
      <c r="AA25" s="113" t="s">
        <v>6</v>
      </c>
      <c r="AB25" s="114" t="s">
        <v>6</v>
      </c>
      <c r="AC25" s="99" t="str">
        <f t="shared" si="0"/>
        <v/>
      </c>
    </row>
    <row r="26" spans="1:29" s="99" customFormat="1" ht="15" customHeight="1">
      <c r="A26" s="106" t="s">
        <v>105</v>
      </c>
      <c r="B26" s="99">
        <v>1</v>
      </c>
      <c r="C26" s="196" t="s">
        <v>54</v>
      </c>
      <c r="D26" s="304" t="s">
        <v>6</v>
      </c>
      <c r="E26" s="116">
        <v>9.82</v>
      </c>
      <c r="F26" s="122">
        <v>0</v>
      </c>
      <c r="G26" s="122">
        <v>5453</v>
      </c>
      <c r="H26" s="116">
        <v>16.23</v>
      </c>
      <c r="I26" s="122">
        <v>5453</v>
      </c>
      <c r="J26" s="122">
        <v>43240</v>
      </c>
      <c r="K26" s="111" t="s">
        <v>6</v>
      </c>
      <c r="L26" s="111" t="s">
        <v>6</v>
      </c>
      <c r="M26" s="111" t="s">
        <v>6</v>
      </c>
      <c r="N26" s="111" t="s">
        <v>6</v>
      </c>
      <c r="O26" s="111" t="s">
        <v>6</v>
      </c>
      <c r="P26" s="111" t="s">
        <v>6</v>
      </c>
      <c r="Q26" s="111" t="s">
        <v>6</v>
      </c>
      <c r="R26" s="111" t="s">
        <v>6</v>
      </c>
      <c r="S26" s="99" t="s">
        <v>6</v>
      </c>
      <c r="T26" s="99" t="s">
        <v>6</v>
      </c>
      <c r="U26" s="99" t="s">
        <v>6</v>
      </c>
      <c r="V26" s="99" t="s">
        <v>6</v>
      </c>
      <c r="W26" s="99" t="s">
        <v>6</v>
      </c>
      <c r="X26" s="99" t="s">
        <v>6</v>
      </c>
      <c r="Y26" s="99" t="s">
        <v>6</v>
      </c>
      <c r="Z26" s="126">
        <v>6668.3146999999999</v>
      </c>
      <c r="AA26" s="99" t="s">
        <v>6</v>
      </c>
      <c r="AB26" s="99" t="s">
        <v>6</v>
      </c>
      <c r="AC26" s="99" t="str">
        <f t="shared" si="0"/>
        <v/>
      </c>
    </row>
    <row r="27" spans="1:29" s="99" customFormat="1" ht="15" customHeight="1">
      <c r="A27" s="106" t="s">
        <v>133</v>
      </c>
      <c r="B27" s="99">
        <v>1</v>
      </c>
      <c r="C27" s="136" t="s">
        <v>9</v>
      </c>
      <c r="D27" s="296">
        <v>3451.99</v>
      </c>
      <c r="E27" s="138">
        <v>22.2</v>
      </c>
      <c r="F27" s="139">
        <v>15516</v>
      </c>
      <c r="G27" s="139">
        <v>46031</v>
      </c>
      <c r="H27" s="138">
        <v>23.2</v>
      </c>
      <c r="I27" s="139">
        <v>46031</v>
      </c>
      <c r="J27" s="139">
        <v>76718</v>
      </c>
      <c r="K27" s="111" t="s">
        <v>6</v>
      </c>
      <c r="L27" s="111" t="s">
        <v>6</v>
      </c>
      <c r="M27" s="111" t="s">
        <v>6</v>
      </c>
      <c r="N27" s="111" t="s">
        <v>6</v>
      </c>
      <c r="O27" s="111" t="s">
        <v>6</v>
      </c>
      <c r="P27" s="111" t="s">
        <v>6</v>
      </c>
      <c r="Q27" s="111" t="s">
        <v>6</v>
      </c>
      <c r="R27" s="111" t="s">
        <v>6</v>
      </c>
      <c r="S27" s="99" t="s">
        <v>6</v>
      </c>
      <c r="T27" s="99" t="s">
        <v>6</v>
      </c>
      <c r="U27" s="99" t="s">
        <v>6</v>
      </c>
      <c r="V27" s="99" t="s">
        <v>6</v>
      </c>
      <c r="W27" s="99" t="s">
        <v>6</v>
      </c>
      <c r="X27" s="99" t="s">
        <v>6</v>
      </c>
      <c r="Y27" s="99" t="s">
        <v>6</v>
      </c>
      <c r="Z27" s="137">
        <v>17338.263999999999</v>
      </c>
      <c r="AA27" s="140" t="s">
        <v>8</v>
      </c>
      <c r="AB27" s="140">
        <v>100</v>
      </c>
      <c r="AC27" s="99" t="str">
        <f t="shared" si="0"/>
        <v>A</v>
      </c>
    </row>
    <row r="28" spans="1:29" s="99" customFormat="1" ht="15" customHeight="1">
      <c r="A28" s="106" t="s">
        <v>91</v>
      </c>
      <c r="B28" s="99">
        <v>1</v>
      </c>
      <c r="C28" s="196" t="s">
        <v>54</v>
      </c>
      <c r="D28" s="304">
        <v>15250</v>
      </c>
      <c r="E28" s="116" t="s">
        <v>6</v>
      </c>
      <c r="F28" s="122" t="s">
        <v>6</v>
      </c>
      <c r="G28" s="122" t="s">
        <v>6</v>
      </c>
      <c r="H28" s="111" t="s">
        <v>6</v>
      </c>
      <c r="I28" s="111" t="s">
        <v>6</v>
      </c>
      <c r="J28" s="111" t="s">
        <v>6</v>
      </c>
      <c r="K28" s="111" t="s">
        <v>6</v>
      </c>
      <c r="L28" s="111" t="s">
        <v>6</v>
      </c>
      <c r="M28" s="111" t="s">
        <v>6</v>
      </c>
      <c r="N28" s="111" t="s">
        <v>6</v>
      </c>
      <c r="O28" s="111" t="s">
        <v>6</v>
      </c>
      <c r="P28" s="111" t="s">
        <v>6</v>
      </c>
      <c r="Q28" s="111" t="s">
        <v>6</v>
      </c>
      <c r="R28" s="111" t="s">
        <v>6</v>
      </c>
      <c r="S28" s="99" t="s">
        <v>6</v>
      </c>
      <c r="T28" s="99" t="s">
        <v>6</v>
      </c>
      <c r="U28" s="99" t="s">
        <v>6</v>
      </c>
      <c r="V28" s="99" t="s">
        <v>6</v>
      </c>
      <c r="W28" s="99" t="s">
        <v>6</v>
      </c>
      <c r="X28" s="99" t="s">
        <v>6</v>
      </c>
      <c r="Y28" s="99" t="s">
        <v>6</v>
      </c>
      <c r="Z28" s="126">
        <v>810000</v>
      </c>
      <c r="AA28" s="99" t="s">
        <v>29</v>
      </c>
      <c r="AB28" s="99">
        <v>100</v>
      </c>
      <c r="AC28" s="99" t="str">
        <f t="shared" si="0"/>
        <v>AB</v>
      </c>
    </row>
    <row r="29" spans="1:29" s="99" customFormat="1" ht="15" customHeight="1">
      <c r="A29" s="106" t="s">
        <v>125</v>
      </c>
      <c r="B29" s="99">
        <v>1</v>
      </c>
      <c r="C29" s="140" t="s">
        <v>54</v>
      </c>
      <c r="D29" s="304" t="s">
        <v>6</v>
      </c>
      <c r="E29" s="116">
        <v>9</v>
      </c>
      <c r="F29" s="122" t="s">
        <v>228</v>
      </c>
      <c r="G29" s="122">
        <v>4080000</v>
      </c>
      <c r="H29" s="111" t="s">
        <v>6</v>
      </c>
      <c r="I29" s="111" t="s">
        <v>6</v>
      </c>
      <c r="J29" s="111" t="s">
        <v>6</v>
      </c>
      <c r="K29" s="111" t="s">
        <v>6</v>
      </c>
      <c r="L29" s="111" t="s">
        <v>6</v>
      </c>
      <c r="M29" s="111" t="s">
        <v>6</v>
      </c>
      <c r="N29" s="111" t="s">
        <v>6</v>
      </c>
      <c r="O29" s="111" t="s">
        <v>6</v>
      </c>
      <c r="P29" s="111" t="s">
        <v>6</v>
      </c>
      <c r="Q29" s="111" t="s">
        <v>6</v>
      </c>
      <c r="R29" s="111" t="s">
        <v>6</v>
      </c>
      <c r="S29" s="99" t="s">
        <v>6</v>
      </c>
      <c r="T29" s="99" t="s">
        <v>6</v>
      </c>
      <c r="U29" s="99" t="s">
        <v>6</v>
      </c>
      <c r="V29" s="99" t="s">
        <v>6</v>
      </c>
      <c r="W29" s="99" t="s">
        <v>6</v>
      </c>
      <c r="X29" s="99" t="s">
        <v>6</v>
      </c>
      <c r="Y29" s="99" t="s">
        <v>6</v>
      </c>
      <c r="Z29" s="134">
        <f>(E29/100)*G29</f>
        <v>367200</v>
      </c>
      <c r="AA29" s="140" t="s">
        <v>8</v>
      </c>
      <c r="AB29" s="99">
        <v>100</v>
      </c>
      <c r="AC29" s="99" t="str">
        <f t="shared" si="0"/>
        <v>A</v>
      </c>
    </row>
    <row r="30" spans="1:29" s="144" customFormat="1" ht="15" customHeight="1">
      <c r="A30" s="106" t="s">
        <v>303</v>
      </c>
      <c r="B30" s="99">
        <v>1</v>
      </c>
      <c r="C30" s="99" t="s">
        <v>9</v>
      </c>
      <c r="D30" s="297">
        <v>1192.704</v>
      </c>
      <c r="E30" s="169">
        <v>31.06</v>
      </c>
      <c r="F30" s="176">
        <v>3840</v>
      </c>
      <c r="G30" s="123">
        <v>46400</v>
      </c>
      <c r="H30" s="111" t="s">
        <v>6</v>
      </c>
      <c r="I30" s="111" t="s">
        <v>6</v>
      </c>
      <c r="J30" s="111" t="s">
        <v>6</v>
      </c>
      <c r="K30" s="111" t="s">
        <v>6</v>
      </c>
      <c r="L30" s="111" t="s">
        <v>6</v>
      </c>
      <c r="M30" s="111" t="s">
        <v>6</v>
      </c>
      <c r="N30" s="111" t="s">
        <v>6</v>
      </c>
      <c r="O30" s="111" t="s">
        <v>6</v>
      </c>
      <c r="P30" s="111" t="s">
        <v>6</v>
      </c>
      <c r="Q30" s="111" t="s">
        <v>6</v>
      </c>
      <c r="R30" s="111" t="s">
        <v>6</v>
      </c>
      <c r="S30" s="99" t="s">
        <v>6</v>
      </c>
      <c r="T30" s="99" t="s">
        <v>6</v>
      </c>
      <c r="U30" s="99" t="s">
        <v>6</v>
      </c>
      <c r="V30" s="99" t="s">
        <v>6</v>
      </c>
      <c r="W30" s="99" t="s">
        <v>6</v>
      </c>
      <c r="X30" s="99" t="s">
        <v>6</v>
      </c>
      <c r="Y30" s="99" t="s">
        <v>6</v>
      </c>
      <c r="Z30" s="112">
        <v>14412</v>
      </c>
      <c r="AA30" s="113" t="s">
        <v>8</v>
      </c>
      <c r="AB30" s="167">
        <v>100</v>
      </c>
      <c r="AC30" s="99" t="str">
        <f t="shared" si="0"/>
        <v>A</v>
      </c>
    </row>
    <row r="31" spans="1:29" s="99" customFormat="1" ht="15" customHeight="1">
      <c r="A31" s="106" t="s">
        <v>232</v>
      </c>
      <c r="B31" s="99">
        <v>1</v>
      </c>
      <c r="C31" s="196" t="s">
        <v>7</v>
      </c>
      <c r="D31" s="304" t="s">
        <v>32</v>
      </c>
      <c r="E31" s="116">
        <v>23.2</v>
      </c>
      <c r="F31" s="117" t="s">
        <v>244</v>
      </c>
      <c r="G31" s="117">
        <v>115261.8</v>
      </c>
      <c r="H31" s="111" t="s">
        <v>6</v>
      </c>
      <c r="I31" s="111" t="s">
        <v>6</v>
      </c>
      <c r="J31" s="111" t="s">
        <v>6</v>
      </c>
      <c r="K31" s="111" t="s">
        <v>6</v>
      </c>
      <c r="L31" s="111" t="s">
        <v>6</v>
      </c>
      <c r="M31" s="111" t="s">
        <v>6</v>
      </c>
      <c r="N31" s="111" t="s">
        <v>6</v>
      </c>
      <c r="O31" s="111" t="s">
        <v>6</v>
      </c>
      <c r="P31" s="111" t="s">
        <v>6</v>
      </c>
      <c r="Q31" s="111" t="s">
        <v>6</v>
      </c>
      <c r="R31" s="111" t="s">
        <v>6</v>
      </c>
      <c r="S31" s="99" t="s">
        <v>6</v>
      </c>
      <c r="T31" s="99" t="s">
        <v>6</v>
      </c>
      <c r="U31" s="99" t="s">
        <v>6</v>
      </c>
      <c r="V31" s="99" t="s">
        <v>6</v>
      </c>
      <c r="W31" s="99" t="s">
        <v>6</v>
      </c>
      <c r="X31" s="99" t="s">
        <v>6</v>
      </c>
      <c r="Y31" s="99" t="s">
        <v>6</v>
      </c>
      <c r="Z31" s="126">
        <v>26740.737599999997</v>
      </c>
      <c r="AA31" s="99" t="s">
        <v>8</v>
      </c>
      <c r="AB31" s="99">
        <v>100</v>
      </c>
      <c r="AC31" s="99" t="str">
        <f t="shared" si="0"/>
        <v>A</v>
      </c>
    </row>
    <row r="32" spans="1:29" s="99" customFormat="1" ht="15" customHeight="1">
      <c r="A32" s="106" t="s">
        <v>97</v>
      </c>
      <c r="B32" s="99">
        <v>2</v>
      </c>
      <c r="C32" s="196" t="s">
        <v>7</v>
      </c>
      <c r="D32" s="304" t="s">
        <v>32</v>
      </c>
      <c r="E32" s="116">
        <v>1.4</v>
      </c>
      <c r="F32" s="117">
        <v>0</v>
      </c>
      <c r="G32" s="122" t="s">
        <v>32</v>
      </c>
      <c r="H32" s="111" t="s">
        <v>6</v>
      </c>
      <c r="I32" s="111" t="s">
        <v>6</v>
      </c>
      <c r="J32" s="111" t="s">
        <v>6</v>
      </c>
      <c r="K32" s="111" t="s">
        <v>6</v>
      </c>
      <c r="L32" s="111" t="s">
        <v>6</v>
      </c>
      <c r="M32" s="111" t="s">
        <v>6</v>
      </c>
      <c r="N32" s="111" t="s">
        <v>6</v>
      </c>
      <c r="O32" s="111" t="s">
        <v>6</v>
      </c>
      <c r="P32" s="111" t="s">
        <v>6</v>
      </c>
      <c r="Q32" s="111" t="s">
        <v>6</v>
      </c>
      <c r="R32" s="111" t="s">
        <v>6</v>
      </c>
      <c r="S32" s="99" t="s">
        <v>6</v>
      </c>
      <c r="T32" s="99" t="s">
        <v>6</v>
      </c>
      <c r="U32" s="99" t="s">
        <v>6</v>
      </c>
      <c r="V32" s="99" t="s">
        <v>6</v>
      </c>
      <c r="W32" s="99" t="s">
        <v>6</v>
      </c>
      <c r="X32" s="99" t="s">
        <v>6</v>
      </c>
      <c r="Y32" s="99" t="s">
        <v>6</v>
      </c>
      <c r="Z32" s="126" t="s">
        <v>32</v>
      </c>
      <c r="AA32" s="113" t="s">
        <v>6</v>
      </c>
      <c r="AB32" s="113" t="s">
        <v>6</v>
      </c>
      <c r="AC32" s="99" t="str">
        <f t="shared" si="0"/>
        <v/>
      </c>
    </row>
    <row r="33" spans="1:29" s="99" customFormat="1" ht="15" customHeight="1">
      <c r="A33" s="106" t="s">
        <v>90</v>
      </c>
      <c r="B33" s="99">
        <v>1</v>
      </c>
      <c r="C33" s="113" t="s">
        <v>9</v>
      </c>
      <c r="D33" s="302">
        <v>5594</v>
      </c>
      <c r="E33" s="146" t="s">
        <v>6</v>
      </c>
      <c r="F33" s="123" t="s">
        <v>6</v>
      </c>
      <c r="G33" s="123" t="s">
        <v>6</v>
      </c>
      <c r="H33" s="111" t="s">
        <v>6</v>
      </c>
      <c r="I33" s="111" t="s">
        <v>6</v>
      </c>
      <c r="J33" s="111" t="s">
        <v>6</v>
      </c>
      <c r="K33" s="111" t="s">
        <v>6</v>
      </c>
      <c r="L33" s="111" t="s">
        <v>6</v>
      </c>
      <c r="M33" s="111" t="s">
        <v>6</v>
      </c>
      <c r="N33" s="111" t="s">
        <v>6</v>
      </c>
      <c r="O33" s="111" t="s">
        <v>6</v>
      </c>
      <c r="P33" s="111" t="s">
        <v>6</v>
      </c>
      <c r="Q33" s="111" t="s">
        <v>6</v>
      </c>
      <c r="R33" s="111" t="s">
        <v>6</v>
      </c>
      <c r="S33" s="99" t="s">
        <v>6</v>
      </c>
      <c r="T33" s="99" t="s">
        <v>6</v>
      </c>
      <c r="U33" s="99" t="s">
        <v>6</v>
      </c>
      <c r="V33" s="99" t="s">
        <v>6</v>
      </c>
      <c r="W33" s="99" t="s">
        <v>6</v>
      </c>
      <c r="X33" s="99" t="s">
        <v>6</v>
      </c>
      <c r="Y33" s="99" t="s">
        <v>6</v>
      </c>
      <c r="Z33" s="135" t="s">
        <v>6</v>
      </c>
      <c r="AA33" s="113" t="s">
        <v>6</v>
      </c>
      <c r="AB33" s="114" t="s">
        <v>6</v>
      </c>
      <c r="AC33" s="99" t="str">
        <f t="shared" si="0"/>
        <v/>
      </c>
    </row>
    <row r="34" spans="1:29" s="99" customFormat="1" ht="15" customHeight="1">
      <c r="A34" s="106" t="s">
        <v>90</v>
      </c>
      <c r="B34" s="99">
        <v>2</v>
      </c>
      <c r="C34" s="113" t="s">
        <v>9</v>
      </c>
      <c r="D34" s="302">
        <v>7200</v>
      </c>
      <c r="E34" s="146" t="s">
        <v>6</v>
      </c>
      <c r="F34" s="123" t="s">
        <v>6</v>
      </c>
      <c r="G34" s="123" t="s">
        <v>6</v>
      </c>
      <c r="H34" s="111" t="s">
        <v>6</v>
      </c>
      <c r="I34" s="111" t="s">
        <v>6</v>
      </c>
      <c r="J34" s="111" t="s">
        <v>6</v>
      </c>
      <c r="K34" s="111" t="s">
        <v>6</v>
      </c>
      <c r="L34" s="111" t="s">
        <v>6</v>
      </c>
      <c r="M34" s="111" t="s">
        <v>6</v>
      </c>
      <c r="N34" s="111" t="s">
        <v>6</v>
      </c>
      <c r="O34" s="111" t="s">
        <v>6</v>
      </c>
      <c r="P34" s="111" t="s">
        <v>6</v>
      </c>
      <c r="Q34" s="111" t="s">
        <v>6</v>
      </c>
      <c r="R34" s="111" t="s">
        <v>6</v>
      </c>
      <c r="S34" s="99" t="s">
        <v>6</v>
      </c>
      <c r="T34" s="99" t="s">
        <v>6</v>
      </c>
      <c r="U34" s="99" t="s">
        <v>6</v>
      </c>
      <c r="V34" s="99" t="s">
        <v>6</v>
      </c>
      <c r="W34" s="99" t="s">
        <v>6</v>
      </c>
      <c r="X34" s="99" t="s">
        <v>6</v>
      </c>
      <c r="Y34" s="99" t="s">
        <v>6</v>
      </c>
      <c r="Z34" s="135" t="s">
        <v>15</v>
      </c>
      <c r="AA34" s="113" t="s">
        <v>6</v>
      </c>
      <c r="AB34" s="114" t="s">
        <v>6</v>
      </c>
      <c r="AC34" s="99" t="str">
        <f t="shared" si="0"/>
        <v/>
      </c>
    </row>
    <row r="35" spans="1:29" s="99" customFormat="1" ht="15" customHeight="1">
      <c r="A35" s="106" t="s">
        <v>113</v>
      </c>
      <c r="B35" s="99">
        <v>1</v>
      </c>
      <c r="C35" s="196" t="s">
        <v>8</v>
      </c>
      <c r="D35" s="302" t="s">
        <v>6</v>
      </c>
      <c r="E35" s="116">
        <v>31.15</v>
      </c>
      <c r="F35" s="117">
        <v>0</v>
      </c>
      <c r="G35" s="117">
        <v>33363</v>
      </c>
      <c r="H35" s="111" t="s">
        <v>6</v>
      </c>
      <c r="I35" s="111" t="s">
        <v>6</v>
      </c>
      <c r="J35" s="111" t="s">
        <v>6</v>
      </c>
      <c r="K35" s="111" t="s">
        <v>6</v>
      </c>
      <c r="L35" s="111" t="s">
        <v>6</v>
      </c>
      <c r="M35" s="111" t="s">
        <v>6</v>
      </c>
      <c r="N35" s="111" t="s">
        <v>6</v>
      </c>
      <c r="O35" s="111" t="s">
        <v>6</v>
      </c>
      <c r="P35" s="111" t="s">
        <v>6</v>
      </c>
      <c r="Q35" s="111" t="s">
        <v>6</v>
      </c>
      <c r="R35" s="111" t="s">
        <v>6</v>
      </c>
      <c r="S35" s="99" t="s">
        <v>6</v>
      </c>
      <c r="T35" s="99" t="s">
        <v>6</v>
      </c>
      <c r="U35" s="99" t="s">
        <v>6</v>
      </c>
      <c r="V35" s="99" t="s">
        <v>6</v>
      </c>
      <c r="W35" s="99" t="s">
        <v>6</v>
      </c>
      <c r="X35" s="99" t="s">
        <v>6</v>
      </c>
      <c r="Y35" s="99" t="s">
        <v>6</v>
      </c>
      <c r="Z35" s="118">
        <v>10392.574500000001</v>
      </c>
      <c r="AA35" s="113" t="s">
        <v>6</v>
      </c>
      <c r="AB35" s="113" t="s">
        <v>6</v>
      </c>
      <c r="AC35" s="99" t="str">
        <f t="shared" si="0"/>
        <v/>
      </c>
    </row>
    <row r="36" spans="1:29" s="99" customFormat="1" ht="15" customHeight="1">
      <c r="A36" s="106" t="s">
        <v>113</v>
      </c>
      <c r="B36" s="99">
        <v>2</v>
      </c>
      <c r="C36" s="196" t="s">
        <v>8</v>
      </c>
      <c r="D36" s="302" t="s">
        <v>6</v>
      </c>
      <c r="E36" s="116">
        <v>5.4</v>
      </c>
      <c r="F36" s="147">
        <v>0</v>
      </c>
      <c r="G36" s="117">
        <v>51414</v>
      </c>
      <c r="H36" s="111" t="s">
        <v>6</v>
      </c>
      <c r="I36" s="111" t="s">
        <v>6</v>
      </c>
      <c r="J36" s="111" t="s">
        <v>6</v>
      </c>
      <c r="K36" s="111" t="s">
        <v>6</v>
      </c>
      <c r="L36" s="111" t="s">
        <v>6</v>
      </c>
      <c r="M36" s="111" t="s">
        <v>6</v>
      </c>
      <c r="N36" s="111" t="s">
        <v>6</v>
      </c>
      <c r="O36" s="111" t="s">
        <v>6</v>
      </c>
      <c r="P36" s="111" t="s">
        <v>6</v>
      </c>
      <c r="Q36" s="111" t="s">
        <v>6</v>
      </c>
      <c r="R36" s="111" t="s">
        <v>6</v>
      </c>
      <c r="S36" s="99" t="s">
        <v>6</v>
      </c>
      <c r="T36" s="99" t="s">
        <v>6</v>
      </c>
      <c r="U36" s="99" t="s">
        <v>6</v>
      </c>
      <c r="V36" s="99" t="s">
        <v>6</v>
      </c>
      <c r="W36" s="99" t="s">
        <v>6</v>
      </c>
      <c r="X36" s="99" t="s">
        <v>6</v>
      </c>
      <c r="Y36" s="99" t="s">
        <v>6</v>
      </c>
      <c r="Z36" s="118">
        <v>2776.3560000000002</v>
      </c>
      <c r="AA36" s="148" t="s">
        <v>6</v>
      </c>
      <c r="AB36" s="148" t="s">
        <v>6</v>
      </c>
      <c r="AC36" s="99" t="str">
        <f t="shared" si="0"/>
        <v/>
      </c>
    </row>
    <row r="37" spans="1:29" s="99" customFormat="1" ht="15" customHeight="1">
      <c r="A37" s="106" t="s">
        <v>25</v>
      </c>
      <c r="B37" s="99">
        <v>0</v>
      </c>
      <c r="C37" s="239" t="s">
        <v>44</v>
      </c>
      <c r="D37" s="302" t="s">
        <v>6</v>
      </c>
      <c r="E37" s="116" t="s">
        <v>6</v>
      </c>
      <c r="F37" s="147" t="s">
        <v>6</v>
      </c>
      <c r="G37" s="147" t="s">
        <v>6</v>
      </c>
      <c r="H37" s="111" t="s">
        <v>6</v>
      </c>
      <c r="I37" s="111" t="s">
        <v>6</v>
      </c>
      <c r="J37" s="111" t="s">
        <v>6</v>
      </c>
      <c r="K37" s="111" t="s">
        <v>6</v>
      </c>
      <c r="L37" s="111" t="s">
        <v>6</v>
      </c>
      <c r="M37" s="111" t="s">
        <v>6</v>
      </c>
      <c r="N37" s="111" t="s">
        <v>6</v>
      </c>
      <c r="O37" s="111" t="s">
        <v>6</v>
      </c>
      <c r="P37" s="111" t="s">
        <v>6</v>
      </c>
      <c r="Q37" s="111" t="s">
        <v>6</v>
      </c>
      <c r="R37" s="111" t="s">
        <v>6</v>
      </c>
      <c r="S37" s="99" t="s">
        <v>6</v>
      </c>
      <c r="T37" s="99" t="s">
        <v>6</v>
      </c>
      <c r="U37" s="99" t="s">
        <v>6</v>
      </c>
      <c r="V37" s="99" t="s">
        <v>6</v>
      </c>
      <c r="W37" s="99" t="s">
        <v>6</v>
      </c>
      <c r="X37" s="99" t="s">
        <v>6</v>
      </c>
      <c r="Y37" s="99" t="s">
        <v>6</v>
      </c>
      <c r="Z37" s="112" t="s">
        <v>6</v>
      </c>
      <c r="AA37" s="148" t="s">
        <v>6</v>
      </c>
      <c r="AB37" s="148" t="s">
        <v>6</v>
      </c>
      <c r="AC37" s="99" t="str">
        <f t="shared" si="0"/>
        <v/>
      </c>
    </row>
    <row r="38" spans="1:29" s="99" customFormat="1" ht="15" customHeight="1">
      <c r="A38" s="106" t="s">
        <v>134</v>
      </c>
      <c r="B38" s="99">
        <v>1</v>
      </c>
      <c r="C38" s="196" t="s">
        <v>9</v>
      </c>
      <c r="D38" s="304" t="s">
        <v>6</v>
      </c>
      <c r="E38" s="116">
        <v>11.4</v>
      </c>
      <c r="F38" s="117">
        <v>39600</v>
      </c>
      <c r="G38" s="117" t="s">
        <v>32</v>
      </c>
      <c r="H38" s="111" t="s">
        <v>6</v>
      </c>
      <c r="I38" s="111" t="s">
        <v>6</v>
      </c>
      <c r="J38" s="111" t="s">
        <v>6</v>
      </c>
      <c r="K38" s="111" t="s">
        <v>6</v>
      </c>
      <c r="L38" s="111" t="s">
        <v>6</v>
      </c>
      <c r="M38" s="111" t="s">
        <v>6</v>
      </c>
      <c r="N38" s="111" t="s">
        <v>6</v>
      </c>
      <c r="O38" s="111" t="s">
        <v>6</v>
      </c>
      <c r="P38" s="111" t="s">
        <v>6</v>
      </c>
      <c r="Q38" s="111" t="s">
        <v>6</v>
      </c>
      <c r="R38" s="111" t="s">
        <v>6</v>
      </c>
      <c r="S38" s="99" t="s">
        <v>6</v>
      </c>
      <c r="T38" s="99" t="s">
        <v>6</v>
      </c>
      <c r="U38" s="99" t="s">
        <v>6</v>
      </c>
      <c r="V38" s="99" t="s">
        <v>6</v>
      </c>
      <c r="W38" s="99" t="s">
        <v>6</v>
      </c>
      <c r="X38" s="99" t="s">
        <v>6</v>
      </c>
      <c r="Y38" s="99" t="s">
        <v>6</v>
      </c>
      <c r="Z38" s="126" t="s">
        <v>6</v>
      </c>
      <c r="AA38" s="99" t="s">
        <v>6</v>
      </c>
      <c r="AB38" s="99" t="s">
        <v>6</v>
      </c>
      <c r="AC38" s="99" t="str">
        <f t="shared" si="0"/>
        <v/>
      </c>
    </row>
    <row r="39" spans="1:29" s="99" customFormat="1" ht="15" customHeight="1">
      <c r="A39" s="106" t="s">
        <v>102</v>
      </c>
      <c r="B39" s="99">
        <v>1</v>
      </c>
      <c r="C39" s="196" t="s">
        <v>66</v>
      </c>
      <c r="D39" s="302" t="s">
        <v>6</v>
      </c>
      <c r="E39" s="116">
        <v>29.02</v>
      </c>
      <c r="F39" s="147">
        <v>2248</v>
      </c>
      <c r="G39" s="122">
        <v>112380</v>
      </c>
      <c r="H39" s="111" t="s">
        <v>6</v>
      </c>
      <c r="I39" s="111" t="s">
        <v>6</v>
      </c>
      <c r="J39" s="111" t="s">
        <v>6</v>
      </c>
      <c r="K39" s="111" t="s">
        <v>6</v>
      </c>
      <c r="L39" s="111" t="s">
        <v>6</v>
      </c>
      <c r="M39" s="111" t="s">
        <v>6</v>
      </c>
      <c r="N39" s="111" t="s">
        <v>6</v>
      </c>
      <c r="O39" s="111" t="s">
        <v>6</v>
      </c>
      <c r="P39" s="111" t="s">
        <v>6</v>
      </c>
      <c r="Q39" s="111" t="s">
        <v>6</v>
      </c>
      <c r="R39" s="111" t="s">
        <v>6</v>
      </c>
      <c r="S39" s="99" t="s">
        <v>6</v>
      </c>
      <c r="T39" s="99" t="s">
        <v>6</v>
      </c>
      <c r="U39" s="99" t="s">
        <v>6</v>
      </c>
      <c r="V39" s="99" t="s">
        <v>6</v>
      </c>
      <c r="W39" s="99" t="s">
        <v>6</v>
      </c>
      <c r="X39" s="99" t="s">
        <v>6</v>
      </c>
      <c r="Y39" s="99" t="s">
        <v>6</v>
      </c>
      <c r="Z39" s="112">
        <f>(E39/100)*G39</f>
        <v>32612.676000000003</v>
      </c>
      <c r="AA39" s="99" t="s">
        <v>8</v>
      </c>
      <c r="AB39" s="113">
        <v>100</v>
      </c>
      <c r="AC39" s="99" t="str">
        <f t="shared" si="0"/>
        <v>A</v>
      </c>
    </row>
    <row r="40" spans="1:29" s="99" customFormat="1" ht="15" customHeight="1">
      <c r="A40" s="106" t="s">
        <v>27</v>
      </c>
      <c r="B40" s="99">
        <v>1</v>
      </c>
      <c r="C40" s="196" t="s">
        <v>54</v>
      </c>
      <c r="D40" s="302" t="s">
        <v>6</v>
      </c>
      <c r="E40" s="116">
        <v>29.6</v>
      </c>
      <c r="F40" s="117" t="s">
        <v>77</v>
      </c>
      <c r="G40" s="120">
        <v>5030.6400000000003</v>
      </c>
      <c r="H40" s="111" t="s">
        <v>6</v>
      </c>
      <c r="I40" s="111" t="s">
        <v>6</v>
      </c>
      <c r="J40" s="111" t="s">
        <v>6</v>
      </c>
      <c r="K40" s="111" t="s">
        <v>6</v>
      </c>
      <c r="L40" s="111" t="s">
        <v>6</v>
      </c>
      <c r="M40" s="111" t="s">
        <v>6</v>
      </c>
      <c r="N40" s="111" t="s">
        <v>6</v>
      </c>
      <c r="O40" s="111" t="s">
        <v>6</v>
      </c>
      <c r="P40" s="111" t="s">
        <v>6</v>
      </c>
      <c r="Q40" s="111" t="s">
        <v>6</v>
      </c>
      <c r="R40" s="111" t="s">
        <v>6</v>
      </c>
      <c r="S40" s="99" t="s">
        <v>6</v>
      </c>
      <c r="T40" s="99" t="s">
        <v>6</v>
      </c>
      <c r="U40" s="99" t="s">
        <v>6</v>
      </c>
      <c r="V40" s="99" t="s">
        <v>6</v>
      </c>
      <c r="W40" s="99" t="s">
        <v>6</v>
      </c>
      <c r="X40" s="99" t="s">
        <v>6</v>
      </c>
      <c r="Y40" s="99" t="s">
        <v>6</v>
      </c>
      <c r="Z40" s="118">
        <v>1489.0694400000002</v>
      </c>
      <c r="AA40" s="99" t="s">
        <v>8</v>
      </c>
      <c r="AB40" s="119">
        <v>100</v>
      </c>
      <c r="AC40" s="99" t="str">
        <f t="shared" si="0"/>
        <v>A</v>
      </c>
    </row>
    <row r="41" spans="1:29" s="99" customFormat="1" ht="15" customHeight="1">
      <c r="A41" s="106" t="s">
        <v>85</v>
      </c>
      <c r="B41" s="99">
        <v>1</v>
      </c>
      <c r="C41" s="196" t="s">
        <v>54</v>
      </c>
      <c r="D41" s="296" t="s">
        <v>6</v>
      </c>
      <c r="E41" s="116">
        <v>47.15</v>
      </c>
      <c r="F41" s="117">
        <v>402.5</v>
      </c>
      <c r="G41" s="117">
        <v>4025</v>
      </c>
      <c r="H41" s="111" t="s">
        <v>6</v>
      </c>
      <c r="I41" s="111" t="s">
        <v>6</v>
      </c>
      <c r="J41" s="111" t="s">
        <v>6</v>
      </c>
      <c r="K41" s="111" t="s">
        <v>6</v>
      </c>
      <c r="L41" s="111" t="s">
        <v>6</v>
      </c>
      <c r="M41" s="111" t="s">
        <v>6</v>
      </c>
      <c r="N41" s="111" t="s">
        <v>6</v>
      </c>
      <c r="O41" s="111" t="s">
        <v>6</v>
      </c>
      <c r="P41" s="111" t="s">
        <v>6</v>
      </c>
      <c r="Q41" s="111" t="s">
        <v>6</v>
      </c>
      <c r="R41" s="111" t="s">
        <v>6</v>
      </c>
      <c r="S41" s="99" t="s">
        <v>6</v>
      </c>
      <c r="T41" s="99" t="s">
        <v>6</v>
      </c>
      <c r="U41" s="99" t="s">
        <v>6</v>
      </c>
      <c r="V41" s="99" t="s">
        <v>6</v>
      </c>
      <c r="W41" s="99" t="s">
        <v>6</v>
      </c>
      <c r="X41" s="99" t="s">
        <v>6</v>
      </c>
      <c r="Y41" s="99" t="s">
        <v>6</v>
      </c>
      <c r="Z41" s="121">
        <v>1897.78</v>
      </c>
      <c r="AA41" s="140" t="s">
        <v>8</v>
      </c>
      <c r="AB41" s="140">
        <v>100</v>
      </c>
      <c r="AC41" s="99" t="str">
        <f t="shared" si="0"/>
        <v>A</v>
      </c>
    </row>
    <row r="42" spans="1:29" s="99" customFormat="1" ht="15" customHeight="1">
      <c r="A42" s="106" t="s">
        <v>107</v>
      </c>
      <c r="B42" s="99">
        <v>1</v>
      </c>
      <c r="C42" s="196" t="s">
        <v>54</v>
      </c>
      <c r="D42" s="304">
        <v>193.95585</v>
      </c>
      <c r="E42" s="116">
        <v>38.200000000000003</v>
      </c>
      <c r="F42" s="122" t="s">
        <v>224</v>
      </c>
      <c r="G42" s="122">
        <v>5331.13</v>
      </c>
      <c r="H42" s="111" t="s">
        <v>6</v>
      </c>
      <c r="I42" s="111" t="s">
        <v>6</v>
      </c>
      <c r="J42" s="111" t="s">
        <v>6</v>
      </c>
      <c r="K42" s="111" t="s">
        <v>6</v>
      </c>
      <c r="L42" s="111" t="s">
        <v>6</v>
      </c>
      <c r="M42" s="111" t="s">
        <v>6</v>
      </c>
      <c r="N42" s="111" t="s">
        <v>6</v>
      </c>
      <c r="O42" s="111" t="s">
        <v>6</v>
      </c>
      <c r="P42" s="111" t="s">
        <v>6</v>
      </c>
      <c r="Q42" s="111" t="s">
        <v>6</v>
      </c>
      <c r="R42" s="111" t="s">
        <v>6</v>
      </c>
      <c r="S42" s="99" t="s">
        <v>6</v>
      </c>
      <c r="T42" s="99" t="s">
        <v>6</v>
      </c>
      <c r="U42" s="99" t="s">
        <v>6</v>
      </c>
      <c r="V42" s="99" t="s">
        <v>6</v>
      </c>
      <c r="W42" s="99" t="s">
        <v>6</v>
      </c>
      <c r="X42" s="99" t="s">
        <v>6</v>
      </c>
      <c r="Y42" s="99" t="s">
        <v>6</v>
      </c>
      <c r="Z42" s="126">
        <v>2036.4916600000001</v>
      </c>
      <c r="AA42" s="99" t="s">
        <v>8</v>
      </c>
      <c r="AB42" s="99">
        <v>100</v>
      </c>
      <c r="AC42" s="99" t="str">
        <f t="shared" si="0"/>
        <v>A</v>
      </c>
    </row>
    <row r="43" spans="1:29" s="99" customFormat="1" ht="15" customHeight="1">
      <c r="A43" s="106" t="s">
        <v>94</v>
      </c>
      <c r="B43" s="99">
        <v>1</v>
      </c>
      <c r="C43" s="196" t="s">
        <v>9</v>
      </c>
      <c r="D43" s="302" t="s">
        <v>6</v>
      </c>
      <c r="E43" s="116">
        <v>29.8</v>
      </c>
      <c r="F43" s="149" t="s">
        <v>226</v>
      </c>
      <c r="G43" s="149">
        <v>43164</v>
      </c>
      <c r="H43" s="111" t="s">
        <v>6</v>
      </c>
      <c r="I43" s="111" t="s">
        <v>6</v>
      </c>
      <c r="J43" s="111" t="s">
        <v>6</v>
      </c>
      <c r="K43" s="111" t="s">
        <v>6</v>
      </c>
      <c r="L43" s="111" t="s">
        <v>6</v>
      </c>
      <c r="M43" s="111" t="s">
        <v>6</v>
      </c>
      <c r="N43" s="111" t="s">
        <v>6</v>
      </c>
      <c r="O43" s="111" t="s">
        <v>6</v>
      </c>
      <c r="P43" s="111" t="s">
        <v>6</v>
      </c>
      <c r="Q43" s="111" t="s">
        <v>6</v>
      </c>
      <c r="R43" s="111" t="s">
        <v>6</v>
      </c>
      <c r="S43" s="99" t="s">
        <v>6</v>
      </c>
      <c r="T43" s="99" t="s">
        <v>6</v>
      </c>
      <c r="U43" s="99" t="s">
        <v>6</v>
      </c>
      <c r="V43" s="99" t="s">
        <v>6</v>
      </c>
      <c r="W43" s="99" t="s">
        <v>6</v>
      </c>
      <c r="X43" s="99" t="s">
        <v>6</v>
      </c>
      <c r="Y43" s="99" t="s">
        <v>6</v>
      </c>
      <c r="Z43" s="121">
        <v>12862.871999999999</v>
      </c>
      <c r="AA43" s="99" t="s">
        <v>8</v>
      </c>
      <c r="AB43" s="99">
        <v>100</v>
      </c>
      <c r="AC43" s="99" t="str">
        <f t="shared" si="0"/>
        <v>A</v>
      </c>
    </row>
    <row r="44" spans="1:29" s="99" customFormat="1" ht="15" customHeight="1">
      <c r="A44" s="106" t="s">
        <v>92</v>
      </c>
      <c r="B44" s="99">
        <v>1</v>
      </c>
      <c r="C44" s="196" t="s">
        <v>9</v>
      </c>
      <c r="D44" s="304" t="s">
        <v>6</v>
      </c>
      <c r="E44" s="116">
        <v>28.97</v>
      </c>
      <c r="F44" s="122" t="s">
        <v>6</v>
      </c>
      <c r="G44" s="122" t="s">
        <v>6</v>
      </c>
      <c r="H44" s="111" t="s">
        <v>6</v>
      </c>
      <c r="I44" s="111" t="s">
        <v>6</v>
      </c>
      <c r="J44" s="111" t="s">
        <v>6</v>
      </c>
      <c r="K44" s="111" t="s">
        <v>6</v>
      </c>
      <c r="L44" s="111" t="s">
        <v>6</v>
      </c>
      <c r="M44" s="111" t="s">
        <v>6</v>
      </c>
      <c r="N44" s="111" t="s">
        <v>6</v>
      </c>
      <c r="O44" s="111" t="s">
        <v>6</v>
      </c>
      <c r="P44" s="111" t="s">
        <v>6</v>
      </c>
      <c r="Q44" s="111" t="s">
        <v>6</v>
      </c>
      <c r="R44" s="111" t="s">
        <v>6</v>
      </c>
      <c r="S44" s="99" t="s">
        <v>6</v>
      </c>
      <c r="T44" s="99" t="s">
        <v>6</v>
      </c>
      <c r="U44" s="99" t="s">
        <v>6</v>
      </c>
      <c r="V44" s="99" t="s">
        <v>6</v>
      </c>
      <c r="W44" s="99" t="s">
        <v>6</v>
      </c>
      <c r="X44" s="99" t="s">
        <v>6</v>
      </c>
      <c r="Y44" s="99" t="s">
        <v>6</v>
      </c>
      <c r="Z44" s="126" t="s">
        <v>6</v>
      </c>
      <c r="AA44" s="99" t="s">
        <v>29</v>
      </c>
      <c r="AB44" s="99">
        <v>100</v>
      </c>
      <c r="AC44" s="99" t="str">
        <f t="shared" si="0"/>
        <v>AB</v>
      </c>
    </row>
    <row r="45" spans="1:29" s="99" customFormat="1" ht="15" customHeight="1">
      <c r="A45" s="106" t="s">
        <v>103</v>
      </c>
      <c r="B45" s="99">
        <v>1</v>
      </c>
      <c r="C45" s="196" t="s">
        <v>7</v>
      </c>
      <c r="D45" s="302" t="s">
        <v>6</v>
      </c>
      <c r="E45" s="116">
        <v>9.6999999999999993</v>
      </c>
      <c r="F45" s="122" t="s">
        <v>6</v>
      </c>
      <c r="G45" s="122" t="s">
        <v>6</v>
      </c>
      <c r="H45" s="111" t="s">
        <v>6</v>
      </c>
      <c r="I45" s="111" t="s">
        <v>6</v>
      </c>
      <c r="J45" s="111" t="s">
        <v>6</v>
      </c>
      <c r="K45" s="111" t="s">
        <v>6</v>
      </c>
      <c r="L45" s="111" t="s">
        <v>6</v>
      </c>
      <c r="M45" s="111" t="s">
        <v>6</v>
      </c>
      <c r="N45" s="111" t="s">
        <v>6</v>
      </c>
      <c r="O45" s="111" t="s">
        <v>6</v>
      </c>
      <c r="P45" s="111" t="s">
        <v>6</v>
      </c>
      <c r="Q45" s="111" t="s">
        <v>6</v>
      </c>
      <c r="R45" s="111" t="s">
        <v>6</v>
      </c>
      <c r="S45" s="99" t="s">
        <v>6</v>
      </c>
      <c r="T45" s="99" t="s">
        <v>6</v>
      </c>
      <c r="U45" s="99" t="s">
        <v>6</v>
      </c>
      <c r="V45" s="99" t="s">
        <v>6</v>
      </c>
      <c r="W45" s="99" t="s">
        <v>6</v>
      </c>
      <c r="X45" s="99" t="s">
        <v>6</v>
      </c>
      <c r="Y45" s="99" t="s">
        <v>6</v>
      </c>
      <c r="Z45" s="112" t="s">
        <v>6</v>
      </c>
      <c r="AA45" s="99" t="s">
        <v>31</v>
      </c>
      <c r="AB45" s="119">
        <v>100</v>
      </c>
      <c r="AC45" s="99" t="str">
        <f t="shared" si="0"/>
        <v>B</v>
      </c>
    </row>
    <row r="46" spans="1:29" s="99" customFormat="1" ht="15" customHeight="1">
      <c r="A46" s="106" t="s">
        <v>86</v>
      </c>
      <c r="B46" s="99">
        <v>1</v>
      </c>
      <c r="C46" s="115" t="s">
        <v>9</v>
      </c>
      <c r="D46" s="294" t="s">
        <v>6</v>
      </c>
      <c r="E46" s="116" t="s">
        <v>6</v>
      </c>
      <c r="F46" s="122">
        <v>1071</v>
      </c>
      <c r="G46" s="122">
        <v>6961.5</v>
      </c>
      <c r="H46" s="111" t="s">
        <v>6</v>
      </c>
      <c r="I46" s="111" t="s">
        <v>6</v>
      </c>
      <c r="J46" s="111" t="s">
        <v>6</v>
      </c>
      <c r="K46" s="111" t="s">
        <v>6</v>
      </c>
      <c r="L46" s="111" t="s">
        <v>6</v>
      </c>
      <c r="M46" s="111" t="s">
        <v>6</v>
      </c>
      <c r="N46" s="111" t="s">
        <v>6</v>
      </c>
      <c r="O46" s="111" t="s">
        <v>6</v>
      </c>
      <c r="P46" s="111" t="s">
        <v>6</v>
      </c>
      <c r="Q46" s="111" t="s">
        <v>6</v>
      </c>
      <c r="R46" s="111" t="s">
        <v>6</v>
      </c>
      <c r="S46" s="99" t="s">
        <v>6</v>
      </c>
      <c r="T46" s="99" t="s">
        <v>6</v>
      </c>
      <c r="U46" s="99" t="s">
        <v>6</v>
      </c>
      <c r="V46" s="99" t="s">
        <v>6</v>
      </c>
      <c r="W46" s="99" t="s">
        <v>6</v>
      </c>
      <c r="X46" s="99" t="s">
        <v>6</v>
      </c>
      <c r="Y46" s="99" t="s">
        <v>6</v>
      </c>
      <c r="Z46" s="108" t="s">
        <v>6</v>
      </c>
      <c r="AA46" s="111" t="s">
        <v>8</v>
      </c>
      <c r="AB46" s="150">
        <v>100</v>
      </c>
      <c r="AC46" s="99" t="str">
        <f t="shared" si="0"/>
        <v>A</v>
      </c>
    </row>
    <row r="47" spans="1:29" s="99" customFormat="1" ht="15" customHeight="1">
      <c r="A47" s="106" t="s">
        <v>86</v>
      </c>
      <c r="B47" s="99">
        <v>2</v>
      </c>
      <c r="C47" s="115" t="s">
        <v>9</v>
      </c>
      <c r="D47" s="295" t="s">
        <v>6</v>
      </c>
      <c r="E47" s="116" t="s">
        <v>6</v>
      </c>
      <c r="F47" s="122">
        <v>369.49499999999995</v>
      </c>
      <c r="G47" s="122">
        <v>2401.7174999999997</v>
      </c>
      <c r="H47" s="111" t="s">
        <v>6</v>
      </c>
      <c r="I47" s="111" t="s">
        <v>6</v>
      </c>
      <c r="J47" s="111" t="s">
        <v>6</v>
      </c>
      <c r="K47" s="111" t="s">
        <v>6</v>
      </c>
      <c r="L47" s="111" t="s">
        <v>6</v>
      </c>
      <c r="M47" s="111" t="s">
        <v>6</v>
      </c>
      <c r="N47" s="111" t="s">
        <v>6</v>
      </c>
      <c r="O47" s="111" t="s">
        <v>6</v>
      </c>
      <c r="P47" s="111" t="s">
        <v>6</v>
      </c>
      <c r="Q47" s="111" t="s">
        <v>6</v>
      </c>
      <c r="R47" s="111" t="s">
        <v>6</v>
      </c>
      <c r="S47" s="99" t="s">
        <v>6</v>
      </c>
      <c r="T47" s="99" t="s">
        <v>6</v>
      </c>
      <c r="U47" s="99" t="s">
        <v>6</v>
      </c>
      <c r="V47" s="99" t="s">
        <v>6</v>
      </c>
      <c r="W47" s="99" t="s">
        <v>6</v>
      </c>
      <c r="X47" s="99" t="s">
        <v>6</v>
      </c>
      <c r="Y47" s="99" t="s">
        <v>6</v>
      </c>
      <c r="Z47" s="124" t="s">
        <v>6</v>
      </c>
      <c r="AA47" s="111" t="s">
        <v>6</v>
      </c>
      <c r="AB47" s="111" t="s">
        <v>6</v>
      </c>
      <c r="AC47" s="99" t="str">
        <f t="shared" si="0"/>
        <v/>
      </c>
    </row>
    <row r="48" spans="1:29" s="99" customFormat="1" ht="15" customHeight="1">
      <c r="A48" s="106" t="s">
        <v>87</v>
      </c>
      <c r="B48" s="99">
        <v>1</v>
      </c>
      <c r="C48" s="196" t="s">
        <v>9</v>
      </c>
      <c r="D48" s="302" t="s">
        <v>6</v>
      </c>
      <c r="E48" s="116">
        <v>9</v>
      </c>
      <c r="F48" s="151">
        <v>7956</v>
      </c>
      <c r="G48" s="152">
        <v>41865</v>
      </c>
      <c r="H48" s="116">
        <v>2</v>
      </c>
      <c r="I48" s="152">
        <v>41865</v>
      </c>
      <c r="J48" s="147" t="s">
        <v>6</v>
      </c>
      <c r="K48" s="111" t="s">
        <v>6</v>
      </c>
      <c r="L48" s="111" t="s">
        <v>6</v>
      </c>
      <c r="M48" s="111" t="s">
        <v>6</v>
      </c>
      <c r="N48" s="111" t="s">
        <v>6</v>
      </c>
      <c r="O48" s="111" t="s">
        <v>6</v>
      </c>
      <c r="P48" s="111" t="s">
        <v>6</v>
      </c>
      <c r="Q48" s="111" t="s">
        <v>6</v>
      </c>
      <c r="R48" s="111" t="s">
        <v>6</v>
      </c>
      <c r="S48" s="99" t="s">
        <v>6</v>
      </c>
      <c r="T48" s="99" t="s">
        <v>6</v>
      </c>
      <c r="U48" s="99" t="s">
        <v>6</v>
      </c>
      <c r="V48" s="99" t="s">
        <v>6</v>
      </c>
      <c r="W48" s="99" t="s">
        <v>6</v>
      </c>
      <c r="X48" s="99" t="s">
        <v>6</v>
      </c>
      <c r="Y48" s="99" t="s">
        <v>6</v>
      </c>
      <c r="Z48" s="118" t="s">
        <v>6</v>
      </c>
      <c r="AA48" s="99" t="s">
        <v>6</v>
      </c>
      <c r="AB48" s="99" t="s">
        <v>6</v>
      </c>
      <c r="AC48" s="99" t="str">
        <f t="shared" si="0"/>
        <v/>
      </c>
    </row>
    <row r="49" spans="1:30" s="99" customFormat="1" ht="15" customHeight="1">
      <c r="A49" s="106" t="s">
        <v>87</v>
      </c>
      <c r="B49" s="99">
        <v>2</v>
      </c>
      <c r="C49" s="196" t="s">
        <v>9</v>
      </c>
      <c r="D49" s="304">
        <v>2.75</v>
      </c>
      <c r="E49" s="116" t="s">
        <v>6</v>
      </c>
      <c r="F49" s="122">
        <v>5885</v>
      </c>
      <c r="G49" s="120" t="s">
        <v>6</v>
      </c>
      <c r="H49" s="111" t="s">
        <v>6</v>
      </c>
      <c r="I49" s="111" t="s">
        <v>6</v>
      </c>
      <c r="J49" s="111" t="s">
        <v>6</v>
      </c>
      <c r="K49" s="111" t="s">
        <v>6</v>
      </c>
      <c r="L49" s="99" t="s">
        <v>6</v>
      </c>
      <c r="M49" s="99" t="s">
        <v>6</v>
      </c>
      <c r="N49" s="99" t="s">
        <v>6</v>
      </c>
      <c r="O49" s="99" t="s">
        <v>6</v>
      </c>
      <c r="P49" s="99" t="s">
        <v>6</v>
      </c>
      <c r="Q49" s="99" t="s">
        <v>6</v>
      </c>
      <c r="R49" s="99" t="s">
        <v>6</v>
      </c>
      <c r="S49" s="99" t="s">
        <v>6</v>
      </c>
      <c r="T49" s="99" t="s">
        <v>6</v>
      </c>
      <c r="U49" s="99" t="s">
        <v>6</v>
      </c>
      <c r="V49" s="99" t="s">
        <v>6</v>
      </c>
      <c r="W49" s="99" t="s">
        <v>6</v>
      </c>
      <c r="X49" s="99" t="s">
        <v>6</v>
      </c>
      <c r="Y49" s="99" t="s">
        <v>6</v>
      </c>
      <c r="Z49" s="112" t="s">
        <v>6</v>
      </c>
      <c r="AA49" s="113" t="s">
        <v>6</v>
      </c>
      <c r="AB49" s="114" t="s">
        <v>6</v>
      </c>
      <c r="AC49" s="99" t="str">
        <f t="shared" si="0"/>
        <v/>
      </c>
    </row>
    <row r="50" spans="1:30" s="99" customFormat="1" ht="15" customHeight="1">
      <c r="A50" s="106" t="s">
        <v>33</v>
      </c>
      <c r="B50" s="99">
        <v>1</v>
      </c>
      <c r="C50" s="196" t="s">
        <v>9</v>
      </c>
      <c r="D50" s="126" t="s">
        <v>6</v>
      </c>
      <c r="E50" s="116">
        <v>15.3</v>
      </c>
      <c r="F50" s="122">
        <v>0</v>
      </c>
      <c r="G50" s="122">
        <v>117000</v>
      </c>
      <c r="H50" s="116">
        <v>2.9</v>
      </c>
      <c r="I50" s="122">
        <v>117000</v>
      </c>
      <c r="J50" s="122" t="s">
        <v>6</v>
      </c>
      <c r="K50" s="111" t="s">
        <v>6</v>
      </c>
      <c r="L50" s="99" t="s">
        <v>6</v>
      </c>
      <c r="M50" s="99" t="s">
        <v>6</v>
      </c>
      <c r="N50" s="99" t="s">
        <v>6</v>
      </c>
      <c r="O50" s="99" t="s">
        <v>6</v>
      </c>
      <c r="P50" s="99" t="s">
        <v>6</v>
      </c>
      <c r="Q50" s="99" t="s">
        <v>6</v>
      </c>
      <c r="R50" s="99" t="s">
        <v>6</v>
      </c>
      <c r="S50" s="99" t="s">
        <v>6</v>
      </c>
      <c r="T50" s="99" t="s">
        <v>6</v>
      </c>
      <c r="U50" s="99" t="s">
        <v>6</v>
      </c>
      <c r="V50" s="99" t="s">
        <v>6</v>
      </c>
      <c r="W50" s="99" t="s">
        <v>6</v>
      </c>
      <c r="X50" s="99" t="s">
        <v>6</v>
      </c>
      <c r="Y50" s="99" t="s">
        <v>6</v>
      </c>
      <c r="Z50" s="112" t="s">
        <v>6</v>
      </c>
      <c r="AA50" s="99" t="s">
        <v>8</v>
      </c>
      <c r="AB50" s="119">
        <v>50</v>
      </c>
      <c r="AC50" s="99" t="str">
        <f t="shared" si="0"/>
        <v>A</v>
      </c>
    </row>
    <row r="51" spans="1:30" s="99" customFormat="1" ht="15" customHeight="1" thickBot="1">
      <c r="A51" s="153"/>
      <c r="B51" s="156"/>
      <c r="C51" s="154"/>
      <c r="D51" s="154"/>
      <c r="E51" s="155"/>
      <c r="F51" s="155"/>
      <c r="G51" s="154"/>
      <c r="H51" s="154"/>
      <c r="I51" s="156"/>
      <c r="J51" s="154"/>
      <c r="K51" s="156"/>
      <c r="L51" s="156"/>
      <c r="M51" s="156"/>
      <c r="N51" s="156"/>
      <c r="O51" s="156"/>
      <c r="P51" s="156"/>
      <c r="Q51" s="156"/>
      <c r="R51" s="156"/>
      <c r="S51" s="156"/>
      <c r="T51" s="156"/>
      <c r="U51" s="156"/>
      <c r="V51" s="156"/>
      <c r="W51" s="156"/>
      <c r="X51" s="156"/>
      <c r="Y51" s="156"/>
      <c r="Z51" s="156"/>
      <c r="AA51" s="156"/>
      <c r="AB51" s="156"/>
      <c r="AC51" s="156"/>
      <c r="AD51" s="156"/>
    </row>
    <row r="52" spans="1:30" s="99" customFormat="1" ht="15" customHeight="1">
      <c r="A52" s="233"/>
      <c r="B52" s="111"/>
      <c r="C52" s="111"/>
      <c r="D52" s="122"/>
      <c r="E52" s="122"/>
      <c r="F52" s="111"/>
      <c r="G52" s="111"/>
      <c r="H52" s="111"/>
      <c r="I52" s="111"/>
      <c r="AC52" s="99">
        <f>COUNTIF(AC5:AC50,"Ts")</f>
        <v>0</v>
      </c>
    </row>
    <row r="53" spans="1:30" s="99" customFormat="1">
      <c r="A53" s="233"/>
      <c r="B53" s="233"/>
      <c r="C53" s="233"/>
      <c r="D53" s="122"/>
      <c r="E53" s="122"/>
      <c r="F53" s="111"/>
      <c r="G53" s="111"/>
      <c r="H53" s="111"/>
      <c r="I53" s="233"/>
    </row>
    <row r="54" spans="1:30" s="99" customFormat="1">
      <c r="A54" s="210" t="s">
        <v>135</v>
      </c>
      <c r="B54" s="158"/>
      <c r="C54" s="158"/>
      <c r="D54" s="159"/>
      <c r="E54" s="159"/>
      <c r="F54" s="158"/>
      <c r="G54" s="158"/>
      <c r="H54" s="158"/>
    </row>
    <row r="55" spans="1:30">
      <c r="A55" s="27" t="s">
        <v>136</v>
      </c>
      <c r="B55" s="15"/>
      <c r="C55" s="17"/>
      <c r="D55" s="23"/>
      <c r="E55" s="23"/>
      <c r="F55" s="17"/>
      <c r="G55" s="17"/>
      <c r="H55" s="15"/>
    </row>
    <row r="56" spans="1:30">
      <c r="A56" s="27" t="s">
        <v>137</v>
      </c>
      <c r="B56" s="15"/>
      <c r="C56" s="17"/>
      <c r="D56" s="24"/>
      <c r="E56" s="24"/>
      <c r="I56" s="17"/>
    </row>
    <row r="57" spans="1:30">
      <c r="A57" s="27"/>
      <c r="B57" s="14"/>
      <c r="C57" s="33"/>
      <c r="D57" s="24"/>
      <c r="E57" s="28"/>
      <c r="F57" s="9"/>
      <c r="G57" s="9"/>
      <c r="H57" s="10"/>
      <c r="I57" s="12"/>
      <c r="J57" s="9"/>
      <c r="K57" s="9"/>
      <c r="L57" s="9"/>
      <c r="M57" s="9"/>
      <c r="N57" s="9"/>
      <c r="O57" s="9"/>
      <c r="P57" s="9"/>
      <c r="Q57" s="9"/>
      <c r="R57" s="9"/>
      <c r="S57" s="9"/>
      <c r="T57" s="9"/>
    </row>
    <row r="58" spans="1:30">
      <c r="A58" s="37" t="s">
        <v>2</v>
      </c>
      <c r="B58" s="34" t="s">
        <v>142</v>
      </c>
      <c r="C58" s="288" t="s">
        <v>143</v>
      </c>
      <c r="D58" s="288"/>
      <c r="E58" s="289"/>
      <c r="F58" s="9"/>
      <c r="G58" s="9"/>
      <c r="H58" s="10"/>
      <c r="I58" s="12"/>
      <c r="J58" s="9"/>
      <c r="K58" s="9"/>
      <c r="L58" s="9"/>
      <c r="M58" s="9"/>
      <c r="N58" s="9"/>
      <c r="O58" s="9"/>
      <c r="P58" s="9"/>
      <c r="Q58" s="9"/>
      <c r="R58" s="9"/>
      <c r="S58" s="9"/>
      <c r="T58" s="9"/>
    </row>
    <row r="59" spans="1:30">
      <c r="A59" s="31"/>
      <c r="B59" s="35" t="s">
        <v>18</v>
      </c>
      <c r="C59" s="284" t="s">
        <v>144</v>
      </c>
      <c r="D59" s="284"/>
      <c r="E59" s="285"/>
      <c r="F59" s="29"/>
      <c r="G59" s="43"/>
      <c r="H59" s="290"/>
      <c r="I59" s="290"/>
      <c r="J59" s="290"/>
      <c r="K59" s="290"/>
      <c r="L59" s="290"/>
      <c r="M59" s="290"/>
      <c r="N59" s="96"/>
      <c r="O59" s="96"/>
      <c r="P59" s="96"/>
      <c r="Q59" s="96"/>
      <c r="R59" s="96"/>
      <c r="S59" s="96"/>
      <c r="T59" s="9"/>
    </row>
    <row r="60" spans="1:30">
      <c r="A60" s="31"/>
      <c r="B60" s="35" t="s">
        <v>145</v>
      </c>
      <c r="C60" s="284" t="s">
        <v>146</v>
      </c>
      <c r="D60" s="284"/>
      <c r="E60" s="285"/>
    </row>
    <row r="61" spans="1:30">
      <c r="A61" s="31"/>
      <c r="B61" s="35" t="s">
        <v>147</v>
      </c>
      <c r="C61" s="284" t="s">
        <v>148</v>
      </c>
      <c r="D61" s="284"/>
      <c r="E61" s="285"/>
    </row>
    <row r="62" spans="1:30">
      <c r="A62" s="31"/>
      <c r="B62" s="35" t="s">
        <v>149</v>
      </c>
      <c r="C62" s="284" t="s">
        <v>150</v>
      </c>
      <c r="D62" s="284"/>
      <c r="E62" s="285"/>
    </row>
    <row r="63" spans="1:30">
      <c r="A63" s="31"/>
      <c r="B63" s="35" t="s">
        <v>151</v>
      </c>
      <c r="C63" s="284" t="s">
        <v>152</v>
      </c>
      <c r="D63" s="284"/>
      <c r="E63" s="285"/>
    </row>
    <row r="64" spans="1:30">
      <c r="A64" s="32"/>
      <c r="B64" s="36" t="s">
        <v>153</v>
      </c>
      <c r="C64" s="286" t="s">
        <v>154</v>
      </c>
      <c r="D64" s="286"/>
      <c r="E64" s="287"/>
      <c r="F64" s="8"/>
      <c r="G64" s="8"/>
    </row>
    <row r="65" spans="1:33">
      <c r="A65" s="16"/>
      <c r="B65" s="33" t="s">
        <v>183</v>
      </c>
      <c r="C65" s="33" t="s">
        <v>184</v>
      </c>
      <c r="D65" s="45"/>
      <c r="E65" s="45"/>
      <c r="F65" s="16"/>
      <c r="G65" s="16"/>
      <c r="H65" s="16"/>
      <c r="I65" s="16"/>
    </row>
    <row r="66" spans="1:33" ht="12.75" customHeight="1">
      <c r="A66" s="58" t="s">
        <v>163</v>
      </c>
      <c r="B66" s="59" t="s">
        <v>155</v>
      </c>
      <c r="C66" s="271" t="s">
        <v>156</v>
      </c>
      <c r="D66" s="271"/>
      <c r="E66" s="272"/>
      <c r="F66" s="16"/>
      <c r="G66" s="16"/>
      <c r="H66" s="16"/>
      <c r="I66" s="16"/>
    </row>
    <row r="67" spans="1:33" ht="12.75" customHeight="1">
      <c r="A67" s="56"/>
      <c r="B67" s="57" t="s">
        <v>157</v>
      </c>
      <c r="C67" s="275" t="s">
        <v>158</v>
      </c>
      <c r="D67" s="275"/>
      <c r="E67" s="276"/>
      <c r="F67" s="16"/>
      <c r="G67" s="16"/>
      <c r="H67" s="16"/>
      <c r="I67" s="16"/>
    </row>
    <row r="68" spans="1:33" ht="12.75" customHeight="1">
      <c r="A68" s="56"/>
      <c r="B68" s="57" t="s">
        <v>159</v>
      </c>
      <c r="C68" s="275" t="s">
        <v>160</v>
      </c>
      <c r="D68" s="275"/>
      <c r="E68" s="276"/>
      <c r="F68" s="16"/>
      <c r="G68" s="16"/>
      <c r="H68" s="16"/>
      <c r="I68" s="16"/>
    </row>
    <row r="69" spans="1:33" ht="12.75" customHeight="1">
      <c r="A69" s="60"/>
      <c r="B69" s="61" t="s">
        <v>161</v>
      </c>
      <c r="C69" s="278" t="s">
        <v>162</v>
      </c>
      <c r="D69" s="278"/>
      <c r="E69" s="279"/>
      <c r="F69" s="16"/>
      <c r="G69" s="16"/>
      <c r="H69" s="16"/>
      <c r="I69" s="16"/>
    </row>
    <row r="70" spans="1:33">
      <c r="A70" s="16"/>
      <c r="B70" s="16"/>
      <c r="C70" s="16"/>
      <c r="D70" s="45"/>
      <c r="E70" s="45"/>
      <c r="F70" s="16"/>
      <c r="G70" s="16"/>
      <c r="H70" s="16"/>
      <c r="I70" s="16"/>
    </row>
    <row r="71" spans="1:33" s="41" customFormat="1" ht="20.25" customHeight="1">
      <c r="A71" s="281" t="s">
        <v>329</v>
      </c>
      <c r="B71" s="281"/>
      <c r="C71" s="281"/>
      <c r="D71" s="281"/>
      <c r="E71" s="281"/>
      <c r="F71" s="281"/>
      <c r="G71" s="281"/>
      <c r="H71" s="281"/>
      <c r="I71" s="281"/>
      <c r="J71" s="281"/>
      <c r="K71" s="281"/>
      <c r="L71" s="281"/>
      <c r="M71" s="281"/>
      <c r="N71" s="281"/>
      <c r="O71" s="281"/>
      <c r="P71" s="281"/>
      <c r="Q71" s="281"/>
      <c r="R71" s="281"/>
      <c r="S71" s="281"/>
      <c r="T71" s="281"/>
      <c r="U71" s="281"/>
      <c r="V71" s="281"/>
    </row>
    <row r="72" spans="1:33" s="41" customFormat="1" ht="17.25" customHeight="1">
      <c r="A72" s="280" t="s">
        <v>330</v>
      </c>
      <c r="B72" s="280"/>
      <c r="C72" s="280"/>
      <c r="D72" s="280"/>
      <c r="E72" s="280"/>
      <c r="F72" s="280"/>
      <c r="G72" s="280"/>
      <c r="H72" s="280"/>
      <c r="I72" s="280"/>
      <c r="J72" s="280"/>
      <c r="K72" s="280"/>
      <c r="L72" s="280"/>
      <c r="M72" s="280"/>
      <c r="N72" s="280"/>
      <c r="O72" s="280"/>
      <c r="P72" s="280"/>
      <c r="Q72" s="280"/>
      <c r="R72" s="280"/>
      <c r="S72" s="280"/>
      <c r="T72" s="280"/>
      <c r="U72" s="280"/>
      <c r="V72" s="280"/>
    </row>
    <row r="73" spans="1:33" s="41" customFormat="1" ht="17.25" customHeight="1">
      <c r="A73" s="253"/>
      <c r="B73" s="262"/>
      <c r="C73" s="253"/>
      <c r="D73" s="253"/>
      <c r="E73" s="253"/>
      <c r="F73" s="253"/>
      <c r="G73" s="253"/>
      <c r="H73" s="253"/>
      <c r="I73" s="253"/>
      <c r="J73" s="253"/>
      <c r="K73" s="253"/>
      <c r="L73" s="253"/>
      <c r="M73" s="253"/>
      <c r="N73" s="253"/>
      <c r="O73" s="253"/>
      <c r="P73" s="253"/>
      <c r="Q73" s="253"/>
      <c r="R73" s="253"/>
      <c r="S73" s="253"/>
      <c r="T73" s="253"/>
      <c r="U73" s="253"/>
      <c r="V73" s="253"/>
    </row>
    <row r="74" spans="1:33" s="69" customFormat="1">
      <c r="A74" s="26" t="s">
        <v>138</v>
      </c>
    </row>
    <row r="75" spans="1:33" s="69" customFormat="1" ht="58.5" customHeight="1">
      <c r="A75" s="280" t="s">
        <v>331</v>
      </c>
      <c r="B75" s="280"/>
      <c r="C75" s="280"/>
      <c r="D75" s="280"/>
      <c r="E75" s="280"/>
      <c r="F75" s="280"/>
      <c r="G75" s="280"/>
      <c r="H75" s="89"/>
      <c r="I75" s="89"/>
    </row>
    <row r="76" spans="1:33" s="41" customFormat="1" ht="22.5" customHeight="1">
      <c r="A76" s="280" t="s">
        <v>328</v>
      </c>
      <c r="B76" s="280"/>
      <c r="C76" s="280"/>
      <c r="D76" s="280"/>
      <c r="E76" s="280"/>
      <c r="F76" s="280"/>
      <c r="G76" s="280"/>
      <c r="H76" s="280"/>
      <c r="I76" s="280"/>
      <c r="J76" s="280"/>
      <c r="K76" s="280"/>
      <c r="L76" s="280"/>
      <c r="M76" s="280"/>
      <c r="N76" s="280"/>
      <c r="O76" s="280"/>
      <c r="P76" s="280"/>
      <c r="Q76" s="280"/>
      <c r="R76" s="280"/>
      <c r="S76" s="280"/>
      <c r="T76" s="280"/>
      <c r="U76" s="280"/>
      <c r="V76" s="280"/>
      <c r="W76" s="64"/>
      <c r="X76" s="64"/>
      <c r="Y76" s="64"/>
      <c r="Z76" s="64"/>
      <c r="AA76" s="64"/>
      <c r="AB76" s="64"/>
      <c r="AC76" s="64"/>
      <c r="AD76" s="64"/>
      <c r="AE76" s="64"/>
      <c r="AF76" s="64"/>
      <c r="AG76" s="64"/>
    </row>
    <row r="77" spans="1:33" s="41" customFormat="1" ht="35.25" customHeight="1">
      <c r="A77" s="280" t="s">
        <v>362</v>
      </c>
      <c r="B77" s="280"/>
      <c r="C77" s="280"/>
      <c r="D77" s="280"/>
      <c r="E77" s="280"/>
      <c r="F77" s="280"/>
      <c r="G77" s="280"/>
      <c r="H77" s="280"/>
      <c r="I77" s="280"/>
      <c r="J77" s="280"/>
      <c r="K77" s="280"/>
      <c r="L77" s="280"/>
      <c r="M77" s="280"/>
      <c r="N77" s="280"/>
      <c r="O77" s="280"/>
      <c r="P77" s="280"/>
      <c r="Q77" s="280"/>
      <c r="R77" s="280"/>
      <c r="S77" s="280"/>
      <c r="T77" s="280"/>
      <c r="U77" s="280"/>
      <c r="V77" s="280"/>
      <c r="W77" s="64"/>
      <c r="X77" s="64"/>
      <c r="Y77" s="64"/>
      <c r="Z77" s="64"/>
      <c r="AA77" s="64"/>
      <c r="AB77" s="64"/>
      <c r="AC77" s="64"/>
      <c r="AD77" s="64"/>
      <c r="AE77" s="64"/>
      <c r="AF77" s="64"/>
      <c r="AG77" s="64"/>
    </row>
    <row r="78" spans="1:33" s="41" customFormat="1" ht="37.5" customHeight="1">
      <c r="A78" s="280" t="s">
        <v>363</v>
      </c>
      <c r="B78" s="280"/>
      <c r="C78" s="280"/>
      <c r="D78" s="280"/>
      <c r="E78" s="280"/>
      <c r="F78" s="280"/>
      <c r="G78" s="280"/>
      <c r="H78" s="280"/>
      <c r="I78" s="280"/>
      <c r="J78" s="280"/>
      <c r="K78" s="280"/>
      <c r="L78" s="280"/>
      <c r="M78" s="280"/>
      <c r="N78" s="280"/>
      <c r="O78" s="280"/>
      <c r="P78" s="280"/>
      <c r="Q78" s="280"/>
      <c r="R78" s="280"/>
      <c r="S78" s="280"/>
      <c r="T78" s="280"/>
      <c r="U78" s="280"/>
      <c r="V78" s="280"/>
      <c r="W78" s="64"/>
      <c r="X78" s="64"/>
      <c r="Y78" s="64"/>
      <c r="Z78" s="64"/>
      <c r="AA78" s="64"/>
      <c r="AB78" s="64"/>
      <c r="AC78" s="64"/>
      <c r="AD78" s="64"/>
      <c r="AE78" s="64"/>
      <c r="AF78" s="64"/>
      <c r="AG78" s="64"/>
    </row>
    <row r="79" spans="1:33" s="41" customFormat="1" ht="93" customHeight="1">
      <c r="A79" s="280" t="s">
        <v>364</v>
      </c>
      <c r="B79" s="280"/>
      <c r="C79" s="280"/>
      <c r="D79" s="280"/>
      <c r="E79" s="280"/>
      <c r="F79" s="280"/>
      <c r="G79" s="280"/>
      <c r="H79" s="280"/>
      <c r="I79" s="280"/>
      <c r="J79" s="280"/>
      <c r="K79" s="280"/>
      <c r="L79" s="280"/>
      <c r="M79" s="280"/>
      <c r="N79" s="280"/>
      <c r="O79" s="280"/>
      <c r="P79" s="280"/>
      <c r="Q79" s="280"/>
      <c r="R79" s="280"/>
      <c r="S79" s="280"/>
      <c r="T79" s="280"/>
      <c r="U79" s="280"/>
      <c r="V79" s="280"/>
      <c r="W79" s="64"/>
      <c r="X79" s="64"/>
      <c r="Y79" s="64"/>
      <c r="Z79" s="64"/>
      <c r="AA79" s="64"/>
      <c r="AB79" s="64"/>
      <c r="AC79" s="64"/>
      <c r="AD79" s="64"/>
      <c r="AE79" s="64"/>
      <c r="AF79" s="64"/>
      <c r="AG79" s="64"/>
    </row>
    <row r="80" spans="1:33" s="41" customFormat="1" ht="22.5" customHeight="1">
      <c r="A80" s="280" t="s">
        <v>365</v>
      </c>
      <c r="B80" s="280"/>
      <c r="C80" s="280"/>
      <c r="D80" s="280"/>
      <c r="E80" s="280"/>
      <c r="F80" s="280"/>
      <c r="G80" s="280"/>
      <c r="H80" s="280"/>
      <c r="I80" s="280"/>
      <c r="J80" s="280"/>
      <c r="K80" s="280"/>
      <c r="L80" s="280"/>
      <c r="M80" s="280"/>
      <c r="N80" s="280"/>
      <c r="O80" s="280"/>
      <c r="P80" s="280"/>
      <c r="Q80" s="280"/>
      <c r="R80" s="280"/>
      <c r="S80" s="280"/>
      <c r="T80" s="280"/>
      <c r="U80" s="280"/>
      <c r="V80" s="280"/>
      <c r="W80" s="64"/>
      <c r="X80" s="64"/>
      <c r="Y80" s="64"/>
      <c r="Z80" s="64"/>
      <c r="AA80" s="64"/>
      <c r="AB80" s="64"/>
      <c r="AC80" s="64"/>
      <c r="AD80" s="64"/>
      <c r="AE80" s="64"/>
      <c r="AF80" s="64"/>
      <c r="AG80" s="64"/>
    </row>
    <row r="81" spans="1:9" ht="20.25" customHeight="1">
      <c r="A81" s="63" t="s">
        <v>139</v>
      </c>
      <c r="B81" s="63"/>
      <c r="C81" s="63"/>
      <c r="D81" s="63"/>
      <c r="E81" s="63"/>
      <c r="F81" s="63"/>
      <c r="G81" s="63"/>
      <c r="H81" s="63"/>
      <c r="I81" s="63"/>
    </row>
    <row r="82" spans="1:9" ht="33" customHeight="1">
      <c r="A82" s="281" t="s">
        <v>217</v>
      </c>
      <c r="B82" s="281"/>
      <c r="C82" s="281"/>
      <c r="D82" s="281"/>
      <c r="E82" s="281"/>
      <c r="F82" s="281"/>
      <c r="G82" s="281"/>
      <c r="H82" s="281"/>
      <c r="I82" s="281"/>
    </row>
    <row r="83" spans="1:9" ht="20.25" customHeight="1">
      <c r="A83" s="281" t="s">
        <v>245</v>
      </c>
      <c r="B83" s="281"/>
      <c r="C83" s="281"/>
      <c r="D83" s="281"/>
      <c r="E83" s="281"/>
      <c r="F83" s="281"/>
      <c r="G83" s="281"/>
      <c r="H83" s="281"/>
      <c r="I83" s="281"/>
    </row>
    <row r="84" spans="1:9" ht="20.25" customHeight="1">
      <c r="A84" s="281" t="s">
        <v>164</v>
      </c>
      <c r="B84" s="281"/>
      <c r="C84" s="281"/>
      <c r="D84" s="281"/>
      <c r="E84" s="281"/>
      <c r="F84" s="281"/>
      <c r="G84" s="281"/>
      <c r="H84" s="281"/>
      <c r="I84" s="281"/>
    </row>
    <row r="85" spans="1:9" ht="20.25" customHeight="1">
      <c r="A85" s="281" t="s">
        <v>165</v>
      </c>
      <c r="B85" s="281"/>
      <c r="C85" s="281"/>
      <c r="D85" s="281"/>
      <c r="E85" s="281"/>
      <c r="F85" s="281"/>
      <c r="G85" s="281"/>
      <c r="H85" s="281"/>
      <c r="I85" s="281"/>
    </row>
    <row r="86" spans="1:9" ht="20.25" customHeight="1">
      <c r="A86" s="281" t="s">
        <v>166</v>
      </c>
      <c r="B86" s="281"/>
      <c r="C86" s="281"/>
      <c r="D86" s="281"/>
      <c r="E86" s="281"/>
      <c r="F86" s="281"/>
      <c r="G86" s="281"/>
      <c r="H86" s="281"/>
      <c r="I86" s="281"/>
    </row>
    <row r="87" spans="1:9" ht="20.25" customHeight="1">
      <c r="A87" s="281" t="s">
        <v>167</v>
      </c>
      <c r="B87" s="281"/>
      <c r="C87" s="281"/>
      <c r="D87" s="281"/>
      <c r="E87" s="281"/>
      <c r="F87" s="281"/>
      <c r="G87" s="281"/>
      <c r="H87" s="281"/>
      <c r="I87" s="281"/>
    </row>
    <row r="88" spans="1:9" ht="20.25" customHeight="1">
      <c r="A88" s="281" t="s">
        <v>168</v>
      </c>
      <c r="B88" s="281"/>
      <c r="C88" s="281"/>
      <c r="D88" s="281"/>
      <c r="E88" s="281"/>
      <c r="F88" s="281"/>
      <c r="G88" s="281"/>
      <c r="H88" s="281"/>
      <c r="I88" s="281"/>
    </row>
    <row r="89" spans="1:9" ht="28.5" customHeight="1">
      <c r="A89" s="281" t="s">
        <v>221</v>
      </c>
      <c r="B89" s="281"/>
      <c r="C89" s="281"/>
      <c r="D89" s="281"/>
      <c r="E89" s="281"/>
      <c r="F89" s="281"/>
      <c r="G89" s="281"/>
      <c r="H89" s="281"/>
      <c r="I89" s="281"/>
    </row>
    <row r="90" spans="1:9" ht="20.25" customHeight="1">
      <c r="A90" s="281" t="s">
        <v>170</v>
      </c>
      <c r="B90" s="281"/>
      <c r="C90" s="281"/>
      <c r="D90" s="281"/>
      <c r="E90" s="281"/>
      <c r="F90" s="281"/>
      <c r="G90" s="281"/>
      <c r="H90" s="281"/>
      <c r="I90" s="281"/>
    </row>
    <row r="91" spans="1:9" ht="20.25" customHeight="1">
      <c r="A91" s="281" t="s">
        <v>171</v>
      </c>
      <c r="B91" s="281"/>
      <c r="C91" s="281"/>
      <c r="D91" s="281"/>
      <c r="E91" s="281"/>
      <c r="F91" s="281"/>
      <c r="G91" s="281"/>
      <c r="H91" s="281"/>
      <c r="I91" s="281"/>
    </row>
    <row r="92" spans="1:9" ht="30.75" customHeight="1">
      <c r="A92" s="281" t="s">
        <v>172</v>
      </c>
      <c r="B92" s="281"/>
      <c r="C92" s="281"/>
      <c r="D92" s="281"/>
      <c r="E92" s="281"/>
      <c r="F92" s="281"/>
      <c r="G92" s="281"/>
      <c r="H92" s="281"/>
      <c r="I92" s="281"/>
    </row>
    <row r="93" spans="1:9" ht="30.75" customHeight="1">
      <c r="A93" s="281" t="s">
        <v>173</v>
      </c>
      <c r="B93" s="281"/>
      <c r="C93" s="281"/>
      <c r="D93" s="281"/>
      <c r="E93" s="281"/>
      <c r="F93" s="281"/>
      <c r="G93" s="281"/>
      <c r="H93" s="281"/>
      <c r="I93" s="281"/>
    </row>
    <row r="94" spans="1:9" ht="30.75" customHeight="1">
      <c r="A94" s="281" t="s">
        <v>229</v>
      </c>
      <c r="B94" s="281"/>
      <c r="C94" s="281"/>
      <c r="D94" s="281"/>
      <c r="E94" s="281"/>
      <c r="F94" s="281"/>
      <c r="G94" s="281"/>
      <c r="H94" s="281"/>
      <c r="I94" s="281"/>
    </row>
    <row r="95" spans="1:9" ht="42" customHeight="1">
      <c r="A95" s="281" t="s">
        <v>223</v>
      </c>
      <c r="B95" s="281"/>
      <c r="C95" s="281"/>
      <c r="D95" s="281"/>
      <c r="E95" s="281"/>
      <c r="F95" s="281"/>
      <c r="G95" s="281"/>
      <c r="H95" s="281"/>
      <c r="I95" s="281"/>
    </row>
    <row r="96" spans="1:9" ht="27.75" customHeight="1">
      <c r="A96" s="281" t="s">
        <v>175</v>
      </c>
      <c r="B96" s="281"/>
      <c r="C96" s="281"/>
      <c r="D96" s="281"/>
      <c r="E96" s="281"/>
      <c r="F96" s="281"/>
      <c r="G96" s="281"/>
      <c r="H96" s="281"/>
      <c r="I96" s="281"/>
    </row>
    <row r="97" spans="1:9" ht="55.5" customHeight="1">
      <c r="A97" s="281" t="s">
        <v>225</v>
      </c>
      <c r="B97" s="281"/>
      <c r="C97" s="281"/>
      <c r="D97" s="281"/>
      <c r="E97" s="281"/>
      <c r="F97" s="281"/>
      <c r="G97" s="281"/>
      <c r="H97" s="281"/>
      <c r="I97" s="281"/>
    </row>
    <row r="98" spans="1:9" ht="20.25" customHeight="1">
      <c r="A98" s="281" t="s">
        <v>177</v>
      </c>
      <c r="B98" s="281"/>
      <c r="C98" s="281"/>
      <c r="D98" s="281"/>
      <c r="E98" s="281"/>
      <c r="F98" s="281"/>
      <c r="G98" s="281"/>
      <c r="H98" s="281"/>
      <c r="I98" s="281"/>
    </row>
    <row r="99" spans="1:9" ht="51" customHeight="1">
      <c r="A99" s="281" t="s">
        <v>227</v>
      </c>
      <c r="B99" s="281"/>
      <c r="C99" s="281"/>
      <c r="D99" s="281"/>
      <c r="E99" s="281"/>
      <c r="F99" s="281"/>
      <c r="G99" s="281"/>
      <c r="H99" s="281"/>
      <c r="I99" s="281"/>
    </row>
    <row r="100" spans="1:9" ht="20.25" customHeight="1">
      <c r="A100" s="281" t="s">
        <v>178</v>
      </c>
      <c r="B100" s="281"/>
      <c r="C100" s="281"/>
      <c r="D100" s="281"/>
      <c r="E100" s="281"/>
      <c r="F100" s="281"/>
      <c r="G100" s="281"/>
      <c r="H100" s="281"/>
      <c r="I100" s="281"/>
    </row>
    <row r="101" spans="1:9" ht="20.25" customHeight="1">
      <c r="A101" s="281" t="s">
        <v>179</v>
      </c>
      <c r="B101" s="281"/>
      <c r="C101" s="281"/>
      <c r="D101" s="281"/>
      <c r="E101" s="281"/>
      <c r="F101" s="281"/>
      <c r="G101" s="281"/>
      <c r="H101" s="281"/>
      <c r="I101" s="281"/>
    </row>
    <row r="102" spans="1:9" ht="20.25" customHeight="1">
      <c r="A102" s="281" t="s">
        <v>180</v>
      </c>
      <c r="B102" s="281"/>
      <c r="C102" s="281"/>
      <c r="D102" s="281"/>
      <c r="E102" s="281"/>
      <c r="F102" s="281"/>
      <c r="G102" s="281"/>
      <c r="H102" s="281"/>
      <c r="I102" s="281"/>
    </row>
    <row r="103" spans="1:9" ht="20.25" customHeight="1">
      <c r="A103" s="281" t="s">
        <v>291</v>
      </c>
      <c r="B103" s="281"/>
      <c r="C103" s="281"/>
      <c r="D103" s="281"/>
      <c r="E103" s="281"/>
      <c r="F103" s="281"/>
      <c r="G103" s="281"/>
      <c r="H103" s="281"/>
      <c r="I103" s="281"/>
    </row>
    <row r="104" spans="1:9">
      <c r="A104" s="48" t="s">
        <v>140</v>
      </c>
      <c r="B104" s="15"/>
      <c r="C104" s="17"/>
      <c r="D104" s="17"/>
      <c r="E104" s="17"/>
      <c r="F104" s="17"/>
      <c r="G104" s="17"/>
      <c r="H104" s="15"/>
      <c r="I104" s="17"/>
    </row>
    <row r="105" spans="1:9" ht="24.75" customHeight="1">
      <c r="A105" s="49" t="s">
        <v>181</v>
      </c>
      <c r="B105" s="263"/>
      <c r="C105" s="49"/>
      <c r="D105" s="49"/>
      <c r="E105" s="49"/>
      <c r="F105" s="49"/>
      <c r="G105" s="49"/>
      <c r="H105" s="49"/>
      <c r="I105" s="49"/>
    </row>
    <row r="106" spans="1:9" ht="49.5" customHeight="1">
      <c r="A106" s="280" t="s">
        <v>141</v>
      </c>
      <c r="B106" s="280"/>
      <c r="C106" s="280"/>
      <c r="D106" s="280"/>
      <c r="E106" s="280"/>
      <c r="F106" s="280"/>
      <c r="G106" s="280"/>
      <c r="H106" s="280"/>
      <c r="I106" s="280"/>
    </row>
  </sheetData>
  <mergeCells count="50">
    <mergeCell ref="U3:V3"/>
    <mergeCell ref="X3:Y3"/>
    <mergeCell ref="C58:E58"/>
    <mergeCell ref="C59:E59"/>
    <mergeCell ref="F3:G3"/>
    <mergeCell ref="I3:J3"/>
    <mergeCell ref="L3:M3"/>
    <mergeCell ref="H59:M59"/>
    <mergeCell ref="R3:S3"/>
    <mergeCell ref="O3:P3"/>
    <mergeCell ref="C66:E66"/>
    <mergeCell ref="C67:E67"/>
    <mergeCell ref="C68:E68"/>
    <mergeCell ref="C69:E69"/>
    <mergeCell ref="C60:E60"/>
    <mergeCell ref="C62:E62"/>
    <mergeCell ref="C63:E63"/>
    <mergeCell ref="C64:E64"/>
    <mergeCell ref="C61:E61"/>
    <mergeCell ref="A75:G75"/>
    <mergeCell ref="A76:V76"/>
    <mergeCell ref="A77:V77"/>
    <mergeCell ref="A78:V78"/>
    <mergeCell ref="A79:V79"/>
    <mergeCell ref="A80:V80"/>
    <mergeCell ref="A82:I82"/>
    <mergeCell ref="A83:I83"/>
    <mergeCell ref="A84:I84"/>
    <mergeCell ref="A85:I85"/>
    <mergeCell ref="A86:I86"/>
    <mergeCell ref="A87:I87"/>
    <mergeCell ref="A88:I88"/>
    <mergeCell ref="A89:I89"/>
    <mergeCell ref="A90:I90"/>
    <mergeCell ref="A101:I101"/>
    <mergeCell ref="A102:I102"/>
    <mergeCell ref="A103:I103"/>
    <mergeCell ref="A106:I106"/>
    <mergeCell ref="A71:V71"/>
    <mergeCell ref="A72:V72"/>
    <mergeCell ref="A96:I96"/>
    <mergeCell ref="A97:I97"/>
    <mergeCell ref="A98:I98"/>
    <mergeCell ref="A99:I99"/>
    <mergeCell ref="A100:I100"/>
    <mergeCell ref="A91:I91"/>
    <mergeCell ref="A92:I92"/>
    <mergeCell ref="A93:I93"/>
    <mergeCell ref="A94:I94"/>
    <mergeCell ref="A95:I95"/>
  </mergeCells>
  <pageMargins left="0.75" right="0.75" top="1" bottom="1" header="0.5" footer="0.5"/>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L105"/>
  <sheetViews>
    <sheetView zoomScaleNormal="100" workbookViewId="0">
      <selection activeCell="E20" sqref="E20"/>
    </sheetView>
  </sheetViews>
  <sheetFormatPr defaultRowHeight="12.75"/>
  <cols>
    <col min="1" max="1" width="22.42578125" style="2" customWidth="1"/>
    <col min="2" max="2" width="17.42578125" style="8" customWidth="1"/>
    <col min="3" max="7" width="17.42578125" style="7" customWidth="1"/>
    <col min="8" max="8" width="17.42578125" style="8" customWidth="1"/>
    <col min="9" max="9" width="17.42578125" style="7" customWidth="1"/>
    <col min="10" max="26" width="12.5703125" style="7" customWidth="1"/>
    <col min="27" max="27" width="9.140625" style="7"/>
    <col min="28" max="28" width="15" style="7" customWidth="1"/>
    <col min="29" max="29" width="0" style="69" hidden="1" customWidth="1"/>
    <col min="30" max="30" width="0" style="7" hidden="1" customWidth="1"/>
    <col min="31" max="16384" width="9.140625" style="7"/>
  </cols>
  <sheetData>
    <row r="1" spans="1:38" s="20" customFormat="1" ht="21.75" customHeight="1">
      <c r="A1" s="18" t="s">
        <v>127</v>
      </c>
    </row>
    <row r="2" spans="1:38" s="20" customFormat="1" ht="21.75" customHeight="1">
      <c r="A2" s="18" t="s">
        <v>126</v>
      </c>
      <c r="D2"/>
      <c r="E2"/>
      <c r="F2"/>
      <c r="G2"/>
      <c r="H2"/>
      <c r="I2"/>
      <c r="J2"/>
      <c r="K2"/>
      <c r="L2"/>
      <c r="M2"/>
      <c r="N2"/>
      <c r="O2"/>
      <c r="P2"/>
      <c r="Q2"/>
      <c r="R2"/>
      <c r="S2"/>
      <c r="T2"/>
      <c r="U2"/>
      <c r="V2"/>
      <c r="W2"/>
      <c r="X2"/>
      <c r="Y2"/>
      <c r="Z2"/>
      <c r="AA2"/>
      <c r="AB2"/>
      <c r="AC2"/>
      <c r="AD2"/>
      <c r="AE2"/>
      <c r="AF2"/>
      <c r="AG2"/>
      <c r="AH2"/>
      <c r="AI2"/>
      <c r="AJ2"/>
      <c r="AK2"/>
      <c r="AL2"/>
    </row>
    <row r="3" spans="1:38" s="6" customFormat="1" ht="21.75" customHeight="1">
      <c r="A3" s="91"/>
      <c r="B3" s="91"/>
      <c r="C3" s="11"/>
      <c r="D3" s="11"/>
      <c r="E3" s="47"/>
      <c r="F3" s="266" t="s">
        <v>1</v>
      </c>
      <c r="G3" s="267"/>
      <c r="H3" s="92"/>
      <c r="I3" s="266" t="s">
        <v>1</v>
      </c>
      <c r="J3" s="267"/>
      <c r="K3" s="92"/>
      <c r="L3" s="266" t="s">
        <v>1</v>
      </c>
      <c r="M3" s="267"/>
      <c r="N3" s="92"/>
      <c r="O3" s="266" t="s">
        <v>1</v>
      </c>
      <c r="P3" s="267"/>
      <c r="Q3" s="92"/>
      <c r="R3" s="266" t="s">
        <v>1</v>
      </c>
      <c r="S3" s="267"/>
      <c r="T3" s="92"/>
      <c r="U3" s="266" t="s">
        <v>1</v>
      </c>
      <c r="V3" s="267"/>
      <c r="W3" s="92"/>
      <c r="X3" s="266" t="s">
        <v>1</v>
      </c>
      <c r="Y3" s="267"/>
      <c r="Z3" s="11"/>
      <c r="AA3" s="11"/>
      <c r="AB3" s="93"/>
    </row>
    <row r="4" spans="1:38" s="8" customFormat="1" ht="53.25" customHeight="1">
      <c r="A4" s="51" t="s">
        <v>4</v>
      </c>
      <c r="B4" s="264" t="s">
        <v>304</v>
      </c>
      <c r="C4" s="52" t="s">
        <v>2</v>
      </c>
      <c r="D4" s="101" t="s">
        <v>305</v>
      </c>
      <c r="E4" s="102" t="s">
        <v>306</v>
      </c>
      <c r="F4" s="103" t="s">
        <v>307</v>
      </c>
      <c r="G4" s="103" t="s">
        <v>308</v>
      </c>
      <c r="H4" s="102" t="s">
        <v>309</v>
      </c>
      <c r="I4" s="103" t="s">
        <v>310</v>
      </c>
      <c r="J4" s="103" t="s">
        <v>311</v>
      </c>
      <c r="K4" s="102" t="s">
        <v>309</v>
      </c>
      <c r="L4" s="103" t="s">
        <v>310</v>
      </c>
      <c r="M4" s="103" t="s">
        <v>311</v>
      </c>
      <c r="N4" s="102" t="s">
        <v>309</v>
      </c>
      <c r="O4" s="103" t="s">
        <v>310</v>
      </c>
      <c r="P4" s="103" t="s">
        <v>311</v>
      </c>
      <c r="Q4" s="102" t="s">
        <v>309</v>
      </c>
      <c r="R4" s="103" t="s">
        <v>310</v>
      </c>
      <c r="S4" s="103" t="s">
        <v>311</v>
      </c>
      <c r="T4" s="102" t="s">
        <v>309</v>
      </c>
      <c r="U4" s="103" t="s">
        <v>310</v>
      </c>
      <c r="V4" s="103" t="s">
        <v>311</v>
      </c>
      <c r="W4" s="102" t="s">
        <v>309</v>
      </c>
      <c r="X4" s="103" t="s">
        <v>310</v>
      </c>
      <c r="Y4" s="103" t="s">
        <v>311</v>
      </c>
      <c r="Z4" s="104" t="s">
        <v>312</v>
      </c>
      <c r="AA4" s="52" t="s">
        <v>3</v>
      </c>
      <c r="AB4" s="52" t="s">
        <v>313</v>
      </c>
      <c r="AC4" s="6" t="s">
        <v>314</v>
      </c>
      <c r="AD4" s="6"/>
    </row>
    <row r="5" spans="1:38" s="99" customFormat="1" ht="15" customHeight="1">
      <c r="A5" s="106" t="s">
        <v>5</v>
      </c>
      <c r="B5" s="99">
        <v>0</v>
      </c>
      <c r="C5" s="107" t="s">
        <v>44</v>
      </c>
      <c r="D5" s="294" t="s">
        <v>6</v>
      </c>
      <c r="E5" s="109" t="s">
        <v>6</v>
      </c>
      <c r="F5" s="110" t="s">
        <v>6</v>
      </c>
      <c r="G5" s="110" t="s">
        <v>6</v>
      </c>
      <c r="H5" s="111" t="s">
        <v>6</v>
      </c>
      <c r="I5" s="111" t="s">
        <v>6</v>
      </c>
      <c r="J5" s="111" t="s">
        <v>6</v>
      </c>
      <c r="K5" s="111" t="s">
        <v>6</v>
      </c>
      <c r="L5" s="111" t="s">
        <v>6</v>
      </c>
      <c r="M5" s="111" t="s">
        <v>6</v>
      </c>
      <c r="N5" s="111" t="s">
        <v>6</v>
      </c>
      <c r="O5" s="111" t="s">
        <v>6</v>
      </c>
      <c r="P5" s="111" t="s">
        <v>6</v>
      </c>
      <c r="Q5" s="111" t="s">
        <v>6</v>
      </c>
      <c r="R5" s="111" t="s">
        <v>6</v>
      </c>
      <c r="S5" s="111" t="s">
        <v>6</v>
      </c>
      <c r="T5" s="111" t="s">
        <v>6</v>
      </c>
      <c r="U5" s="111" t="s">
        <v>6</v>
      </c>
      <c r="V5" s="111" t="s">
        <v>6</v>
      </c>
      <c r="W5" s="111" t="s">
        <v>6</v>
      </c>
      <c r="X5" s="111" t="s">
        <v>6</v>
      </c>
      <c r="Y5" s="111" t="s">
        <v>6</v>
      </c>
      <c r="Z5" s="108" t="s">
        <v>6</v>
      </c>
      <c r="AA5" s="145" t="s">
        <v>6</v>
      </c>
      <c r="AB5" s="150" t="s">
        <v>6</v>
      </c>
      <c r="AC5" s="99" t="str">
        <f>IF(AA5="TY","A",IF(AA5="TY/TYs","AB",IF(AA5="TYs","B",IF(AA5="TC","C",IF(AA5="T","D",IF(AA5="TY/T","AD",IF(AA5="n.a.","N",IF(AA5="Z","Z",IF(AA5="-","",)))))))))</f>
        <v/>
      </c>
    </row>
    <row r="6" spans="1:38" s="99" customFormat="1" ht="15" customHeight="1">
      <c r="A6" s="106" t="s">
        <v>79</v>
      </c>
      <c r="B6" s="99">
        <v>1</v>
      </c>
      <c r="C6" s="115" t="s">
        <v>7</v>
      </c>
      <c r="D6" s="294" t="s">
        <v>6</v>
      </c>
      <c r="E6" s="116">
        <v>26.15</v>
      </c>
      <c r="F6" s="117">
        <v>0</v>
      </c>
      <c r="G6" s="117">
        <v>62160</v>
      </c>
      <c r="H6" s="111" t="s">
        <v>6</v>
      </c>
      <c r="I6" s="111" t="s">
        <v>6</v>
      </c>
      <c r="J6" s="111" t="s">
        <v>6</v>
      </c>
      <c r="K6" s="111" t="s">
        <v>6</v>
      </c>
      <c r="L6" s="111" t="s">
        <v>6</v>
      </c>
      <c r="M6" s="111" t="s">
        <v>6</v>
      </c>
      <c r="N6" s="111" t="s">
        <v>6</v>
      </c>
      <c r="O6" s="111" t="s">
        <v>6</v>
      </c>
      <c r="P6" s="111" t="s">
        <v>6</v>
      </c>
      <c r="Q6" s="111" t="s">
        <v>6</v>
      </c>
      <c r="R6" s="111" t="s">
        <v>6</v>
      </c>
      <c r="S6" s="111" t="s">
        <v>6</v>
      </c>
      <c r="T6" s="111" t="s">
        <v>6</v>
      </c>
      <c r="U6" s="111" t="s">
        <v>6</v>
      </c>
      <c r="V6" s="111" t="s">
        <v>6</v>
      </c>
      <c r="W6" s="111" t="s">
        <v>6</v>
      </c>
      <c r="X6" s="111" t="s">
        <v>6</v>
      </c>
      <c r="Y6" s="111" t="s">
        <v>6</v>
      </c>
      <c r="Z6" s="238">
        <v>16254.84</v>
      </c>
      <c r="AA6" s="111" t="s">
        <v>8</v>
      </c>
      <c r="AB6" s="234">
        <v>100</v>
      </c>
      <c r="AC6" s="99" t="str">
        <f t="shared" ref="AC6:AC50" si="0">IF(AA6="TY","A",IF(AA6="TY/TYs","AB",IF(AA6="TYs","B",IF(AA6="TC","C",IF(AA6="T","D",IF(AA6="TY/T","AD",IF(AA6="n.a.","N",IF(AA6="Z","Z",IF(AA6="-","",)))))))))</f>
        <v>A</v>
      </c>
    </row>
    <row r="7" spans="1:38" s="99" customFormat="1" ht="15" customHeight="1">
      <c r="A7" s="106" t="s">
        <v>80</v>
      </c>
      <c r="B7" s="99">
        <v>1</v>
      </c>
      <c r="C7" s="115" t="s">
        <v>8</v>
      </c>
      <c r="D7" s="295" t="s">
        <v>6</v>
      </c>
      <c r="E7" s="116">
        <v>22</v>
      </c>
      <c r="F7" s="120">
        <v>12830.63</v>
      </c>
      <c r="G7" s="120">
        <v>55405.04</v>
      </c>
      <c r="H7" s="116">
        <v>14.16</v>
      </c>
      <c r="I7" s="120">
        <v>55405.04</v>
      </c>
      <c r="J7" s="120">
        <v>81649.490000000005</v>
      </c>
      <c r="K7" s="111" t="s">
        <v>6</v>
      </c>
      <c r="L7" s="111" t="s">
        <v>6</v>
      </c>
      <c r="M7" s="111" t="s">
        <v>6</v>
      </c>
      <c r="N7" s="111" t="s">
        <v>6</v>
      </c>
      <c r="O7" s="111" t="s">
        <v>6</v>
      </c>
      <c r="P7" s="111" t="s">
        <v>6</v>
      </c>
      <c r="Q7" s="111" t="s">
        <v>6</v>
      </c>
      <c r="R7" s="111" t="s">
        <v>6</v>
      </c>
      <c r="S7" s="111" t="s">
        <v>6</v>
      </c>
      <c r="T7" s="111" t="s">
        <v>6</v>
      </c>
      <c r="U7" s="111" t="s">
        <v>6</v>
      </c>
      <c r="V7" s="111" t="s">
        <v>6</v>
      </c>
      <c r="W7" s="111" t="s">
        <v>6</v>
      </c>
      <c r="X7" s="111" t="s">
        <v>6</v>
      </c>
      <c r="Y7" s="111" t="s">
        <v>6</v>
      </c>
      <c r="Z7" s="133">
        <v>15905.3</v>
      </c>
      <c r="AA7" s="111" t="s">
        <v>6</v>
      </c>
      <c r="AB7" s="111" t="s">
        <v>6</v>
      </c>
      <c r="AC7" s="99" t="str">
        <f t="shared" si="0"/>
        <v/>
      </c>
    </row>
    <row r="8" spans="1:38" s="99" customFormat="1" ht="15" customHeight="1">
      <c r="A8" s="106" t="s">
        <v>81</v>
      </c>
      <c r="B8" s="99">
        <v>1</v>
      </c>
      <c r="C8" s="115" t="s">
        <v>9</v>
      </c>
      <c r="D8" s="294" t="s">
        <v>6</v>
      </c>
      <c r="E8" s="116">
        <v>9.9</v>
      </c>
      <c r="F8" s="122">
        <v>3500</v>
      </c>
      <c r="G8" s="122">
        <v>51100</v>
      </c>
      <c r="H8" s="111" t="s">
        <v>6</v>
      </c>
      <c r="I8" s="111" t="s">
        <v>6</v>
      </c>
      <c r="J8" s="111" t="s">
        <v>6</v>
      </c>
      <c r="K8" s="111" t="s">
        <v>6</v>
      </c>
      <c r="L8" s="111" t="s">
        <v>6</v>
      </c>
      <c r="M8" s="111" t="s">
        <v>6</v>
      </c>
      <c r="N8" s="111" t="s">
        <v>6</v>
      </c>
      <c r="O8" s="111" t="s">
        <v>6</v>
      </c>
      <c r="P8" s="111" t="s">
        <v>6</v>
      </c>
      <c r="Q8" s="111" t="s">
        <v>6</v>
      </c>
      <c r="R8" s="111" t="s">
        <v>6</v>
      </c>
      <c r="S8" s="111" t="s">
        <v>6</v>
      </c>
      <c r="T8" s="111" t="s">
        <v>6</v>
      </c>
      <c r="U8" s="111" t="s">
        <v>6</v>
      </c>
      <c r="V8" s="111" t="s">
        <v>6</v>
      </c>
      <c r="W8" s="111" t="s">
        <v>6</v>
      </c>
      <c r="X8" s="111" t="s">
        <v>6</v>
      </c>
      <c r="Y8" s="111" t="s">
        <v>6</v>
      </c>
      <c r="Z8" s="238">
        <v>4712.3999999999996</v>
      </c>
      <c r="AA8" s="111" t="s">
        <v>29</v>
      </c>
      <c r="AB8" s="111">
        <v>50</v>
      </c>
      <c r="AC8" s="99" t="str">
        <f t="shared" si="0"/>
        <v>AB</v>
      </c>
    </row>
    <row r="9" spans="1:38" s="99" customFormat="1" ht="15" customHeight="1">
      <c r="A9" s="106" t="s">
        <v>78</v>
      </c>
      <c r="B9" s="99">
        <v>0</v>
      </c>
      <c r="C9" s="107" t="s">
        <v>44</v>
      </c>
      <c r="D9" s="294" t="s">
        <v>6</v>
      </c>
      <c r="E9" s="116" t="s">
        <v>6</v>
      </c>
      <c r="F9" s="123" t="s">
        <v>6</v>
      </c>
      <c r="G9" s="123" t="s">
        <v>6</v>
      </c>
      <c r="H9" s="111" t="s">
        <v>6</v>
      </c>
      <c r="I9" s="111" t="s">
        <v>6</v>
      </c>
      <c r="J9" s="111" t="s">
        <v>6</v>
      </c>
      <c r="K9" s="111" t="s">
        <v>6</v>
      </c>
      <c r="L9" s="111" t="s">
        <v>6</v>
      </c>
      <c r="M9" s="111" t="s">
        <v>6</v>
      </c>
      <c r="N9" s="111" t="s">
        <v>6</v>
      </c>
      <c r="O9" s="111" t="s">
        <v>6</v>
      </c>
      <c r="P9" s="111" t="s">
        <v>6</v>
      </c>
      <c r="Q9" s="111" t="s">
        <v>6</v>
      </c>
      <c r="R9" s="111" t="s">
        <v>6</v>
      </c>
      <c r="S9" s="111" t="s">
        <v>6</v>
      </c>
      <c r="T9" s="111" t="s">
        <v>6</v>
      </c>
      <c r="U9" s="111" t="s">
        <v>6</v>
      </c>
      <c r="V9" s="111" t="s">
        <v>6</v>
      </c>
      <c r="W9" s="111" t="s">
        <v>6</v>
      </c>
      <c r="X9" s="111" t="s">
        <v>6</v>
      </c>
      <c r="Y9" s="111" t="s">
        <v>6</v>
      </c>
      <c r="Z9" s="108" t="s">
        <v>6</v>
      </c>
      <c r="AA9" s="145" t="s">
        <v>6</v>
      </c>
      <c r="AB9" s="150" t="s">
        <v>6</v>
      </c>
      <c r="AC9" s="99" t="str">
        <f t="shared" si="0"/>
        <v/>
      </c>
    </row>
    <row r="10" spans="1:38" s="99" customFormat="1" ht="15" customHeight="1">
      <c r="A10" s="106" t="s">
        <v>10</v>
      </c>
      <c r="B10" s="99">
        <v>1</v>
      </c>
      <c r="C10" s="115" t="s">
        <v>45</v>
      </c>
      <c r="D10" s="295" t="s">
        <v>6</v>
      </c>
      <c r="E10" s="116">
        <v>6.75</v>
      </c>
      <c r="F10" s="122">
        <v>155304</v>
      </c>
      <c r="G10" s="120">
        <v>1863648</v>
      </c>
      <c r="H10" s="111" t="s">
        <v>6</v>
      </c>
      <c r="I10" s="111" t="s">
        <v>6</v>
      </c>
      <c r="J10" s="111" t="s">
        <v>6</v>
      </c>
      <c r="K10" s="111" t="s">
        <v>6</v>
      </c>
      <c r="L10" s="111" t="s">
        <v>6</v>
      </c>
      <c r="M10" s="111" t="s">
        <v>6</v>
      </c>
      <c r="N10" s="111" t="s">
        <v>6</v>
      </c>
      <c r="O10" s="111" t="s">
        <v>6</v>
      </c>
      <c r="P10" s="111" t="s">
        <v>6</v>
      </c>
      <c r="Q10" s="111" t="s">
        <v>6</v>
      </c>
      <c r="R10" s="111" t="s">
        <v>6</v>
      </c>
      <c r="S10" s="111" t="s">
        <v>6</v>
      </c>
      <c r="T10" s="111" t="s">
        <v>6</v>
      </c>
      <c r="U10" s="111" t="s">
        <v>6</v>
      </c>
      <c r="V10" s="111" t="s">
        <v>6</v>
      </c>
      <c r="W10" s="111" t="s">
        <v>6</v>
      </c>
      <c r="X10" s="111" t="s">
        <v>6</v>
      </c>
      <c r="Y10" s="111" t="s">
        <v>6</v>
      </c>
      <c r="Z10" s="124">
        <v>803232.28799999994</v>
      </c>
      <c r="AA10" s="111" t="s">
        <v>6</v>
      </c>
      <c r="AB10" s="111" t="s">
        <v>6</v>
      </c>
      <c r="AC10" s="99" t="str">
        <f t="shared" si="0"/>
        <v/>
      </c>
    </row>
    <row r="11" spans="1:38" s="99" customFormat="1" ht="15" customHeight="1">
      <c r="A11" s="106" t="s">
        <v>10</v>
      </c>
      <c r="B11" s="99">
        <v>2</v>
      </c>
      <c r="C11" s="115" t="s">
        <v>45</v>
      </c>
      <c r="D11" s="295" t="s">
        <v>6</v>
      </c>
      <c r="E11" s="116">
        <v>14.6</v>
      </c>
      <c r="F11" s="122">
        <v>103536</v>
      </c>
      <c r="G11" s="120">
        <v>1242432</v>
      </c>
      <c r="H11" s="111" t="s">
        <v>6</v>
      </c>
      <c r="I11" s="111" t="s">
        <v>6</v>
      </c>
      <c r="J11" s="111" t="s">
        <v>6</v>
      </c>
      <c r="K11" s="111" t="s">
        <v>6</v>
      </c>
      <c r="L11" s="111" t="s">
        <v>6</v>
      </c>
      <c r="M11" s="111" t="s">
        <v>6</v>
      </c>
      <c r="N11" s="111" t="s">
        <v>6</v>
      </c>
      <c r="O11" s="111" t="s">
        <v>6</v>
      </c>
      <c r="P11" s="111" t="s">
        <v>6</v>
      </c>
      <c r="Q11" s="111" t="s">
        <v>6</v>
      </c>
      <c r="R11" s="111" t="s">
        <v>6</v>
      </c>
      <c r="S11" s="111" t="s">
        <v>6</v>
      </c>
      <c r="T11" s="111" t="s">
        <v>6</v>
      </c>
      <c r="U11" s="111" t="s">
        <v>6</v>
      </c>
      <c r="V11" s="111" t="s">
        <v>6</v>
      </c>
      <c r="W11" s="111" t="s">
        <v>6</v>
      </c>
      <c r="X11" s="111" t="s">
        <v>6</v>
      </c>
      <c r="Y11" s="111" t="s">
        <v>6</v>
      </c>
      <c r="Z11" s="124">
        <v>535488.19200000004</v>
      </c>
      <c r="AA11" s="111" t="s">
        <v>6</v>
      </c>
      <c r="AB11" s="111" t="s">
        <v>6</v>
      </c>
      <c r="AC11" s="99" t="str">
        <f t="shared" si="0"/>
        <v/>
      </c>
    </row>
    <row r="12" spans="1:38" s="99" customFormat="1" ht="15" customHeight="1">
      <c r="A12" s="106" t="s">
        <v>121</v>
      </c>
      <c r="B12" s="99">
        <v>1</v>
      </c>
      <c r="C12" s="115" t="s">
        <v>9</v>
      </c>
      <c r="D12" s="295">
        <v>2160</v>
      </c>
      <c r="E12" s="116" t="s">
        <v>6</v>
      </c>
      <c r="F12" s="122" t="s">
        <v>6</v>
      </c>
      <c r="G12" s="122" t="s">
        <v>6</v>
      </c>
      <c r="H12" s="111" t="s">
        <v>6</v>
      </c>
      <c r="I12" s="111" t="s">
        <v>6</v>
      </c>
      <c r="J12" s="111" t="s">
        <v>6</v>
      </c>
      <c r="K12" s="111" t="s">
        <v>6</v>
      </c>
      <c r="L12" s="111" t="s">
        <v>6</v>
      </c>
      <c r="M12" s="111" t="s">
        <v>6</v>
      </c>
      <c r="N12" s="111" t="s">
        <v>6</v>
      </c>
      <c r="O12" s="111" t="s">
        <v>6</v>
      </c>
      <c r="P12" s="111" t="s">
        <v>6</v>
      </c>
      <c r="Q12" s="111" t="s">
        <v>6</v>
      </c>
      <c r="R12" s="111" t="s">
        <v>6</v>
      </c>
      <c r="S12" s="111" t="s">
        <v>6</v>
      </c>
      <c r="T12" s="111" t="s">
        <v>6</v>
      </c>
      <c r="U12" s="111" t="s">
        <v>6</v>
      </c>
      <c r="V12" s="111" t="s">
        <v>6</v>
      </c>
      <c r="W12" s="111" t="s">
        <v>6</v>
      </c>
      <c r="X12" s="111" t="s">
        <v>6</v>
      </c>
      <c r="Y12" s="111" t="s">
        <v>6</v>
      </c>
      <c r="Z12" s="108" t="s">
        <v>6</v>
      </c>
      <c r="AA12" s="111" t="s">
        <v>8</v>
      </c>
      <c r="AB12" s="111">
        <v>100</v>
      </c>
      <c r="AC12" s="99" t="str">
        <f t="shared" si="0"/>
        <v>A</v>
      </c>
    </row>
    <row r="13" spans="1:38" s="99" customFormat="1" ht="15" customHeight="1">
      <c r="A13" s="106" t="s">
        <v>104</v>
      </c>
      <c r="B13" s="99">
        <v>1</v>
      </c>
      <c r="C13" s="115" t="s">
        <v>54</v>
      </c>
      <c r="D13" s="295">
        <v>95.7</v>
      </c>
      <c r="E13" s="116">
        <v>33</v>
      </c>
      <c r="F13" s="122">
        <v>290</v>
      </c>
      <c r="G13" s="122" t="s">
        <v>6</v>
      </c>
      <c r="H13" s="111" t="s">
        <v>6</v>
      </c>
      <c r="I13" s="111" t="s">
        <v>6</v>
      </c>
      <c r="J13" s="111" t="s">
        <v>6</v>
      </c>
      <c r="K13" s="111" t="s">
        <v>6</v>
      </c>
      <c r="L13" s="111" t="s">
        <v>6</v>
      </c>
      <c r="M13" s="111" t="s">
        <v>6</v>
      </c>
      <c r="N13" s="111" t="s">
        <v>6</v>
      </c>
      <c r="O13" s="111" t="s">
        <v>6</v>
      </c>
      <c r="P13" s="111" t="s">
        <v>6</v>
      </c>
      <c r="Q13" s="111" t="s">
        <v>6</v>
      </c>
      <c r="R13" s="111" t="s">
        <v>6</v>
      </c>
      <c r="S13" s="111" t="s">
        <v>6</v>
      </c>
      <c r="T13" s="111" t="s">
        <v>6</v>
      </c>
      <c r="U13" s="111" t="s">
        <v>6</v>
      </c>
      <c r="V13" s="111" t="s">
        <v>6</v>
      </c>
      <c r="W13" s="111" t="s">
        <v>6</v>
      </c>
      <c r="X13" s="111" t="s">
        <v>6</v>
      </c>
      <c r="Y13" s="111" t="s">
        <v>6</v>
      </c>
      <c r="Z13" s="124" t="s">
        <v>6</v>
      </c>
      <c r="AA13" s="111" t="s">
        <v>8</v>
      </c>
      <c r="AB13" s="111">
        <v>100</v>
      </c>
      <c r="AC13" s="99" t="str">
        <f t="shared" si="0"/>
        <v>A</v>
      </c>
    </row>
    <row r="14" spans="1:38" s="99" customFormat="1" ht="15" customHeight="1">
      <c r="A14" s="106" t="s">
        <v>104</v>
      </c>
      <c r="B14" s="99">
        <v>2</v>
      </c>
      <c r="C14" s="115" t="s">
        <v>9</v>
      </c>
      <c r="D14" s="295" t="s">
        <v>6</v>
      </c>
      <c r="E14" s="116">
        <v>33</v>
      </c>
      <c r="F14" s="122">
        <v>0</v>
      </c>
      <c r="G14" s="217">
        <v>57600</v>
      </c>
      <c r="H14" s="111" t="s">
        <v>6</v>
      </c>
      <c r="I14" s="111" t="s">
        <v>6</v>
      </c>
      <c r="J14" s="111" t="s">
        <v>6</v>
      </c>
      <c r="K14" s="111" t="s">
        <v>6</v>
      </c>
      <c r="L14" s="111" t="s">
        <v>6</v>
      </c>
      <c r="M14" s="111" t="s">
        <v>6</v>
      </c>
      <c r="N14" s="111" t="s">
        <v>6</v>
      </c>
      <c r="O14" s="111" t="s">
        <v>6</v>
      </c>
      <c r="P14" s="111" t="s">
        <v>6</v>
      </c>
      <c r="Q14" s="111" t="s">
        <v>6</v>
      </c>
      <c r="R14" s="111" t="s">
        <v>6</v>
      </c>
      <c r="S14" s="111" t="s">
        <v>6</v>
      </c>
      <c r="T14" s="111" t="s">
        <v>6</v>
      </c>
      <c r="U14" s="111" t="s">
        <v>6</v>
      </c>
      <c r="V14" s="111" t="s">
        <v>6</v>
      </c>
      <c r="W14" s="111" t="s">
        <v>6</v>
      </c>
      <c r="X14" s="111" t="s">
        <v>6</v>
      </c>
      <c r="Y14" s="111" t="s">
        <v>6</v>
      </c>
      <c r="Z14" s="124">
        <v>19008</v>
      </c>
      <c r="AA14" s="111" t="s">
        <v>8</v>
      </c>
      <c r="AB14" s="111">
        <v>100</v>
      </c>
      <c r="AC14" s="99" t="str">
        <f t="shared" si="0"/>
        <v>A</v>
      </c>
    </row>
    <row r="15" spans="1:38" s="99" customFormat="1" ht="15" customHeight="1">
      <c r="A15" s="106" t="s">
        <v>82</v>
      </c>
      <c r="B15" s="99">
        <v>1</v>
      </c>
      <c r="C15" s="115" t="s">
        <v>9</v>
      </c>
      <c r="D15" s="295" t="s">
        <v>6</v>
      </c>
      <c r="E15" s="116">
        <v>22.8</v>
      </c>
      <c r="F15" s="122" t="s">
        <v>6</v>
      </c>
      <c r="G15" s="122" t="s">
        <v>6</v>
      </c>
      <c r="H15" s="111" t="s">
        <v>6</v>
      </c>
      <c r="I15" s="111" t="s">
        <v>6</v>
      </c>
      <c r="J15" s="111" t="s">
        <v>6</v>
      </c>
      <c r="K15" s="111" t="s">
        <v>6</v>
      </c>
      <c r="L15" s="111" t="s">
        <v>6</v>
      </c>
      <c r="M15" s="111" t="s">
        <v>6</v>
      </c>
      <c r="N15" s="111" t="s">
        <v>6</v>
      </c>
      <c r="O15" s="111" t="s">
        <v>6</v>
      </c>
      <c r="P15" s="111" t="s">
        <v>6</v>
      </c>
      <c r="Q15" s="111" t="s">
        <v>6</v>
      </c>
      <c r="R15" s="111" t="s">
        <v>6</v>
      </c>
      <c r="S15" s="111" t="s">
        <v>6</v>
      </c>
      <c r="T15" s="111" t="s">
        <v>6</v>
      </c>
      <c r="U15" s="111" t="s">
        <v>6</v>
      </c>
      <c r="V15" s="111" t="s">
        <v>6</v>
      </c>
      <c r="W15" s="111" t="s">
        <v>6</v>
      </c>
      <c r="X15" s="111" t="s">
        <v>6</v>
      </c>
      <c r="Y15" s="111" t="s">
        <v>6</v>
      </c>
      <c r="Z15" s="124" t="s">
        <v>6</v>
      </c>
      <c r="AA15" s="111" t="s">
        <v>8</v>
      </c>
      <c r="AB15" s="111">
        <v>100</v>
      </c>
      <c r="AC15" s="99" t="str">
        <f t="shared" si="0"/>
        <v>A</v>
      </c>
    </row>
    <row r="16" spans="1:38" s="99" customFormat="1" ht="15" customHeight="1">
      <c r="A16" s="106" t="s">
        <v>82</v>
      </c>
      <c r="B16" s="99">
        <v>2</v>
      </c>
      <c r="C16" s="115" t="s">
        <v>31</v>
      </c>
      <c r="D16" s="295" t="s">
        <v>6</v>
      </c>
      <c r="E16" s="127">
        <v>1.3</v>
      </c>
      <c r="F16" s="122" t="s">
        <v>6</v>
      </c>
      <c r="G16" s="122" t="s">
        <v>6</v>
      </c>
      <c r="H16" s="111" t="s">
        <v>6</v>
      </c>
      <c r="I16" s="111" t="s">
        <v>6</v>
      </c>
      <c r="J16" s="111" t="s">
        <v>6</v>
      </c>
      <c r="K16" s="111" t="s">
        <v>6</v>
      </c>
      <c r="L16" s="111" t="s">
        <v>6</v>
      </c>
      <c r="M16" s="111" t="s">
        <v>6</v>
      </c>
      <c r="N16" s="111" t="s">
        <v>6</v>
      </c>
      <c r="O16" s="111" t="s">
        <v>6</v>
      </c>
      <c r="P16" s="111" t="s">
        <v>6</v>
      </c>
      <c r="Q16" s="111" t="s">
        <v>6</v>
      </c>
      <c r="R16" s="111" t="s">
        <v>6</v>
      </c>
      <c r="S16" s="111" t="s">
        <v>6</v>
      </c>
      <c r="T16" s="111" t="s">
        <v>6</v>
      </c>
      <c r="U16" s="111" t="s">
        <v>6</v>
      </c>
      <c r="V16" s="111" t="s">
        <v>6</v>
      </c>
      <c r="W16" s="111" t="s">
        <v>6</v>
      </c>
      <c r="X16" s="111" t="s">
        <v>6</v>
      </c>
      <c r="Y16" s="111" t="s">
        <v>6</v>
      </c>
      <c r="Z16" s="124" t="s">
        <v>6</v>
      </c>
      <c r="AA16" s="111" t="s">
        <v>6</v>
      </c>
      <c r="AB16" s="111" t="s">
        <v>6</v>
      </c>
      <c r="AC16" s="99" t="str">
        <f t="shared" si="0"/>
        <v/>
      </c>
    </row>
    <row r="17" spans="1:29" s="99" customFormat="1" ht="15" customHeight="1">
      <c r="A17" s="106" t="s">
        <v>83</v>
      </c>
      <c r="B17" s="99">
        <v>1</v>
      </c>
      <c r="C17" s="115" t="s">
        <v>9</v>
      </c>
      <c r="D17" s="295">
        <v>1276</v>
      </c>
      <c r="E17" s="116">
        <v>46.34</v>
      </c>
      <c r="F17" s="117">
        <v>0</v>
      </c>
      <c r="G17" s="117">
        <v>37032</v>
      </c>
      <c r="H17" s="116">
        <v>28.6</v>
      </c>
      <c r="I17" s="117">
        <v>37032</v>
      </c>
      <c r="J17" s="117">
        <v>148128</v>
      </c>
      <c r="K17" s="116">
        <v>20.6</v>
      </c>
      <c r="L17" s="117">
        <v>148128</v>
      </c>
      <c r="M17" s="117">
        <v>185160</v>
      </c>
      <c r="N17" s="116">
        <v>19.899999999999999</v>
      </c>
      <c r="O17" s="122">
        <v>185160</v>
      </c>
      <c r="P17" s="122" t="s">
        <v>6</v>
      </c>
      <c r="Q17" s="111" t="s">
        <v>6</v>
      </c>
      <c r="R17" s="111" t="s">
        <v>6</v>
      </c>
      <c r="S17" s="111" t="s">
        <v>6</v>
      </c>
      <c r="T17" s="111" t="s">
        <v>6</v>
      </c>
      <c r="U17" s="111" t="s">
        <v>6</v>
      </c>
      <c r="V17" s="111" t="s">
        <v>6</v>
      </c>
      <c r="W17" s="111" t="s">
        <v>6</v>
      </c>
      <c r="X17" s="111" t="s">
        <v>6</v>
      </c>
      <c r="Y17" s="111" t="s">
        <v>6</v>
      </c>
      <c r="Z17" s="124" t="s">
        <v>6</v>
      </c>
      <c r="AA17" s="111" t="s">
        <v>6</v>
      </c>
      <c r="AB17" s="111" t="s">
        <v>6</v>
      </c>
      <c r="AC17" s="99" t="str">
        <f t="shared" si="0"/>
        <v/>
      </c>
    </row>
    <row r="18" spans="1:29" s="99" customFormat="1" ht="15" customHeight="1">
      <c r="A18" s="106" t="s">
        <v>83</v>
      </c>
      <c r="B18" s="99">
        <v>2</v>
      </c>
      <c r="C18" s="115" t="s">
        <v>9</v>
      </c>
      <c r="D18" s="295">
        <v>1248</v>
      </c>
      <c r="E18" s="116">
        <v>45.8</v>
      </c>
      <c r="F18" s="117">
        <v>0</v>
      </c>
      <c r="G18" s="117">
        <v>37032</v>
      </c>
      <c r="H18" s="116">
        <v>28.8</v>
      </c>
      <c r="I18" s="117">
        <v>37032</v>
      </c>
      <c r="J18" s="117">
        <v>148128</v>
      </c>
      <c r="K18" s="116">
        <v>20.6</v>
      </c>
      <c r="L18" s="117">
        <v>148128</v>
      </c>
      <c r="M18" s="117">
        <v>185160</v>
      </c>
      <c r="N18" s="116">
        <v>19.899999999999999</v>
      </c>
      <c r="O18" s="122">
        <v>185160</v>
      </c>
      <c r="P18" s="122" t="s">
        <v>6</v>
      </c>
      <c r="Q18" s="111" t="s">
        <v>6</v>
      </c>
      <c r="R18" s="111" t="s">
        <v>6</v>
      </c>
      <c r="S18" s="111" t="s">
        <v>6</v>
      </c>
      <c r="T18" s="111" t="s">
        <v>6</v>
      </c>
      <c r="U18" s="111" t="s">
        <v>6</v>
      </c>
      <c r="V18" s="111" t="s">
        <v>6</v>
      </c>
      <c r="W18" s="111" t="s">
        <v>6</v>
      </c>
      <c r="X18" s="111" t="s">
        <v>6</v>
      </c>
      <c r="Y18" s="111" t="s">
        <v>6</v>
      </c>
      <c r="Z18" s="124" t="s">
        <v>6</v>
      </c>
      <c r="AA18" s="111" t="s">
        <v>6</v>
      </c>
      <c r="AB18" s="111" t="s">
        <v>6</v>
      </c>
      <c r="AC18" s="99" t="str">
        <f t="shared" si="0"/>
        <v/>
      </c>
    </row>
    <row r="19" spans="1:29" s="99" customFormat="1" ht="15" customHeight="1">
      <c r="A19" s="106" t="s">
        <v>84</v>
      </c>
      <c r="B19" s="99">
        <v>1</v>
      </c>
      <c r="C19" s="107" t="s">
        <v>44</v>
      </c>
      <c r="D19" s="294" t="s">
        <v>6</v>
      </c>
      <c r="E19" s="116" t="s">
        <v>6</v>
      </c>
      <c r="F19" s="120" t="s">
        <v>6</v>
      </c>
      <c r="G19" s="120" t="s">
        <v>6</v>
      </c>
      <c r="H19" s="111" t="s">
        <v>6</v>
      </c>
      <c r="I19" s="111" t="s">
        <v>6</v>
      </c>
      <c r="J19" s="111" t="s">
        <v>6</v>
      </c>
      <c r="K19" s="111" t="s">
        <v>6</v>
      </c>
      <c r="L19" s="111" t="s">
        <v>6</v>
      </c>
      <c r="M19" s="111" t="s">
        <v>6</v>
      </c>
      <c r="N19" s="111" t="s">
        <v>6</v>
      </c>
      <c r="O19" s="111" t="s">
        <v>6</v>
      </c>
      <c r="P19" s="111" t="s">
        <v>6</v>
      </c>
      <c r="Q19" s="111" t="s">
        <v>6</v>
      </c>
      <c r="R19" s="111" t="s">
        <v>6</v>
      </c>
      <c r="S19" s="111" t="s">
        <v>6</v>
      </c>
      <c r="T19" s="111" t="s">
        <v>6</v>
      </c>
      <c r="U19" s="111" t="s">
        <v>6</v>
      </c>
      <c r="V19" s="111" t="s">
        <v>6</v>
      </c>
      <c r="W19" s="111" t="s">
        <v>6</v>
      </c>
      <c r="X19" s="111" t="s">
        <v>6</v>
      </c>
      <c r="Y19" s="111" t="s">
        <v>6</v>
      </c>
      <c r="Z19" s="108" t="s">
        <v>6</v>
      </c>
      <c r="AA19" s="145" t="s">
        <v>6</v>
      </c>
      <c r="AB19" s="150" t="s">
        <v>6</v>
      </c>
      <c r="AC19" s="99" t="str">
        <f t="shared" si="0"/>
        <v/>
      </c>
    </row>
    <row r="20" spans="1:29" s="99" customFormat="1" ht="15" customHeight="1">
      <c r="A20" s="106" t="s">
        <v>88</v>
      </c>
      <c r="B20" s="99">
        <v>1</v>
      </c>
      <c r="C20" s="129" t="s">
        <v>44</v>
      </c>
      <c r="D20" s="295" t="s">
        <v>6</v>
      </c>
      <c r="E20" s="116" t="s">
        <v>6</v>
      </c>
      <c r="F20" s="139" t="s">
        <v>6</v>
      </c>
      <c r="G20" s="139" t="s">
        <v>6</v>
      </c>
      <c r="H20" s="111" t="s">
        <v>6</v>
      </c>
      <c r="I20" s="111" t="s">
        <v>6</v>
      </c>
      <c r="J20" s="111" t="s">
        <v>6</v>
      </c>
      <c r="K20" s="111" t="s">
        <v>6</v>
      </c>
      <c r="L20" s="111" t="s">
        <v>6</v>
      </c>
      <c r="M20" s="111" t="s">
        <v>6</v>
      </c>
      <c r="N20" s="111" t="s">
        <v>6</v>
      </c>
      <c r="O20" s="111" t="s">
        <v>6</v>
      </c>
      <c r="P20" s="111" t="s">
        <v>6</v>
      </c>
      <c r="Q20" s="111" t="s">
        <v>6</v>
      </c>
      <c r="R20" s="111" t="s">
        <v>6</v>
      </c>
      <c r="S20" s="111" t="s">
        <v>6</v>
      </c>
      <c r="T20" s="111" t="s">
        <v>6</v>
      </c>
      <c r="U20" s="111" t="s">
        <v>6</v>
      </c>
      <c r="V20" s="111" t="s">
        <v>6</v>
      </c>
      <c r="W20" s="111" t="s">
        <v>6</v>
      </c>
      <c r="X20" s="111" t="s">
        <v>6</v>
      </c>
      <c r="Y20" s="111" t="s">
        <v>6</v>
      </c>
      <c r="Z20" s="137" t="s">
        <v>6</v>
      </c>
      <c r="AA20" s="111" t="s">
        <v>6</v>
      </c>
      <c r="AB20" s="111" t="s">
        <v>6</v>
      </c>
      <c r="AC20" s="99" t="str">
        <f t="shared" si="0"/>
        <v/>
      </c>
    </row>
    <row r="21" spans="1:29" s="99" customFormat="1" ht="15" customHeight="1">
      <c r="A21" s="106" t="s">
        <v>131</v>
      </c>
      <c r="B21" s="99">
        <v>1</v>
      </c>
      <c r="C21" s="115" t="s">
        <v>8</v>
      </c>
      <c r="D21" s="294" t="s">
        <v>6</v>
      </c>
      <c r="E21" s="116">
        <v>27</v>
      </c>
      <c r="F21" s="117" t="s">
        <v>129</v>
      </c>
      <c r="G21" s="120" t="s">
        <v>15</v>
      </c>
      <c r="H21" s="111" t="s">
        <v>6</v>
      </c>
      <c r="I21" s="111" t="s">
        <v>6</v>
      </c>
      <c r="J21" s="111" t="s">
        <v>6</v>
      </c>
      <c r="K21" s="111" t="s">
        <v>6</v>
      </c>
      <c r="L21" s="111" t="s">
        <v>6</v>
      </c>
      <c r="M21" s="111" t="s">
        <v>6</v>
      </c>
      <c r="N21" s="111" t="s">
        <v>6</v>
      </c>
      <c r="O21" s="111" t="s">
        <v>6</v>
      </c>
      <c r="P21" s="111" t="s">
        <v>6</v>
      </c>
      <c r="Q21" s="111" t="s">
        <v>6</v>
      </c>
      <c r="R21" s="111" t="s">
        <v>6</v>
      </c>
      <c r="S21" s="111" t="s">
        <v>6</v>
      </c>
      <c r="T21" s="111" t="s">
        <v>6</v>
      </c>
      <c r="U21" s="111" t="s">
        <v>6</v>
      </c>
      <c r="V21" s="111" t="s">
        <v>6</v>
      </c>
      <c r="W21" s="111" t="s">
        <v>6</v>
      </c>
      <c r="X21" s="111" t="s">
        <v>6</v>
      </c>
      <c r="Y21" s="111" t="s">
        <v>6</v>
      </c>
      <c r="Z21" s="108" t="s">
        <v>6</v>
      </c>
      <c r="AA21" s="141" t="s">
        <v>8</v>
      </c>
      <c r="AB21" s="237">
        <v>100</v>
      </c>
      <c r="AC21" s="99" t="str">
        <f t="shared" si="0"/>
        <v>A</v>
      </c>
    </row>
    <row r="22" spans="1:29" s="99" customFormat="1" ht="15" customHeight="1">
      <c r="A22" s="106" t="s">
        <v>131</v>
      </c>
      <c r="B22" s="99">
        <v>2</v>
      </c>
      <c r="C22" s="115" t="s">
        <v>8</v>
      </c>
      <c r="D22" s="294" t="s">
        <v>6</v>
      </c>
      <c r="E22" s="116">
        <v>10</v>
      </c>
      <c r="F22" s="117" t="s">
        <v>130</v>
      </c>
      <c r="G22" s="120" t="s">
        <v>6</v>
      </c>
      <c r="H22" s="111" t="s">
        <v>6</v>
      </c>
      <c r="I22" s="111" t="s">
        <v>6</v>
      </c>
      <c r="J22" s="111" t="s">
        <v>6</v>
      </c>
      <c r="K22" s="111" t="s">
        <v>6</v>
      </c>
      <c r="L22" s="111" t="s">
        <v>6</v>
      </c>
      <c r="M22" s="111" t="s">
        <v>6</v>
      </c>
      <c r="N22" s="111" t="s">
        <v>6</v>
      </c>
      <c r="O22" s="111" t="s">
        <v>6</v>
      </c>
      <c r="P22" s="111" t="s">
        <v>6</v>
      </c>
      <c r="Q22" s="111" t="s">
        <v>6</v>
      </c>
      <c r="R22" s="111" t="s">
        <v>6</v>
      </c>
      <c r="S22" s="111" t="s">
        <v>6</v>
      </c>
      <c r="T22" s="111" t="s">
        <v>6</v>
      </c>
      <c r="U22" s="111" t="s">
        <v>6</v>
      </c>
      <c r="V22" s="111" t="s">
        <v>6</v>
      </c>
      <c r="W22" s="111" t="s">
        <v>6</v>
      </c>
      <c r="X22" s="111" t="s">
        <v>6</v>
      </c>
      <c r="Y22" s="111" t="s">
        <v>6</v>
      </c>
      <c r="Z22" s="108" t="s">
        <v>6</v>
      </c>
      <c r="AA22" s="237" t="s">
        <v>6</v>
      </c>
      <c r="AB22" s="150" t="s">
        <v>6</v>
      </c>
      <c r="AC22" s="99" t="str">
        <f t="shared" si="0"/>
        <v/>
      </c>
    </row>
    <row r="23" spans="1:29" s="99" customFormat="1" ht="15" customHeight="1">
      <c r="A23" s="106" t="s">
        <v>131</v>
      </c>
      <c r="B23" s="99">
        <v>3</v>
      </c>
      <c r="C23" s="115" t="s">
        <v>8</v>
      </c>
      <c r="D23" s="294" t="s">
        <v>6</v>
      </c>
      <c r="E23" s="116">
        <v>8.5</v>
      </c>
      <c r="F23" s="117" t="s">
        <v>123</v>
      </c>
      <c r="G23" s="120" t="s">
        <v>15</v>
      </c>
      <c r="H23" s="111" t="s">
        <v>6</v>
      </c>
      <c r="I23" s="111" t="s">
        <v>6</v>
      </c>
      <c r="J23" s="111" t="s">
        <v>6</v>
      </c>
      <c r="K23" s="111" t="s">
        <v>6</v>
      </c>
      <c r="L23" s="111" t="s">
        <v>6</v>
      </c>
      <c r="M23" s="111" t="s">
        <v>6</v>
      </c>
      <c r="N23" s="111" t="s">
        <v>6</v>
      </c>
      <c r="O23" s="111" t="s">
        <v>6</v>
      </c>
      <c r="P23" s="111" t="s">
        <v>6</v>
      </c>
      <c r="Q23" s="111" t="s">
        <v>6</v>
      </c>
      <c r="R23" s="111" t="s">
        <v>6</v>
      </c>
      <c r="S23" s="111" t="s">
        <v>6</v>
      </c>
      <c r="T23" s="111" t="s">
        <v>6</v>
      </c>
      <c r="U23" s="111" t="s">
        <v>6</v>
      </c>
      <c r="V23" s="111" t="s">
        <v>6</v>
      </c>
      <c r="W23" s="111" t="s">
        <v>6</v>
      </c>
      <c r="X23" s="111" t="s">
        <v>6</v>
      </c>
      <c r="Y23" s="111" t="s">
        <v>6</v>
      </c>
      <c r="Z23" s="108" t="s">
        <v>6</v>
      </c>
      <c r="AA23" s="237" t="s">
        <v>6</v>
      </c>
      <c r="AB23" s="150" t="s">
        <v>6</v>
      </c>
      <c r="AC23" s="99" t="str">
        <f t="shared" si="0"/>
        <v/>
      </c>
    </row>
    <row r="24" spans="1:29" s="99" customFormat="1" ht="15" customHeight="1">
      <c r="A24" s="106" t="s">
        <v>16</v>
      </c>
      <c r="B24" s="99">
        <v>1</v>
      </c>
      <c r="C24" s="115" t="s">
        <v>9</v>
      </c>
      <c r="D24" s="295" t="s">
        <v>6</v>
      </c>
      <c r="E24" s="116">
        <v>7.69</v>
      </c>
      <c r="F24" s="122" t="s">
        <v>6</v>
      </c>
      <c r="G24" s="122" t="s">
        <v>6</v>
      </c>
      <c r="H24" s="111" t="s">
        <v>6</v>
      </c>
      <c r="I24" s="111" t="s">
        <v>6</v>
      </c>
      <c r="J24" s="111" t="s">
        <v>6</v>
      </c>
      <c r="K24" s="111" t="s">
        <v>6</v>
      </c>
      <c r="L24" s="111" t="s">
        <v>6</v>
      </c>
      <c r="M24" s="111" t="s">
        <v>6</v>
      </c>
      <c r="N24" s="111" t="s">
        <v>6</v>
      </c>
      <c r="O24" s="111" t="s">
        <v>6</v>
      </c>
      <c r="P24" s="111" t="s">
        <v>6</v>
      </c>
      <c r="Q24" s="111" t="s">
        <v>6</v>
      </c>
      <c r="R24" s="111" t="s">
        <v>6</v>
      </c>
      <c r="S24" s="111" t="s">
        <v>6</v>
      </c>
      <c r="T24" s="111" t="s">
        <v>6</v>
      </c>
      <c r="U24" s="111" t="s">
        <v>6</v>
      </c>
      <c r="V24" s="111" t="s">
        <v>6</v>
      </c>
      <c r="W24" s="111" t="s">
        <v>6</v>
      </c>
      <c r="X24" s="111" t="s">
        <v>6</v>
      </c>
      <c r="Y24" s="111" t="s">
        <v>6</v>
      </c>
      <c r="Z24" s="124" t="s">
        <v>6</v>
      </c>
      <c r="AA24" s="111" t="s">
        <v>8</v>
      </c>
      <c r="AB24" s="111">
        <v>100</v>
      </c>
      <c r="AC24" s="99" t="str">
        <f t="shared" si="0"/>
        <v>A</v>
      </c>
    </row>
    <row r="25" spans="1:29" s="99" customFormat="1" ht="15" customHeight="1">
      <c r="A25" s="106" t="s">
        <v>89</v>
      </c>
      <c r="B25" s="99">
        <v>1</v>
      </c>
      <c r="C25" s="115" t="s">
        <v>18</v>
      </c>
      <c r="D25" s="294" t="s">
        <v>6</v>
      </c>
      <c r="E25" s="116">
        <v>4</v>
      </c>
      <c r="F25" s="122">
        <v>5000</v>
      </c>
      <c r="G25" s="120" t="s">
        <v>6</v>
      </c>
      <c r="H25" s="111" t="s">
        <v>6</v>
      </c>
      <c r="I25" s="111" t="s">
        <v>6</v>
      </c>
      <c r="J25" s="111" t="s">
        <v>6</v>
      </c>
      <c r="K25" s="111" t="s">
        <v>6</v>
      </c>
      <c r="L25" s="111" t="s">
        <v>6</v>
      </c>
      <c r="M25" s="111" t="s">
        <v>6</v>
      </c>
      <c r="N25" s="111" t="s">
        <v>6</v>
      </c>
      <c r="O25" s="111" t="s">
        <v>6</v>
      </c>
      <c r="P25" s="111" t="s">
        <v>6</v>
      </c>
      <c r="Q25" s="111" t="s">
        <v>6</v>
      </c>
      <c r="R25" s="111" t="s">
        <v>6</v>
      </c>
      <c r="S25" s="111" t="s">
        <v>6</v>
      </c>
      <c r="T25" s="111" t="s">
        <v>6</v>
      </c>
      <c r="U25" s="111" t="s">
        <v>6</v>
      </c>
      <c r="V25" s="111" t="s">
        <v>6</v>
      </c>
      <c r="W25" s="111" t="s">
        <v>6</v>
      </c>
      <c r="X25" s="111" t="s">
        <v>6</v>
      </c>
      <c r="Y25" s="111" t="s">
        <v>6</v>
      </c>
      <c r="Z25" s="108" t="s">
        <v>6</v>
      </c>
      <c r="AA25" s="145" t="s">
        <v>6</v>
      </c>
      <c r="AB25" s="150" t="s">
        <v>6</v>
      </c>
      <c r="AC25" s="99" t="str">
        <f t="shared" si="0"/>
        <v/>
      </c>
    </row>
    <row r="26" spans="1:29" s="99" customFormat="1" ht="15" customHeight="1">
      <c r="A26" s="106" t="s">
        <v>105</v>
      </c>
      <c r="B26" s="99">
        <v>1</v>
      </c>
      <c r="C26" s="115" t="s">
        <v>54</v>
      </c>
      <c r="D26" s="295" t="s">
        <v>6</v>
      </c>
      <c r="E26" s="116">
        <v>9.82</v>
      </c>
      <c r="F26" s="122">
        <v>0</v>
      </c>
      <c r="G26" s="122">
        <v>5297</v>
      </c>
      <c r="H26" s="116">
        <v>16.23</v>
      </c>
      <c r="I26" s="122">
        <v>5297</v>
      </c>
      <c r="J26" s="122">
        <v>42435</v>
      </c>
      <c r="K26" s="111" t="s">
        <v>6</v>
      </c>
      <c r="L26" s="111" t="s">
        <v>6</v>
      </c>
      <c r="M26" s="111" t="s">
        <v>6</v>
      </c>
      <c r="N26" s="111" t="s">
        <v>6</v>
      </c>
      <c r="O26" s="111" t="s">
        <v>6</v>
      </c>
      <c r="P26" s="111" t="s">
        <v>6</v>
      </c>
      <c r="Q26" s="111" t="s">
        <v>6</v>
      </c>
      <c r="R26" s="111" t="s">
        <v>6</v>
      </c>
      <c r="S26" s="111" t="s">
        <v>6</v>
      </c>
      <c r="T26" s="111" t="s">
        <v>6</v>
      </c>
      <c r="U26" s="111" t="s">
        <v>6</v>
      </c>
      <c r="V26" s="111" t="s">
        <v>6</v>
      </c>
      <c r="W26" s="111" t="s">
        <v>6</v>
      </c>
      <c r="X26" s="111" t="s">
        <v>6</v>
      </c>
      <c r="Y26" s="111" t="s">
        <v>6</v>
      </c>
      <c r="Z26" s="124">
        <v>6547.6628000000001</v>
      </c>
      <c r="AA26" s="111" t="s">
        <v>6</v>
      </c>
      <c r="AB26" s="111" t="s">
        <v>6</v>
      </c>
      <c r="AC26" s="99" t="str">
        <f t="shared" si="0"/>
        <v/>
      </c>
    </row>
    <row r="27" spans="1:29" s="99" customFormat="1" ht="15" customHeight="1">
      <c r="A27" s="106" t="s">
        <v>133</v>
      </c>
      <c r="B27" s="99">
        <v>1</v>
      </c>
      <c r="C27" s="136" t="s">
        <v>9</v>
      </c>
      <c r="D27" s="296">
        <v>3347.59</v>
      </c>
      <c r="E27" s="111">
        <v>21.75</v>
      </c>
      <c r="F27" s="139">
        <v>15357</v>
      </c>
      <c r="G27" s="139">
        <v>45530</v>
      </c>
      <c r="H27" s="111">
        <v>22.75</v>
      </c>
      <c r="I27" s="139">
        <v>45530</v>
      </c>
      <c r="J27" s="139">
        <v>75883</v>
      </c>
      <c r="K27" s="111" t="s">
        <v>6</v>
      </c>
      <c r="L27" s="111" t="s">
        <v>6</v>
      </c>
      <c r="M27" s="111" t="s">
        <v>6</v>
      </c>
      <c r="N27" s="111" t="s">
        <v>6</v>
      </c>
      <c r="O27" s="111" t="s">
        <v>6</v>
      </c>
      <c r="P27" s="111" t="s">
        <v>6</v>
      </c>
      <c r="Q27" s="111" t="s">
        <v>6</v>
      </c>
      <c r="R27" s="111" t="s">
        <v>6</v>
      </c>
      <c r="S27" s="111" t="s">
        <v>6</v>
      </c>
      <c r="T27" s="111" t="s">
        <v>6</v>
      </c>
      <c r="U27" s="111" t="s">
        <v>6</v>
      </c>
      <c r="V27" s="111" t="s">
        <v>6</v>
      </c>
      <c r="W27" s="111" t="s">
        <v>6</v>
      </c>
      <c r="X27" s="111" t="s">
        <v>6</v>
      </c>
      <c r="Y27" s="111" t="s">
        <v>6</v>
      </c>
      <c r="Z27" s="137">
        <v>16808.080000000002</v>
      </c>
      <c r="AA27" s="140" t="s">
        <v>8</v>
      </c>
      <c r="AB27" s="140">
        <v>100</v>
      </c>
      <c r="AC27" s="99" t="str">
        <f t="shared" si="0"/>
        <v>A</v>
      </c>
    </row>
    <row r="28" spans="1:29" s="99" customFormat="1" ht="15" customHeight="1">
      <c r="A28" s="106" t="s">
        <v>91</v>
      </c>
      <c r="B28" s="99">
        <v>1</v>
      </c>
      <c r="C28" s="115" t="s">
        <v>54</v>
      </c>
      <c r="D28" s="295">
        <v>15040</v>
      </c>
      <c r="E28" s="116" t="s">
        <v>6</v>
      </c>
      <c r="F28" s="122" t="s">
        <v>6</v>
      </c>
      <c r="G28" s="122" t="s">
        <v>6</v>
      </c>
      <c r="H28" s="111" t="s">
        <v>6</v>
      </c>
      <c r="I28" s="111" t="s">
        <v>6</v>
      </c>
      <c r="J28" s="111" t="s">
        <v>6</v>
      </c>
      <c r="K28" s="111" t="s">
        <v>6</v>
      </c>
      <c r="L28" s="111" t="s">
        <v>6</v>
      </c>
      <c r="M28" s="111" t="s">
        <v>6</v>
      </c>
      <c r="N28" s="111" t="s">
        <v>6</v>
      </c>
      <c r="O28" s="111" t="s">
        <v>6</v>
      </c>
      <c r="P28" s="111" t="s">
        <v>6</v>
      </c>
      <c r="Q28" s="111" t="s">
        <v>6</v>
      </c>
      <c r="R28" s="111" t="s">
        <v>6</v>
      </c>
      <c r="S28" s="111" t="s">
        <v>6</v>
      </c>
      <c r="T28" s="111" t="s">
        <v>6</v>
      </c>
      <c r="U28" s="111" t="s">
        <v>6</v>
      </c>
      <c r="V28" s="111" t="s">
        <v>6</v>
      </c>
      <c r="W28" s="111" t="s">
        <v>6</v>
      </c>
      <c r="X28" s="111" t="s">
        <v>6</v>
      </c>
      <c r="Y28" s="111" t="s">
        <v>6</v>
      </c>
      <c r="Z28" s="124">
        <v>770000</v>
      </c>
      <c r="AA28" s="111" t="s">
        <v>29</v>
      </c>
      <c r="AB28" s="111">
        <v>100</v>
      </c>
      <c r="AC28" s="99" t="str">
        <f t="shared" si="0"/>
        <v>AB</v>
      </c>
    </row>
    <row r="29" spans="1:29" s="99" customFormat="1" ht="15" customHeight="1">
      <c r="A29" s="106" t="s">
        <v>125</v>
      </c>
      <c r="B29" s="99">
        <v>1</v>
      </c>
      <c r="C29" s="140" t="s">
        <v>54</v>
      </c>
      <c r="D29" s="295" t="s">
        <v>6</v>
      </c>
      <c r="E29" s="116">
        <v>9</v>
      </c>
      <c r="F29" s="122" t="s">
        <v>120</v>
      </c>
      <c r="G29" s="122">
        <v>3890000</v>
      </c>
      <c r="H29" s="111" t="s">
        <v>6</v>
      </c>
      <c r="I29" s="111" t="s">
        <v>6</v>
      </c>
      <c r="J29" s="111" t="s">
        <v>6</v>
      </c>
      <c r="K29" s="111" t="s">
        <v>6</v>
      </c>
      <c r="L29" s="111" t="s">
        <v>6</v>
      </c>
      <c r="M29" s="111" t="s">
        <v>6</v>
      </c>
      <c r="N29" s="111" t="s">
        <v>6</v>
      </c>
      <c r="O29" s="111" t="s">
        <v>6</v>
      </c>
      <c r="P29" s="111" t="s">
        <v>6</v>
      </c>
      <c r="Q29" s="111" t="s">
        <v>6</v>
      </c>
      <c r="R29" s="111" t="s">
        <v>6</v>
      </c>
      <c r="S29" s="111" t="s">
        <v>6</v>
      </c>
      <c r="T29" s="111" t="s">
        <v>6</v>
      </c>
      <c r="U29" s="111" t="s">
        <v>6</v>
      </c>
      <c r="V29" s="111" t="s">
        <v>6</v>
      </c>
      <c r="W29" s="111" t="s">
        <v>6</v>
      </c>
      <c r="X29" s="111" t="s">
        <v>6</v>
      </c>
      <c r="Y29" s="111" t="s">
        <v>6</v>
      </c>
      <c r="Z29" s="141">
        <f>(E29/100)*G29</f>
        <v>350100</v>
      </c>
      <c r="AA29" s="140" t="s">
        <v>8</v>
      </c>
      <c r="AB29" s="111">
        <v>100</v>
      </c>
      <c r="AC29" s="99" t="str">
        <f t="shared" si="0"/>
        <v>A</v>
      </c>
    </row>
    <row r="30" spans="1:29" s="144" customFormat="1" ht="15" customHeight="1">
      <c r="A30" s="106" t="s">
        <v>303</v>
      </c>
      <c r="B30" s="99">
        <v>1</v>
      </c>
      <c r="C30" s="111" t="s">
        <v>9</v>
      </c>
      <c r="D30" s="298">
        <v>1098.6055000000001</v>
      </c>
      <c r="E30" s="169">
        <v>32.17</v>
      </c>
      <c r="F30" s="176">
        <v>3415</v>
      </c>
      <c r="G30" s="123" t="s">
        <v>6</v>
      </c>
      <c r="H30" s="111" t="s">
        <v>6</v>
      </c>
      <c r="I30" s="111" t="s">
        <v>6</v>
      </c>
      <c r="J30" s="111" t="s">
        <v>6</v>
      </c>
      <c r="K30" s="111" t="s">
        <v>6</v>
      </c>
      <c r="L30" s="111" t="s">
        <v>6</v>
      </c>
      <c r="M30" s="111" t="s">
        <v>6</v>
      </c>
      <c r="N30" s="111" t="s">
        <v>6</v>
      </c>
      <c r="O30" s="111" t="s">
        <v>6</v>
      </c>
      <c r="P30" s="111" t="s">
        <v>6</v>
      </c>
      <c r="Q30" s="111" t="s">
        <v>6</v>
      </c>
      <c r="R30" s="111" t="s">
        <v>6</v>
      </c>
      <c r="S30" s="111" t="s">
        <v>6</v>
      </c>
      <c r="T30" s="111" t="s">
        <v>6</v>
      </c>
      <c r="U30" s="111" t="s">
        <v>6</v>
      </c>
      <c r="V30" s="111" t="s">
        <v>6</v>
      </c>
      <c r="W30" s="111" t="s">
        <v>6</v>
      </c>
      <c r="X30" s="111" t="s">
        <v>6</v>
      </c>
      <c r="Y30" s="111" t="s">
        <v>6</v>
      </c>
      <c r="Z30" s="108" t="s">
        <v>6</v>
      </c>
      <c r="AA30" s="145" t="s">
        <v>8</v>
      </c>
      <c r="AB30" s="203">
        <v>100</v>
      </c>
      <c r="AC30" s="99" t="str">
        <f t="shared" si="0"/>
        <v>A</v>
      </c>
    </row>
    <row r="31" spans="1:29" s="99" customFormat="1" ht="15" customHeight="1">
      <c r="A31" s="106" t="s">
        <v>232</v>
      </c>
      <c r="B31" s="99">
        <v>1</v>
      </c>
      <c r="C31" s="115" t="s">
        <v>7</v>
      </c>
      <c r="D31" s="295" t="s">
        <v>32</v>
      </c>
      <c r="E31" s="116">
        <v>23.2</v>
      </c>
      <c r="F31" s="117" t="s">
        <v>243</v>
      </c>
      <c r="G31" s="117">
        <v>112451.28</v>
      </c>
      <c r="H31" s="111" t="s">
        <v>6</v>
      </c>
      <c r="I31" s="111" t="s">
        <v>6</v>
      </c>
      <c r="J31" s="111" t="s">
        <v>6</v>
      </c>
      <c r="K31" s="111" t="s">
        <v>6</v>
      </c>
      <c r="L31" s="111" t="s">
        <v>6</v>
      </c>
      <c r="M31" s="111" t="s">
        <v>6</v>
      </c>
      <c r="N31" s="111" t="s">
        <v>6</v>
      </c>
      <c r="O31" s="111" t="s">
        <v>6</v>
      </c>
      <c r="P31" s="111" t="s">
        <v>6</v>
      </c>
      <c r="Q31" s="111" t="s">
        <v>6</v>
      </c>
      <c r="R31" s="111" t="s">
        <v>6</v>
      </c>
      <c r="S31" s="111" t="s">
        <v>6</v>
      </c>
      <c r="T31" s="111" t="s">
        <v>6</v>
      </c>
      <c r="U31" s="111" t="s">
        <v>6</v>
      </c>
      <c r="V31" s="111" t="s">
        <v>6</v>
      </c>
      <c r="W31" s="111" t="s">
        <v>6</v>
      </c>
      <c r="X31" s="111" t="s">
        <v>6</v>
      </c>
      <c r="Y31" s="111" t="s">
        <v>6</v>
      </c>
      <c r="Z31" s="124">
        <v>26088.696960000001</v>
      </c>
      <c r="AA31" s="111" t="s">
        <v>8</v>
      </c>
      <c r="AB31" s="111">
        <v>100</v>
      </c>
      <c r="AC31" s="99" t="str">
        <f t="shared" si="0"/>
        <v>A</v>
      </c>
    </row>
    <row r="32" spans="1:29" s="99" customFormat="1" ht="15" customHeight="1">
      <c r="A32" s="106" t="s">
        <v>97</v>
      </c>
      <c r="B32" s="99">
        <v>2</v>
      </c>
      <c r="C32" s="115" t="s">
        <v>7</v>
      </c>
      <c r="D32" s="295" t="s">
        <v>32</v>
      </c>
      <c r="E32" s="116">
        <v>1.4</v>
      </c>
      <c r="F32" s="117">
        <v>0</v>
      </c>
      <c r="G32" s="122" t="s">
        <v>32</v>
      </c>
      <c r="H32" s="111" t="s">
        <v>6</v>
      </c>
      <c r="I32" s="111" t="s">
        <v>6</v>
      </c>
      <c r="J32" s="111" t="s">
        <v>6</v>
      </c>
      <c r="K32" s="111" t="s">
        <v>6</v>
      </c>
      <c r="L32" s="111" t="s">
        <v>6</v>
      </c>
      <c r="M32" s="111" t="s">
        <v>6</v>
      </c>
      <c r="N32" s="111" t="s">
        <v>6</v>
      </c>
      <c r="O32" s="111" t="s">
        <v>6</v>
      </c>
      <c r="P32" s="111" t="s">
        <v>6</v>
      </c>
      <c r="Q32" s="111" t="s">
        <v>6</v>
      </c>
      <c r="R32" s="111" t="s">
        <v>6</v>
      </c>
      <c r="S32" s="111" t="s">
        <v>6</v>
      </c>
      <c r="T32" s="111" t="s">
        <v>6</v>
      </c>
      <c r="U32" s="111" t="s">
        <v>6</v>
      </c>
      <c r="V32" s="111" t="s">
        <v>6</v>
      </c>
      <c r="W32" s="111" t="s">
        <v>6</v>
      </c>
      <c r="X32" s="111" t="s">
        <v>6</v>
      </c>
      <c r="Y32" s="111" t="s">
        <v>6</v>
      </c>
      <c r="Z32" s="124" t="s">
        <v>32</v>
      </c>
      <c r="AA32" s="111" t="s">
        <v>6</v>
      </c>
      <c r="AB32" s="111" t="s">
        <v>6</v>
      </c>
      <c r="AC32" s="99" t="str">
        <f t="shared" si="0"/>
        <v/>
      </c>
    </row>
    <row r="33" spans="1:29" s="99" customFormat="1" ht="15" customHeight="1">
      <c r="A33" s="106" t="s">
        <v>90</v>
      </c>
      <c r="B33" s="99">
        <v>1</v>
      </c>
      <c r="C33" s="145" t="s">
        <v>9</v>
      </c>
      <c r="D33" s="294">
        <v>5383</v>
      </c>
      <c r="E33" s="146" t="s">
        <v>6</v>
      </c>
      <c r="F33" s="123" t="s">
        <v>6</v>
      </c>
      <c r="G33" s="123" t="s">
        <v>6</v>
      </c>
      <c r="H33" s="111" t="s">
        <v>6</v>
      </c>
      <c r="I33" s="111" t="s">
        <v>6</v>
      </c>
      <c r="J33" s="111" t="s">
        <v>6</v>
      </c>
      <c r="K33" s="111" t="s">
        <v>6</v>
      </c>
      <c r="L33" s="111" t="s">
        <v>6</v>
      </c>
      <c r="M33" s="111" t="s">
        <v>6</v>
      </c>
      <c r="N33" s="111" t="s">
        <v>6</v>
      </c>
      <c r="O33" s="111" t="s">
        <v>6</v>
      </c>
      <c r="P33" s="111" t="s">
        <v>6</v>
      </c>
      <c r="Q33" s="111" t="s">
        <v>6</v>
      </c>
      <c r="R33" s="111" t="s">
        <v>6</v>
      </c>
      <c r="S33" s="111" t="s">
        <v>6</v>
      </c>
      <c r="T33" s="111" t="s">
        <v>6</v>
      </c>
      <c r="U33" s="111" t="s">
        <v>6</v>
      </c>
      <c r="V33" s="111" t="s">
        <v>6</v>
      </c>
      <c r="W33" s="111" t="s">
        <v>6</v>
      </c>
      <c r="X33" s="111" t="s">
        <v>6</v>
      </c>
      <c r="Y33" s="111" t="s">
        <v>6</v>
      </c>
      <c r="Z33" s="237" t="s">
        <v>6</v>
      </c>
      <c r="AA33" s="145" t="s">
        <v>6</v>
      </c>
      <c r="AB33" s="150" t="s">
        <v>6</v>
      </c>
      <c r="AC33" s="99" t="str">
        <f t="shared" si="0"/>
        <v/>
      </c>
    </row>
    <row r="34" spans="1:29" s="99" customFormat="1" ht="15" customHeight="1">
      <c r="A34" s="106" t="s">
        <v>90</v>
      </c>
      <c r="B34" s="99">
        <v>2</v>
      </c>
      <c r="C34" s="145" t="s">
        <v>9</v>
      </c>
      <c r="D34" s="294">
        <v>6160</v>
      </c>
      <c r="E34" s="146" t="s">
        <v>6</v>
      </c>
      <c r="F34" s="123" t="s">
        <v>6</v>
      </c>
      <c r="G34" s="123" t="s">
        <v>6</v>
      </c>
      <c r="H34" s="111" t="s">
        <v>6</v>
      </c>
      <c r="I34" s="111" t="s">
        <v>6</v>
      </c>
      <c r="J34" s="111" t="s">
        <v>6</v>
      </c>
      <c r="K34" s="111" t="s">
        <v>6</v>
      </c>
      <c r="L34" s="111" t="s">
        <v>6</v>
      </c>
      <c r="M34" s="111" t="s">
        <v>6</v>
      </c>
      <c r="N34" s="111" t="s">
        <v>6</v>
      </c>
      <c r="O34" s="111" t="s">
        <v>6</v>
      </c>
      <c r="P34" s="111" t="s">
        <v>6</v>
      </c>
      <c r="Q34" s="111" t="s">
        <v>6</v>
      </c>
      <c r="R34" s="111" t="s">
        <v>6</v>
      </c>
      <c r="S34" s="111" t="s">
        <v>6</v>
      </c>
      <c r="T34" s="111" t="s">
        <v>6</v>
      </c>
      <c r="U34" s="111" t="s">
        <v>6</v>
      </c>
      <c r="V34" s="111" t="s">
        <v>6</v>
      </c>
      <c r="W34" s="111" t="s">
        <v>6</v>
      </c>
      <c r="X34" s="111" t="s">
        <v>6</v>
      </c>
      <c r="Y34" s="111" t="s">
        <v>6</v>
      </c>
      <c r="Z34" s="237" t="s">
        <v>15</v>
      </c>
      <c r="AA34" s="145" t="s">
        <v>6</v>
      </c>
      <c r="AB34" s="150" t="s">
        <v>6</v>
      </c>
      <c r="AC34" s="99" t="str">
        <f t="shared" si="0"/>
        <v/>
      </c>
    </row>
    <row r="35" spans="1:29" s="99" customFormat="1" ht="15" customHeight="1">
      <c r="A35" s="106" t="s">
        <v>113</v>
      </c>
      <c r="B35" s="99">
        <v>1</v>
      </c>
      <c r="C35" s="115" t="s">
        <v>8</v>
      </c>
      <c r="D35" s="294" t="s">
        <v>6</v>
      </c>
      <c r="E35" s="116">
        <v>31.15</v>
      </c>
      <c r="F35" s="117">
        <v>0</v>
      </c>
      <c r="G35" s="117">
        <v>33363</v>
      </c>
      <c r="H35" s="111" t="s">
        <v>6</v>
      </c>
      <c r="I35" s="111" t="s">
        <v>6</v>
      </c>
      <c r="J35" s="111" t="s">
        <v>6</v>
      </c>
      <c r="K35" s="111" t="s">
        <v>6</v>
      </c>
      <c r="L35" s="111" t="s">
        <v>6</v>
      </c>
      <c r="M35" s="111" t="s">
        <v>6</v>
      </c>
      <c r="N35" s="111" t="s">
        <v>6</v>
      </c>
      <c r="O35" s="111" t="s">
        <v>6</v>
      </c>
      <c r="P35" s="111" t="s">
        <v>6</v>
      </c>
      <c r="Q35" s="111" t="s">
        <v>6</v>
      </c>
      <c r="R35" s="111" t="s">
        <v>6</v>
      </c>
      <c r="S35" s="111" t="s">
        <v>6</v>
      </c>
      <c r="T35" s="111" t="s">
        <v>6</v>
      </c>
      <c r="U35" s="111" t="s">
        <v>6</v>
      </c>
      <c r="V35" s="111" t="s">
        <v>6</v>
      </c>
      <c r="W35" s="111" t="s">
        <v>6</v>
      </c>
      <c r="X35" s="111" t="s">
        <v>6</v>
      </c>
      <c r="Y35" s="111" t="s">
        <v>6</v>
      </c>
      <c r="Z35" s="238">
        <v>10392.574500000001</v>
      </c>
      <c r="AA35" s="145" t="s">
        <v>6</v>
      </c>
      <c r="AB35" s="145" t="s">
        <v>6</v>
      </c>
      <c r="AC35" s="99" t="str">
        <f t="shared" si="0"/>
        <v/>
      </c>
    </row>
    <row r="36" spans="1:29" s="99" customFormat="1" ht="15" customHeight="1">
      <c r="A36" s="106" t="s">
        <v>113</v>
      </c>
      <c r="B36" s="99">
        <v>2</v>
      </c>
      <c r="C36" s="115" t="s">
        <v>8</v>
      </c>
      <c r="D36" s="294" t="s">
        <v>6</v>
      </c>
      <c r="E36" s="116">
        <v>5.65</v>
      </c>
      <c r="F36" s="147">
        <v>0</v>
      </c>
      <c r="G36" s="117">
        <v>50853</v>
      </c>
      <c r="H36" s="111" t="s">
        <v>6</v>
      </c>
      <c r="I36" s="111" t="s">
        <v>6</v>
      </c>
      <c r="J36" s="111" t="s">
        <v>6</v>
      </c>
      <c r="K36" s="111" t="s">
        <v>6</v>
      </c>
      <c r="L36" s="111" t="s">
        <v>6</v>
      </c>
      <c r="M36" s="111" t="s">
        <v>6</v>
      </c>
      <c r="N36" s="111" t="s">
        <v>6</v>
      </c>
      <c r="O36" s="111" t="s">
        <v>6</v>
      </c>
      <c r="P36" s="111" t="s">
        <v>6</v>
      </c>
      <c r="Q36" s="111" t="s">
        <v>6</v>
      </c>
      <c r="R36" s="111" t="s">
        <v>6</v>
      </c>
      <c r="S36" s="111" t="s">
        <v>6</v>
      </c>
      <c r="T36" s="111" t="s">
        <v>6</v>
      </c>
      <c r="U36" s="111" t="s">
        <v>6</v>
      </c>
      <c r="V36" s="111" t="s">
        <v>6</v>
      </c>
      <c r="W36" s="111" t="s">
        <v>6</v>
      </c>
      <c r="X36" s="111" t="s">
        <v>6</v>
      </c>
      <c r="Y36" s="111" t="s">
        <v>6</v>
      </c>
      <c r="Z36" s="238">
        <v>2873.2</v>
      </c>
      <c r="AA36" s="146" t="s">
        <v>6</v>
      </c>
      <c r="AB36" s="146" t="s">
        <v>6</v>
      </c>
      <c r="AC36" s="99" t="str">
        <f t="shared" si="0"/>
        <v/>
      </c>
    </row>
    <row r="37" spans="1:29" s="99" customFormat="1" ht="15" customHeight="1">
      <c r="A37" s="106" t="s">
        <v>25</v>
      </c>
      <c r="B37" s="99">
        <v>0</v>
      </c>
      <c r="C37" s="107" t="s">
        <v>44</v>
      </c>
      <c r="D37" s="294" t="s">
        <v>6</v>
      </c>
      <c r="E37" s="116" t="s">
        <v>6</v>
      </c>
      <c r="F37" s="147" t="s">
        <v>6</v>
      </c>
      <c r="G37" s="147" t="s">
        <v>6</v>
      </c>
      <c r="H37" s="111" t="s">
        <v>6</v>
      </c>
      <c r="I37" s="111" t="s">
        <v>6</v>
      </c>
      <c r="J37" s="111" t="s">
        <v>6</v>
      </c>
      <c r="K37" s="111" t="s">
        <v>6</v>
      </c>
      <c r="L37" s="111" t="s">
        <v>6</v>
      </c>
      <c r="M37" s="111" t="s">
        <v>6</v>
      </c>
      <c r="N37" s="111" t="s">
        <v>6</v>
      </c>
      <c r="O37" s="111" t="s">
        <v>6</v>
      </c>
      <c r="P37" s="111" t="s">
        <v>6</v>
      </c>
      <c r="Q37" s="111" t="s">
        <v>6</v>
      </c>
      <c r="R37" s="111" t="s">
        <v>6</v>
      </c>
      <c r="S37" s="111" t="s">
        <v>6</v>
      </c>
      <c r="T37" s="111" t="s">
        <v>6</v>
      </c>
      <c r="U37" s="111" t="s">
        <v>6</v>
      </c>
      <c r="V37" s="111" t="s">
        <v>6</v>
      </c>
      <c r="W37" s="111" t="s">
        <v>6</v>
      </c>
      <c r="X37" s="111" t="s">
        <v>6</v>
      </c>
      <c r="Y37" s="111" t="s">
        <v>6</v>
      </c>
      <c r="Z37" s="108" t="s">
        <v>6</v>
      </c>
      <c r="AA37" s="146" t="s">
        <v>6</v>
      </c>
      <c r="AB37" s="146" t="s">
        <v>6</v>
      </c>
      <c r="AC37" s="99" t="str">
        <f t="shared" si="0"/>
        <v/>
      </c>
    </row>
    <row r="38" spans="1:29" s="99" customFormat="1" ht="15" customHeight="1">
      <c r="A38" s="106" t="s">
        <v>134</v>
      </c>
      <c r="B38" s="99">
        <v>1</v>
      </c>
      <c r="C38" s="115" t="s">
        <v>9</v>
      </c>
      <c r="D38" s="295" t="s">
        <v>6</v>
      </c>
      <c r="E38" s="116">
        <v>11</v>
      </c>
      <c r="F38" s="117">
        <v>39600</v>
      </c>
      <c r="G38" s="117" t="s">
        <v>32</v>
      </c>
      <c r="H38" s="111" t="s">
        <v>6</v>
      </c>
      <c r="I38" s="111" t="s">
        <v>6</v>
      </c>
      <c r="J38" s="111" t="s">
        <v>6</v>
      </c>
      <c r="K38" s="111" t="s">
        <v>6</v>
      </c>
      <c r="L38" s="111" t="s">
        <v>6</v>
      </c>
      <c r="M38" s="111" t="s">
        <v>6</v>
      </c>
      <c r="N38" s="111" t="s">
        <v>6</v>
      </c>
      <c r="O38" s="111" t="s">
        <v>6</v>
      </c>
      <c r="P38" s="111" t="s">
        <v>6</v>
      </c>
      <c r="Q38" s="111" t="s">
        <v>6</v>
      </c>
      <c r="R38" s="111" t="s">
        <v>6</v>
      </c>
      <c r="S38" s="111" t="s">
        <v>6</v>
      </c>
      <c r="T38" s="111" t="s">
        <v>6</v>
      </c>
      <c r="U38" s="111" t="s">
        <v>6</v>
      </c>
      <c r="V38" s="111" t="s">
        <v>6</v>
      </c>
      <c r="W38" s="111" t="s">
        <v>6</v>
      </c>
      <c r="X38" s="111" t="s">
        <v>6</v>
      </c>
      <c r="Y38" s="111" t="s">
        <v>6</v>
      </c>
      <c r="Z38" s="124" t="s">
        <v>6</v>
      </c>
      <c r="AA38" s="111" t="s">
        <v>6</v>
      </c>
      <c r="AB38" s="111" t="s">
        <v>6</v>
      </c>
      <c r="AC38" s="99" t="str">
        <f t="shared" si="0"/>
        <v/>
      </c>
    </row>
    <row r="39" spans="1:29" s="99" customFormat="1" ht="15" customHeight="1">
      <c r="A39" s="106" t="s">
        <v>102</v>
      </c>
      <c r="B39" s="99">
        <v>1</v>
      </c>
      <c r="C39" s="115" t="s">
        <v>66</v>
      </c>
      <c r="D39" s="294" t="s">
        <v>6</v>
      </c>
      <c r="E39" s="116">
        <v>29.02</v>
      </c>
      <c r="F39" s="147">
        <v>2228</v>
      </c>
      <c r="G39" s="122">
        <v>111390</v>
      </c>
      <c r="H39" s="111" t="s">
        <v>6</v>
      </c>
      <c r="I39" s="111" t="s">
        <v>6</v>
      </c>
      <c r="J39" s="111" t="s">
        <v>6</v>
      </c>
      <c r="K39" s="111" t="s">
        <v>6</v>
      </c>
      <c r="L39" s="111" t="s">
        <v>6</v>
      </c>
      <c r="M39" s="111" t="s">
        <v>6</v>
      </c>
      <c r="N39" s="111" t="s">
        <v>6</v>
      </c>
      <c r="O39" s="111" t="s">
        <v>6</v>
      </c>
      <c r="P39" s="111" t="s">
        <v>6</v>
      </c>
      <c r="Q39" s="111" t="s">
        <v>6</v>
      </c>
      <c r="R39" s="111" t="s">
        <v>6</v>
      </c>
      <c r="S39" s="111" t="s">
        <v>6</v>
      </c>
      <c r="T39" s="111" t="s">
        <v>6</v>
      </c>
      <c r="U39" s="111" t="s">
        <v>6</v>
      </c>
      <c r="V39" s="111" t="s">
        <v>6</v>
      </c>
      <c r="W39" s="111" t="s">
        <v>6</v>
      </c>
      <c r="X39" s="111" t="s">
        <v>6</v>
      </c>
      <c r="Y39" s="111" t="s">
        <v>6</v>
      </c>
      <c r="Z39" s="108">
        <f>(E39/100)*G39</f>
        <v>32325.378000000001</v>
      </c>
      <c r="AA39" s="111" t="s">
        <v>8</v>
      </c>
      <c r="AB39" s="145">
        <v>100</v>
      </c>
      <c r="AC39" s="99" t="str">
        <f t="shared" si="0"/>
        <v>A</v>
      </c>
    </row>
    <row r="40" spans="1:29" s="99" customFormat="1" ht="15" customHeight="1">
      <c r="A40" s="106" t="s">
        <v>27</v>
      </c>
      <c r="B40" s="99">
        <v>1</v>
      </c>
      <c r="C40" s="115" t="s">
        <v>54</v>
      </c>
      <c r="D40" s="294" t="s">
        <v>6</v>
      </c>
      <c r="E40" s="116">
        <v>29.6</v>
      </c>
      <c r="F40" s="117" t="s">
        <v>77</v>
      </c>
      <c r="G40" s="120">
        <v>5030.6400000000003</v>
      </c>
      <c r="H40" s="111" t="s">
        <v>6</v>
      </c>
      <c r="I40" s="111" t="s">
        <v>6</v>
      </c>
      <c r="J40" s="111" t="s">
        <v>6</v>
      </c>
      <c r="K40" s="111" t="s">
        <v>6</v>
      </c>
      <c r="L40" s="111" t="s">
        <v>6</v>
      </c>
      <c r="M40" s="111" t="s">
        <v>6</v>
      </c>
      <c r="N40" s="111" t="s">
        <v>6</v>
      </c>
      <c r="O40" s="111" t="s">
        <v>6</v>
      </c>
      <c r="P40" s="111" t="s">
        <v>6</v>
      </c>
      <c r="Q40" s="111" t="s">
        <v>6</v>
      </c>
      <c r="R40" s="111" t="s">
        <v>6</v>
      </c>
      <c r="S40" s="111" t="s">
        <v>6</v>
      </c>
      <c r="T40" s="111" t="s">
        <v>6</v>
      </c>
      <c r="U40" s="111" t="s">
        <v>6</v>
      </c>
      <c r="V40" s="111" t="s">
        <v>6</v>
      </c>
      <c r="W40" s="111" t="s">
        <v>6</v>
      </c>
      <c r="X40" s="111" t="s">
        <v>6</v>
      </c>
      <c r="Y40" s="111" t="s">
        <v>6</v>
      </c>
      <c r="Z40" s="238">
        <v>1489.0694400000002</v>
      </c>
      <c r="AA40" s="111" t="s">
        <v>8</v>
      </c>
      <c r="AB40" s="234">
        <v>100</v>
      </c>
      <c r="AC40" s="99" t="str">
        <f t="shared" si="0"/>
        <v>A</v>
      </c>
    </row>
    <row r="41" spans="1:29" s="99" customFormat="1" ht="15" customHeight="1">
      <c r="A41" s="106" t="s">
        <v>85</v>
      </c>
      <c r="B41" s="99">
        <v>1</v>
      </c>
      <c r="C41" s="115" t="s">
        <v>54</v>
      </c>
      <c r="D41" s="296" t="s">
        <v>6</v>
      </c>
      <c r="E41" s="116">
        <v>47.15</v>
      </c>
      <c r="F41" s="117">
        <v>393</v>
      </c>
      <c r="G41" s="117">
        <v>3930</v>
      </c>
      <c r="H41" s="111" t="s">
        <v>6</v>
      </c>
      <c r="I41" s="111" t="s">
        <v>6</v>
      </c>
      <c r="J41" s="111" t="s">
        <v>6</v>
      </c>
      <c r="K41" s="111" t="s">
        <v>6</v>
      </c>
      <c r="L41" s="111" t="s">
        <v>6</v>
      </c>
      <c r="M41" s="111" t="s">
        <v>6</v>
      </c>
      <c r="N41" s="111" t="s">
        <v>6</v>
      </c>
      <c r="O41" s="111" t="s">
        <v>6</v>
      </c>
      <c r="P41" s="111" t="s">
        <v>6</v>
      </c>
      <c r="Q41" s="111" t="s">
        <v>6</v>
      </c>
      <c r="R41" s="111" t="s">
        <v>6</v>
      </c>
      <c r="S41" s="111" t="s">
        <v>6</v>
      </c>
      <c r="T41" s="111" t="s">
        <v>6</v>
      </c>
      <c r="U41" s="111" t="s">
        <v>6</v>
      </c>
      <c r="V41" s="111" t="s">
        <v>6</v>
      </c>
      <c r="W41" s="111" t="s">
        <v>6</v>
      </c>
      <c r="X41" s="111" t="s">
        <v>6</v>
      </c>
      <c r="Y41" s="111" t="s">
        <v>6</v>
      </c>
      <c r="Z41" s="133">
        <v>1852.99</v>
      </c>
      <c r="AA41" s="140" t="s">
        <v>8</v>
      </c>
      <c r="AB41" s="140">
        <v>100</v>
      </c>
      <c r="AC41" s="99" t="str">
        <f t="shared" si="0"/>
        <v>A</v>
      </c>
    </row>
    <row r="42" spans="1:29" s="99" customFormat="1" ht="15" customHeight="1">
      <c r="A42" s="106" t="s">
        <v>107</v>
      </c>
      <c r="B42" s="99">
        <v>1</v>
      </c>
      <c r="C42" s="115" t="s">
        <v>54</v>
      </c>
      <c r="D42" s="295">
        <v>299.35811999999999</v>
      </c>
      <c r="E42" s="116">
        <v>38.200000000000003</v>
      </c>
      <c r="F42" s="122">
        <v>783.66</v>
      </c>
      <c r="G42" s="122">
        <v>3640.3679999999999</v>
      </c>
      <c r="H42" s="111" t="s">
        <v>6</v>
      </c>
      <c r="I42" s="111" t="s">
        <v>6</v>
      </c>
      <c r="J42" s="111" t="s">
        <v>6</v>
      </c>
      <c r="K42" s="111" t="s">
        <v>6</v>
      </c>
      <c r="L42" s="111" t="s">
        <v>6</v>
      </c>
      <c r="M42" s="111" t="s">
        <v>6</v>
      </c>
      <c r="N42" s="111" t="s">
        <v>6</v>
      </c>
      <c r="O42" s="111" t="s">
        <v>6</v>
      </c>
      <c r="P42" s="111" t="s">
        <v>6</v>
      </c>
      <c r="Q42" s="111" t="s">
        <v>6</v>
      </c>
      <c r="R42" s="111" t="s">
        <v>6</v>
      </c>
      <c r="S42" s="111" t="s">
        <v>6</v>
      </c>
      <c r="T42" s="111" t="s">
        <v>6</v>
      </c>
      <c r="U42" s="111" t="s">
        <v>6</v>
      </c>
      <c r="V42" s="111" t="s">
        <v>6</v>
      </c>
      <c r="W42" s="111" t="s">
        <v>6</v>
      </c>
      <c r="X42" s="111" t="s">
        <v>6</v>
      </c>
      <c r="Y42" s="111" t="s">
        <v>6</v>
      </c>
      <c r="Z42" s="124">
        <v>1390.620576</v>
      </c>
      <c r="AA42" s="111" t="s">
        <v>8</v>
      </c>
      <c r="AB42" s="111">
        <v>100</v>
      </c>
      <c r="AC42" s="99" t="str">
        <f t="shared" si="0"/>
        <v>A</v>
      </c>
    </row>
    <row r="43" spans="1:29" s="99" customFormat="1" ht="15" customHeight="1">
      <c r="A43" s="106" t="s">
        <v>94</v>
      </c>
      <c r="B43" s="99">
        <v>1</v>
      </c>
      <c r="C43" s="115" t="s">
        <v>9</v>
      </c>
      <c r="D43" s="294" t="s">
        <v>6</v>
      </c>
      <c r="E43" s="116">
        <v>29.8</v>
      </c>
      <c r="F43" s="149" t="s">
        <v>128</v>
      </c>
      <c r="G43" s="149">
        <v>41108.400000000001</v>
      </c>
      <c r="H43" s="111" t="s">
        <v>6</v>
      </c>
      <c r="I43" s="111" t="s">
        <v>6</v>
      </c>
      <c r="J43" s="111" t="s">
        <v>6</v>
      </c>
      <c r="K43" s="111" t="s">
        <v>6</v>
      </c>
      <c r="L43" s="111" t="s">
        <v>6</v>
      </c>
      <c r="M43" s="111" t="s">
        <v>6</v>
      </c>
      <c r="N43" s="111" t="s">
        <v>6</v>
      </c>
      <c r="O43" s="111" t="s">
        <v>6</v>
      </c>
      <c r="P43" s="111" t="s">
        <v>6</v>
      </c>
      <c r="Q43" s="111" t="s">
        <v>6</v>
      </c>
      <c r="R43" s="111" t="s">
        <v>6</v>
      </c>
      <c r="S43" s="111" t="s">
        <v>6</v>
      </c>
      <c r="T43" s="111" t="s">
        <v>6</v>
      </c>
      <c r="U43" s="111" t="s">
        <v>6</v>
      </c>
      <c r="V43" s="111" t="s">
        <v>6</v>
      </c>
      <c r="W43" s="111" t="s">
        <v>6</v>
      </c>
      <c r="X43" s="111" t="s">
        <v>6</v>
      </c>
      <c r="Y43" s="111" t="s">
        <v>6</v>
      </c>
      <c r="Z43" s="133">
        <v>12250.2</v>
      </c>
      <c r="AA43" s="111" t="s">
        <v>8</v>
      </c>
      <c r="AB43" s="111">
        <v>100</v>
      </c>
      <c r="AC43" s="99" t="str">
        <f t="shared" si="0"/>
        <v>A</v>
      </c>
    </row>
    <row r="44" spans="1:29" s="99" customFormat="1" ht="15" customHeight="1">
      <c r="A44" s="106" t="s">
        <v>92</v>
      </c>
      <c r="B44" s="99">
        <v>1</v>
      </c>
      <c r="C44" s="115" t="s">
        <v>9</v>
      </c>
      <c r="D44" s="295" t="s">
        <v>6</v>
      </c>
      <c r="E44" s="116">
        <v>28.97</v>
      </c>
      <c r="F44" s="122" t="s">
        <v>6</v>
      </c>
      <c r="G44" s="122" t="s">
        <v>6</v>
      </c>
      <c r="H44" s="111" t="s">
        <v>6</v>
      </c>
      <c r="I44" s="111" t="s">
        <v>6</v>
      </c>
      <c r="J44" s="111" t="s">
        <v>6</v>
      </c>
      <c r="K44" s="111" t="s">
        <v>6</v>
      </c>
      <c r="L44" s="111" t="s">
        <v>6</v>
      </c>
      <c r="M44" s="111" t="s">
        <v>6</v>
      </c>
      <c r="N44" s="111" t="s">
        <v>6</v>
      </c>
      <c r="O44" s="111" t="s">
        <v>6</v>
      </c>
      <c r="P44" s="111" t="s">
        <v>6</v>
      </c>
      <c r="Q44" s="111" t="s">
        <v>6</v>
      </c>
      <c r="R44" s="111" t="s">
        <v>6</v>
      </c>
      <c r="S44" s="111" t="s">
        <v>6</v>
      </c>
      <c r="T44" s="111" t="s">
        <v>6</v>
      </c>
      <c r="U44" s="111" t="s">
        <v>6</v>
      </c>
      <c r="V44" s="111" t="s">
        <v>6</v>
      </c>
      <c r="W44" s="111" t="s">
        <v>6</v>
      </c>
      <c r="X44" s="111" t="s">
        <v>6</v>
      </c>
      <c r="Y44" s="111" t="s">
        <v>6</v>
      </c>
      <c r="Z44" s="124" t="s">
        <v>6</v>
      </c>
      <c r="AA44" s="111" t="s">
        <v>29</v>
      </c>
      <c r="AB44" s="111">
        <v>100</v>
      </c>
      <c r="AC44" s="99" t="str">
        <f t="shared" si="0"/>
        <v>AB</v>
      </c>
    </row>
    <row r="45" spans="1:29" s="99" customFormat="1" ht="15" customHeight="1">
      <c r="A45" s="106" t="s">
        <v>103</v>
      </c>
      <c r="B45" s="99">
        <v>1</v>
      </c>
      <c r="C45" s="115" t="s">
        <v>7</v>
      </c>
      <c r="D45" s="294" t="s">
        <v>6</v>
      </c>
      <c r="E45" s="116">
        <v>9.6999999999999993</v>
      </c>
      <c r="F45" s="122" t="s">
        <v>6</v>
      </c>
      <c r="G45" s="122" t="s">
        <v>6</v>
      </c>
      <c r="H45" s="111" t="s">
        <v>6</v>
      </c>
      <c r="I45" s="111" t="s">
        <v>6</v>
      </c>
      <c r="J45" s="111" t="s">
        <v>6</v>
      </c>
      <c r="K45" s="111" t="s">
        <v>6</v>
      </c>
      <c r="L45" s="111" t="s">
        <v>6</v>
      </c>
      <c r="M45" s="111" t="s">
        <v>6</v>
      </c>
      <c r="N45" s="111" t="s">
        <v>6</v>
      </c>
      <c r="O45" s="111" t="s">
        <v>6</v>
      </c>
      <c r="P45" s="111" t="s">
        <v>6</v>
      </c>
      <c r="Q45" s="111" t="s">
        <v>6</v>
      </c>
      <c r="R45" s="111" t="s">
        <v>6</v>
      </c>
      <c r="S45" s="111" t="s">
        <v>6</v>
      </c>
      <c r="T45" s="111" t="s">
        <v>6</v>
      </c>
      <c r="U45" s="111" t="s">
        <v>6</v>
      </c>
      <c r="V45" s="111" t="s">
        <v>6</v>
      </c>
      <c r="W45" s="111" t="s">
        <v>6</v>
      </c>
      <c r="X45" s="111" t="s">
        <v>6</v>
      </c>
      <c r="Y45" s="111" t="s">
        <v>6</v>
      </c>
      <c r="Z45" s="108" t="s">
        <v>6</v>
      </c>
      <c r="AA45" s="111" t="s">
        <v>31</v>
      </c>
      <c r="AB45" s="234">
        <v>100</v>
      </c>
      <c r="AC45" s="99" t="str">
        <f t="shared" si="0"/>
        <v>B</v>
      </c>
    </row>
    <row r="46" spans="1:29" s="99" customFormat="1" ht="15" customHeight="1">
      <c r="A46" s="106" t="s">
        <v>86</v>
      </c>
      <c r="B46" s="99">
        <v>1</v>
      </c>
      <c r="C46" s="115" t="s">
        <v>9</v>
      </c>
      <c r="D46" s="294" t="s">
        <v>6</v>
      </c>
      <c r="E46" s="116" t="s">
        <v>6</v>
      </c>
      <c r="F46" s="122">
        <v>978.6</v>
      </c>
      <c r="G46" s="122">
        <v>6360.9000000000005</v>
      </c>
      <c r="H46" s="111" t="s">
        <v>6</v>
      </c>
      <c r="I46" s="111" t="s">
        <v>6</v>
      </c>
      <c r="J46" s="111" t="s">
        <v>6</v>
      </c>
      <c r="K46" s="111" t="s">
        <v>6</v>
      </c>
      <c r="L46" s="111" t="s">
        <v>6</v>
      </c>
      <c r="M46" s="111" t="s">
        <v>6</v>
      </c>
      <c r="N46" s="111" t="s">
        <v>6</v>
      </c>
      <c r="O46" s="111" t="s">
        <v>6</v>
      </c>
      <c r="P46" s="111" t="s">
        <v>6</v>
      </c>
      <c r="Q46" s="111" t="s">
        <v>6</v>
      </c>
      <c r="R46" s="111" t="s">
        <v>6</v>
      </c>
      <c r="S46" s="111" t="s">
        <v>6</v>
      </c>
      <c r="T46" s="111" t="s">
        <v>6</v>
      </c>
      <c r="U46" s="111" t="s">
        <v>6</v>
      </c>
      <c r="V46" s="111" t="s">
        <v>6</v>
      </c>
      <c r="W46" s="111" t="s">
        <v>6</v>
      </c>
      <c r="X46" s="111" t="s">
        <v>6</v>
      </c>
      <c r="Y46" s="111" t="s">
        <v>6</v>
      </c>
      <c r="Z46" s="108" t="s">
        <v>6</v>
      </c>
      <c r="AA46" s="111" t="s">
        <v>8</v>
      </c>
      <c r="AB46" s="150">
        <v>100</v>
      </c>
      <c r="AC46" s="99" t="str">
        <f t="shared" si="0"/>
        <v>A</v>
      </c>
    </row>
    <row r="47" spans="1:29" s="99" customFormat="1" ht="15" customHeight="1">
      <c r="A47" s="106" t="s">
        <v>86</v>
      </c>
      <c r="B47" s="99">
        <v>2</v>
      </c>
      <c r="C47" s="115" t="s">
        <v>9</v>
      </c>
      <c r="D47" s="295" t="s">
        <v>6</v>
      </c>
      <c r="E47" s="116" t="s">
        <v>6</v>
      </c>
      <c r="F47" s="122">
        <v>327.83100000000002</v>
      </c>
      <c r="G47" s="122">
        <v>2130.9015000000004</v>
      </c>
      <c r="H47" s="111" t="s">
        <v>6</v>
      </c>
      <c r="I47" s="111" t="s">
        <v>6</v>
      </c>
      <c r="J47" s="111" t="s">
        <v>6</v>
      </c>
      <c r="K47" s="111" t="s">
        <v>6</v>
      </c>
      <c r="L47" s="111" t="s">
        <v>6</v>
      </c>
      <c r="M47" s="111" t="s">
        <v>6</v>
      </c>
      <c r="N47" s="111" t="s">
        <v>6</v>
      </c>
      <c r="O47" s="111" t="s">
        <v>6</v>
      </c>
      <c r="P47" s="111" t="s">
        <v>6</v>
      </c>
      <c r="Q47" s="111" t="s">
        <v>6</v>
      </c>
      <c r="R47" s="111" t="s">
        <v>6</v>
      </c>
      <c r="S47" s="111" t="s">
        <v>6</v>
      </c>
      <c r="T47" s="111" t="s">
        <v>6</v>
      </c>
      <c r="U47" s="111" t="s">
        <v>6</v>
      </c>
      <c r="V47" s="111" t="s">
        <v>6</v>
      </c>
      <c r="W47" s="111" t="s">
        <v>6</v>
      </c>
      <c r="X47" s="111" t="s">
        <v>6</v>
      </c>
      <c r="Y47" s="111" t="s">
        <v>6</v>
      </c>
      <c r="Z47" s="124" t="s">
        <v>6</v>
      </c>
      <c r="AA47" s="111" t="s">
        <v>6</v>
      </c>
      <c r="AB47" s="111" t="s">
        <v>6</v>
      </c>
      <c r="AC47" s="99" t="str">
        <f t="shared" si="0"/>
        <v/>
      </c>
    </row>
    <row r="48" spans="1:29" s="99" customFormat="1" ht="15" customHeight="1">
      <c r="A48" s="106" t="s">
        <v>87</v>
      </c>
      <c r="B48" s="99">
        <v>1</v>
      </c>
      <c r="C48" s="115" t="s">
        <v>9</v>
      </c>
      <c r="D48" s="294" t="s">
        <v>6</v>
      </c>
      <c r="E48" s="116">
        <v>9</v>
      </c>
      <c r="F48" s="151">
        <v>7755</v>
      </c>
      <c r="G48" s="152">
        <v>41450</v>
      </c>
      <c r="H48" s="116">
        <v>2</v>
      </c>
      <c r="I48" s="152">
        <v>41450</v>
      </c>
      <c r="J48" s="147" t="s">
        <v>6</v>
      </c>
      <c r="K48" s="111" t="s">
        <v>6</v>
      </c>
      <c r="L48" s="111" t="s">
        <v>6</v>
      </c>
      <c r="M48" s="111" t="s">
        <v>6</v>
      </c>
      <c r="N48" s="111" t="s">
        <v>6</v>
      </c>
      <c r="O48" s="111" t="s">
        <v>6</v>
      </c>
      <c r="P48" s="111" t="s">
        <v>6</v>
      </c>
      <c r="Q48" s="111" t="s">
        <v>6</v>
      </c>
      <c r="R48" s="111" t="s">
        <v>6</v>
      </c>
      <c r="S48" s="111" t="s">
        <v>6</v>
      </c>
      <c r="T48" s="111" t="s">
        <v>6</v>
      </c>
      <c r="U48" s="111" t="s">
        <v>6</v>
      </c>
      <c r="V48" s="111" t="s">
        <v>6</v>
      </c>
      <c r="W48" s="111" t="s">
        <v>6</v>
      </c>
      <c r="X48" s="111" t="s">
        <v>6</v>
      </c>
      <c r="Y48" s="111" t="s">
        <v>6</v>
      </c>
      <c r="Z48" s="238" t="s">
        <v>6</v>
      </c>
      <c r="AA48" s="111" t="s">
        <v>6</v>
      </c>
      <c r="AB48" s="111" t="s">
        <v>6</v>
      </c>
      <c r="AC48" s="99" t="str">
        <f t="shared" si="0"/>
        <v/>
      </c>
    </row>
    <row r="49" spans="1:30" s="99" customFormat="1" ht="15" customHeight="1">
      <c r="A49" s="233" t="s">
        <v>87</v>
      </c>
      <c r="B49" s="111">
        <v>2</v>
      </c>
      <c r="C49" s="115" t="s">
        <v>9</v>
      </c>
      <c r="D49" s="295">
        <v>2.7</v>
      </c>
      <c r="E49" s="116" t="s">
        <v>6</v>
      </c>
      <c r="F49" s="122">
        <v>5725</v>
      </c>
      <c r="G49" s="120" t="s">
        <v>6</v>
      </c>
      <c r="H49" s="111" t="s">
        <v>6</v>
      </c>
      <c r="I49" s="111" t="s">
        <v>6</v>
      </c>
      <c r="J49" s="111" t="s">
        <v>6</v>
      </c>
      <c r="K49" s="111" t="s">
        <v>6</v>
      </c>
      <c r="L49" s="111" t="s">
        <v>6</v>
      </c>
      <c r="M49" s="111" t="s">
        <v>6</v>
      </c>
      <c r="N49" s="111" t="s">
        <v>6</v>
      </c>
      <c r="O49" s="111" t="s">
        <v>6</v>
      </c>
      <c r="P49" s="111" t="s">
        <v>6</v>
      </c>
      <c r="Q49" s="111" t="s">
        <v>6</v>
      </c>
      <c r="R49" s="111" t="s">
        <v>6</v>
      </c>
      <c r="S49" s="111" t="s">
        <v>6</v>
      </c>
      <c r="T49" s="111" t="s">
        <v>6</v>
      </c>
      <c r="U49" s="111" t="s">
        <v>6</v>
      </c>
      <c r="V49" s="111" t="s">
        <v>6</v>
      </c>
      <c r="W49" s="111" t="s">
        <v>6</v>
      </c>
      <c r="X49" s="111" t="s">
        <v>6</v>
      </c>
      <c r="Y49" s="111" t="s">
        <v>6</v>
      </c>
      <c r="Z49" s="108" t="s">
        <v>6</v>
      </c>
      <c r="AA49" s="145" t="s">
        <v>6</v>
      </c>
      <c r="AB49" s="150" t="s">
        <v>6</v>
      </c>
      <c r="AC49" s="99" t="str">
        <f t="shared" si="0"/>
        <v/>
      </c>
      <c r="AD49" s="111"/>
    </row>
    <row r="50" spans="1:30" s="99" customFormat="1" ht="15" customHeight="1">
      <c r="A50" s="233" t="s">
        <v>33</v>
      </c>
      <c r="B50" s="111">
        <v>1</v>
      </c>
      <c r="C50" s="115" t="s">
        <v>9</v>
      </c>
      <c r="D50" s="124" t="s">
        <v>6</v>
      </c>
      <c r="E50" s="116">
        <v>15.3</v>
      </c>
      <c r="F50" s="122">
        <v>0</v>
      </c>
      <c r="G50" s="122">
        <v>113700</v>
      </c>
      <c r="H50" s="116">
        <v>2.9</v>
      </c>
      <c r="I50" s="122">
        <v>113700</v>
      </c>
      <c r="J50" s="122" t="s">
        <v>6</v>
      </c>
      <c r="K50" s="111" t="s">
        <v>6</v>
      </c>
      <c r="L50" s="111" t="s">
        <v>6</v>
      </c>
      <c r="M50" s="111" t="s">
        <v>6</v>
      </c>
      <c r="N50" s="111" t="s">
        <v>6</v>
      </c>
      <c r="O50" s="111" t="s">
        <v>6</v>
      </c>
      <c r="P50" s="111" t="s">
        <v>6</v>
      </c>
      <c r="Q50" s="111" t="s">
        <v>6</v>
      </c>
      <c r="R50" s="111" t="s">
        <v>6</v>
      </c>
      <c r="S50" s="111" t="s">
        <v>6</v>
      </c>
      <c r="T50" s="111" t="s">
        <v>6</v>
      </c>
      <c r="U50" s="111" t="s">
        <v>6</v>
      </c>
      <c r="V50" s="111" t="s">
        <v>6</v>
      </c>
      <c r="W50" s="111" t="s">
        <v>6</v>
      </c>
      <c r="X50" s="111" t="s">
        <v>6</v>
      </c>
      <c r="Y50" s="111" t="s">
        <v>6</v>
      </c>
      <c r="Z50" s="124" t="s">
        <v>6</v>
      </c>
      <c r="AA50" s="111" t="s">
        <v>8</v>
      </c>
      <c r="AB50" s="234">
        <v>50</v>
      </c>
      <c r="AC50" s="99" t="str">
        <f t="shared" si="0"/>
        <v>A</v>
      </c>
      <c r="AD50" s="111"/>
    </row>
    <row r="51" spans="1:30" s="99" customFormat="1" ht="15" customHeight="1" thickBot="1">
      <c r="A51" s="153"/>
      <c r="B51" s="156"/>
      <c r="C51" s="156"/>
      <c r="D51" s="227"/>
      <c r="E51" s="227"/>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row>
    <row r="52" spans="1:30" s="99" customFormat="1">
      <c r="A52" s="106"/>
      <c r="B52" s="106"/>
      <c r="C52" s="106"/>
      <c r="D52" s="157"/>
      <c r="E52" s="157"/>
      <c r="I52" s="106"/>
      <c r="AC52" s="99">
        <f>COUNTIF(AC5:AC50,"Ts")</f>
        <v>0</v>
      </c>
    </row>
    <row r="53" spans="1:30" s="99" customFormat="1">
      <c r="A53" s="210" t="s">
        <v>135</v>
      </c>
      <c r="B53" s="158"/>
      <c r="C53" s="158"/>
      <c r="D53" s="159"/>
      <c r="E53" s="159"/>
      <c r="F53" s="158"/>
      <c r="G53" s="158"/>
      <c r="H53" s="158"/>
    </row>
    <row r="54" spans="1:30" s="99" customFormat="1">
      <c r="A54" s="163" t="s">
        <v>136</v>
      </c>
      <c r="B54" s="158"/>
      <c r="C54" s="158"/>
      <c r="D54" s="159"/>
      <c r="E54" s="159"/>
      <c r="F54" s="158"/>
      <c r="G54" s="158"/>
      <c r="H54" s="158"/>
    </row>
    <row r="55" spans="1:30">
      <c r="A55" s="27" t="s">
        <v>137</v>
      </c>
      <c r="B55" s="15"/>
      <c r="C55" s="17"/>
      <c r="D55" s="24"/>
      <c r="E55" s="24"/>
      <c r="I55" s="17"/>
    </row>
    <row r="56" spans="1:30">
      <c r="A56" s="27"/>
      <c r="B56" s="14"/>
      <c r="C56" s="33"/>
      <c r="D56" s="24"/>
      <c r="E56" s="28"/>
      <c r="F56" s="9"/>
      <c r="G56" s="9"/>
      <c r="H56" s="10"/>
      <c r="I56" s="12"/>
      <c r="J56" s="9"/>
      <c r="K56" s="9"/>
      <c r="L56" s="9"/>
      <c r="M56" s="9"/>
      <c r="N56" s="9"/>
      <c r="O56" s="9"/>
      <c r="P56" s="9"/>
      <c r="Q56" s="9"/>
      <c r="R56" s="9"/>
      <c r="S56" s="9"/>
      <c r="T56" s="9"/>
    </row>
    <row r="57" spans="1:30">
      <c r="A57" s="37" t="s">
        <v>2</v>
      </c>
      <c r="B57" s="34" t="s">
        <v>142</v>
      </c>
      <c r="C57" s="288" t="s">
        <v>143</v>
      </c>
      <c r="D57" s="288"/>
      <c r="E57" s="289"/>
      <c r="F57" s="9"/>
      <c r="G57" s="9"/>
      <c r="H57" s="10"/>
      <c r="I57" s="12"/>
      <c r="J57" s="9"/>
      <c r="K57" s="9"/>
      <c r="L57" s="9"/>
      <c r="M57" s="9"/>
      <c r="N57" s="9"/>
      <c r="O57" s="9"/>
      <c r="P57" s="9"/>
      <c r="Q57" s="9"/>
      <c r="R57" s="9"/>
      <c r="S57" s="9"/>
      <c r="T57" s="9"/>
    </row>
    <row r="58" spans="1:30">
      <c r="A58" s="31"/>
      <c r="B58" s="35" t="s">
        <v>18</v>
      </c>
      <c r="C58" s="284" t="s">
        <v>144</v>
      </c>
      <c r="D58" s="284"/>
      <c r="E58" s="285"/>
      <c r="F58" s="29"/>
      <c r="G58" s="43"/>
      <c r="H58" s="290"/>
      <c r="I58" s="290"/>
      <c r="J58" s="290"/>
      <c r="K58" s="290"/>
      <c r="L58" s="290"/>
      <c r="M58" s="290"/>
      <c r="N58" s="290"/>
      <c r="O58" s="290"/>
      <c r="P58" s="290"/>
      <c r="Q58" s="290"/>
      <c r="R58" s="290"/>
      <c r="S58" s="290"/>
      <c r="T58" s="9"/>
    </row>
    <row r="59" spans="1:30">
      <c r="A59" s="31"/>
      <c r="B59" s="35" t="s">
        <v>145</v>
      </c>
      <c r="C59" s="284" t="s">
        <v>146</v>
      </c>
      <c r="D59" s="284"/>
      <c r="E59" s="285"/>
    </row>
    <row r="60" spans="1:30">
      <c r="A60" s="31"/>
      <c r="B60" s="35" t="s">
        <v>147</v>
      </c>
      <c r="C60" s="284" t="s">
        <v>148</v>
      </c>
      <c r="D60" s="284"/>
      <c r="E60" s="285"/>
    </row>
    <row r="61" spans="1:30">
      <c r="A61" s="31"/>
      <c r="B61" s="35" t="s">
        <v>149</v>
      </c>
      <c r="C61" s="284" t="s">
        <v>150</v>
      </c>
      <c r="D61" s="284"/>
      <c r="E61" s="285"/>
    </row>
    <row r="62" spans="1:30">
      <c r="A62" s="31"/>
      <c r="B62" s="35" t="s">
        <v>151</v>
      </c>
      <c r="C62" s="284" t="s">
        <v>152</v>
      </c>
      <c r="D62" s="284"/>
      <c r="E62" s="285"/>
    </row>
    <row r="63" spans="1:30" ht="12.75" customHeight="1">
      <c r="A63" s="60"/>
      <c r="B63" s="61" t="s">
        <v>153</v>
      </c>
      <c r="C63" s="67" t="s">
        <v>154</v>
      </c>
      <c r="D63" s="67"/>
      <c r="E63" s="68"/>
      <c r="F63" s="16"/>
      <c r="G63" s="16"/>
      <c r="H63" s="16"/>
      <c r="I63" s="16"/>
    </row>
    <row r="64" spans="1:30">
      <c r="A64" s="16"/>
      <c r="B64" s="33" t="s">
        <v>183</v>
      </c>
      <c r="C64" s="33" t="s">
        <v>184</v>
      </c>
      <c r="D64" s="45"/>
      <c r="E64" s="45"/>
      <c r="F64" s="16"/>
      <c r="G64" s="16"/>
      <c r="H64" s="16"/>
      <c r="I64" s="16"/>
    </row>
    <row r="65" spans="1:33" ht="12.75" customHeight="1">
      <c r="A65" s="58" t="s">
        <v>163</v>
      </c>
      <c r="B65" s="59" t="s">
        <v>155</v>
      </c>
      <c r="C65" s="271" t="s">
        <v>156</v>
      </c>
      <c r="D65" s="271"/>
      <c r="E65" s="272"/>
      <c r="F65" s="16"/>
      <c r="G65" s="16"/>
      <c r="H65" s="16"/>
      <c r="I65" s="16"/>
    </row>
    <row r="66" spans="1:33" ht="12.75" customHeight="1">
      <c r="A66" s="56"/>
      <c r="B66" s="57" t="s">
        <v>157</v>
      </c>
      <c r="C66" s="275" t="s">
        <v>158</v>
      </c>
      <c r="D66" s="275"/>
      <c r="E66" s="276"/>
      <c r="F66" s="16"/>
      <c r="G66" s="16"/>
      <c r="H66" s="16"/>
      <c r="I66" s="16"/>
    </row>
    <row r="67" spans="1:33" ht="12.75" customHeight="1">
      <c r="A67" s="56"/>
      <c r="B67" s="57" t="s">
        <v>159</v>
      </c>
      <c r="C67" s="275" t="s">
        <v>160</v>
      </c>
      <c r="D67" s="275"/>
      <c r="E67" s="276"/>
      <c r="F67" s="16"/>
      <c r="G67" s="16"/>
      <c r="H67" s="16"/>
      <c r="I67" s="16"/>
    </row>
    <row r="68" spans="1:33" ht="12.75" customHeight="1">
      <c r="A68" s="60"/>
      <c r="B68" s="61" t="s">
        <v>161</v>
      </c>
      <c r="C68" s="278" t="s">
        <v>162</v>
      </c>
      <c r="D68" s="278"/>
      <c r="E68" s="279"/>
      <c r="F68" s="16"/>
      <c r="G68" s="16"/>
      <c r="H68" s="16"/>
      <c r="I68" s="16"/>
    </row>
    <row r="69" spans="1:33">
      <c r="A69" s="16"/>
      <c r="B69" s="16"/>
      <c r="C69" s="16"/>
      <c r="D69" s="45"/>
      <c r="E69" s="45"/>
      <c r="F69" s="16"/>
      <c r="G69" s="16"/>
      <c r="H69" s="16"/>
      <c r="I69" s="16"/>
    </row>
    <row r="70" spans="1:33" s="41" customFormat="1" ht="20.25" customHeight="1">
      <c r="A70" s="281" t="s">
        <v>329</v>
      </c>
      <c r="B70" s="281"/>
      <c r="C70" s="281"/>
      <c r="D70" s="281"/>
      <c r="E70" s="281"/>
      <c r="F70" s="281"/>
      <c r="G70" s="281"/>
      <c r="H70" s="281"/>
      <c r="I70" s="281"/>
      <c r="J70" s="281"/>
      <c r="K70" s="281"/>
      <c r="L70" s="281"/>
      <c r="M70" s="281"/>
      <c r="N70" s="281"/>
      <c r="O70" s="281"/>
      <c r="P70" s="281"/>
      <c r="Q70" s="281"/>
      <c r="R70" s="281"/>
      <c r="S70" s="281"/>
      <c r="T70" s="281"/>
      <c r="U70" s="281"/>
      <c r="V70" s="281"/>
    </row>
    <row r="71" spans="1:33" s="41" customFormat="1" ht="17.25" customHeight="1">
      <c r="A71" s="280" t="s">
        <v>330</v>
      </c>
      <c r="B71" s="280"/>
      <c r="C71" s="280"/>
      <c r="D71" s="280"/>
      <c r="E71" s="280"/>
      <c r="F71" s="280"/>
      <c r="G71" s="280"/>
      <c r="H71" s="280"/>
      <c r="I71" s="280"/>
      <c r="J71" s="280"/>
      <c r="K71" s="280"/>
      <c r="L71" s="280"/>
      <c r="M71" s="280"/>
      <c r="N71" s="280"/>
      <c r="O71" s="280"/>
      <c r="P71" s="280"/>
      <c r="Q71" s="280"/>
      <c r="R71" s="280"/>
      <c r="S71" s="280"/>
      <c r="T71" s="280"/>
      <c r="U71" s="280"/>
      <c r="V71" s="280"/>
    </row>
    <row r="72" spans="1:33" s="41" customFormat="1" ht="17.25" customHeight="1">
      <c r="A72" s="253"/>
      <c r="B72" s="262"/>
      <c r="C72" s="253"/>
      <c r="D72" s="253"/>
      <c r="E72" s="253"/>
      <c r="F72" s="253"/>
      <c r="G72" s="253"/>
      <c r="H72" s="253"/>
      <c r="I72" s="253"/>
      <c r="J72" s="253"/>
      <c r="K72" s="253"/>
      <c r="L72" s="253"/>
      <c r="M72" s="253"/>
      <c r="N72" s="253"/>
      <c r="O72" s="253"/>
      <c r="P72" s="253"/>
      <c r="Q72" s="253"/>
      <c r="R72" s="253"/>
      <c r="S72" s="253"/>
      <c r="T72" s="253"/>
      <c r="U72" s="253"/>
      <c r="V72" s="253"/>
    </row>
    <row r="73" spans="1:33" s="69" customFormat="1">
      <c r="A73" s="26" t="s">
        <v>138</v>
      </c>
    </row>
    <row r="74" spans="1:33" s="69" customFormat="1" ht="58.5" customHeight="1">
      <c r="A74" s="280" t="s">
        <v>331</v>
      </c>
      <c r="B74" s="280"/>
      <c r="C74" s="280"/>
      <c r="D74" s="280"/>
      <c r="E74" s="280"/>
      <c r="F74" s="280"/>
      <c r="G74" s="280"/>
      <c r="H74" s="89"/>
      <c r="I74" s="89"/>
    </row>
    <row r="75" spans="1:33" s="41" customFormat="1" ht="22.5" customHeight="1">
      <c r="A75" s="280" t="s">
        <v>328</v>
      </c>
      <c r="B75" s="280"/>
      <c r="C75" s="280"/>
      <c r="D75" s="280"/>
      <c r="E75" s="280"/>
      <c r="F75" s="280"/>
      <c r="G75" s="280"/>
      <c r="H75" s="280"/>
      <c r="I75" s="280"/>
      <c r="J75" s="280"/>
      <c r="K75" s="280"/>
      <c r="L75" s="280"/>
      <c r="M75" s="280"/>
      <c r="N75" s="280"/>
      <c r="O75" s="280"/>
      <c r="P75" s="280"/>
      <c r="Q75" s="280"/>
      <c r="R75" s="280"/>
      <c r="S75" s="280"/>
      <c r="T75" s="280"/>
      <c r="U75" s="280"/>
      <c r="V75" s="280"/>
      <c r="W75" s="64"/>
      <c r="X75" s="64"/>
      <c r="Y75" s="64"/>
      <c r="Z75" s="64"/>
      <c r="AA75" s="64"/>
      <c r="AB75" s="64"/>
      <c r="AC75" s="64"/>
      <c r="AD75" s="64"/>
      <c r="AE75" s="64"/>
      <c r="AF75" s="64"/>
      <c r="AG75" s="64"/>
    </row>
    <row r="76" spans="1:33" s="41" customFormat="1" ht="35.25" customHeight="1">
      <c r="A76" s="280" t="s">
        <v>362</v>
      </c>
      <c r="B76" s="280"/>
      <c r="C76" s="280"/>
      <c r="D76" s="280"/>
      <c r="E76" s="280"/>
      <c r="F76" s="280"/>
      <c r="G76" s="280"/>
      <c r="H76" s="280"/>
      <c r="I76" s="280"/>
      <c r="J76" s="280"/>
      <c r="K76" s="280"/>
      <c r="L76" s="280"/>
      <c r="M76" s="280"/>
      <c r="N76" s="280"/>
      <c r="O76" s="280"/>
      <c r="P76" s="280"/>
      <c r="Q76" s="280"/>
      <c r="R76" s="280"/>
      <c r="S76" s="280"/>
      <c r="T76" s="280"/>
      <c r="U76" s="280"/>
      <c r="V76" s="280"/>
      <c r="W76" s="64"/>
      <c r="X76" s="64"/>
      <c r="Y76" s="64"/>
      <c r="Z76" s="64"/>
      <c r="AA76" s="64"/>
      <c r="AB76" s="64"/>
      <c r="AC76" s="64"/>
      <c r="AD76" s="64"/>
      <c r="AE76" s="64"/>
      <c r="AF76" s="64"/>
      <c r="AG76" s="64"/>
    </row>
    <row r="77" spans="1:33" s="41" customFormat="1" ht="37.5" customHeight="1">
      <c r="A77" s="280" t="s">
        <v>363</v>
      </c>
      <c r="B77" s="280"/>
      <c r="C77" s="280"/>
      <c r="D77" s="280"/>
      <c r="E77" s="280"/>
      <c r="F77" s="280"/>
      <c r="G77" s="280"/>
      <c r="H77" s="280"/>
      <c r="I77" s="280"/>
      <c r="J77" s="280"/>
      <c r="K77" s="280"/>
      <c r="L77" s="280"/>
      <c r="M77" s="280"/>
      <c r="N77" s="280"/>
      <c r="O77" s="280"/>
      <c r="P77" s="280"/>
      <c r="Q77" s="280"/>
      <c r="R77" s="280"/>
      <c r="S77" s="280"/>
      <c r="T77" s="280"/>
      <c r="U77" s="280"/>
      <c r="V77" s="280"/>
      <c r="W77" s="64"/>
      <c r="X77" s="64"/>
      <c r="Y77" s="64"/>
      <c r="Z77" s="64"/>
      <c r="AA77" s="64"/>
      <c r="AB77" s="64"/>
      <c r="AC77" s="64"/>
      <c r="AD77" s="64"/>
      <c r="AE77" s="64"/>
      <c r="AF77" s="64"/>
      <c r="AG77" s="64"/>
    </row>
    <row r="78" spans="1:33" s="41" customFormat="1" ht="93" customHeight="1">
      <c r="A78" s="280" t="s">
        <v>364</v>
      </c>
      <c r="B78" s="280"/>
      <c r="C78" s="280"/>
      <c r="D78" s="280"/>
      <c r="E78" s="280"/>
      <c r="F78" s="280"/>
      <c r="G78" s="280"/>
      <c r="H78" s="280"/>
      <c r="I78" s="280"/>
      <c r="J78" s="280"/>
      <c r="K78" s="280"/>
      <c r="L78" s="280"/>
      <c r="M78" s="280"/>
      <c r="N78" s="280"/>
      <c r="O78" s="280"/>
      <c r="P78" s="280"/>
      <c r="Q78" s="280"/>
      <c r="R78" s="280"/>
      <c r="S78" s="280"/>
      <c r="T78" s="280"/>
      <c r="U78" s="280"/>
      <c r="V78" s="280"/>
      <c r="W78" s="64"/>
      <c r="X78" s="64"/>
      <c r="Y78" s="64"/>
      <c r="Z78" s="64"/>
      <c r="AA78" s="64"/>
      <c r="AB78" s="64"/>
      <c r="AC78" s="64"/>
      <c r="AD78" s="64"/>
      <c r="AE78" s="64"/>
      <c r="AF78" s="64"/>
      <c r="AG78" s="64"/>
    </row>
    <row r="79" spans="1:33" s="41" customFormat="1" ht="22.5" customHeight="1">
      <c r="A79" s="280" t="s">
        <v>365</v>
      </c>
      <c r="B79" s="280"/>
      <c r="C79" s="280"/>
      <c r="D79" s="280"/>
      <c r="E79" s="280"/>
      <c r="F79" s="280"/>
      <c r="G79" s="280"/>
      <c r="H79" s="280"/>
      <c r="I79" s="280"/>
      <c r="J79" s="280"/>
      <c r="K79" s="280"/>
      <c r="L79" s="280"/>
      <c r="M79" s="280"/>
      <c r="N79" s="280"/>
      <c r="O79" s="280"/>
      <c r="P79" s="280"/>
      <c r="Q79" s="280"/>
      <c r="R79" s="280"/>
      <c r="S79" s="280"/>
      <c r="T79" s="280"/>
      <c r="U79" s="280"/>
      <c r="V79" s="280"/>
      <c r="W79" s="64"/>
      <c r="X79" s="64"/>
      <c r="Y79" s="64"/>
      <c r="Z79" s="64"/>
      <c r="AA79" s="64"/>
      <c r="AB79" s="64"/>
      <c r="AC79" s="64"/>
      <c r="AD79" s="64"/>
      <c r="AE79" s="64"/>
      <c r="AF79" s="64"/>
      <c r="AG79" s="64"/>
    </row>
    <row r="80" spans="1:33" ht="20.25" customHeight="1">
      <c r="A80" s="281" t="s">
        <v>139</v>
      </c>
      <c r="B80" s="281"/>
      <c r="C80" s="281"/>
      <c r="D80" s="281"/>
      <c r="E80" s="281"/>
      <c r="F80" s="281"/>
      <c r="G80" s="281"/>
      <c r="H80" s="281"/>
      <c r="I80" s="281"/>
    </row>
    <row r="81" spans="1:9" ht="33" customHeight="1">
      <c r="A81" s="281" t="s">
        <v>217</v>
      </c>
      <c r="B81" s="281"/>
      <c r="C81" s="281"/>
      <c r="D81" s="281"/>
      <c r="E81" s="281"/>
      <c r="F81" s="281"/>
      <c r="G81" s="281"/>
      <c r="H81" s="281"/>
      <c r="I81" s="281"/>
    </row>
    <row r="82" spans="1:9" ht="20.25" customHeight="1">
      <c r="A82" s="281" t="s">
        <v>182</v>
      </c>
      <c r="B82" s="281"/>
      <c r="C82" s="281"/>
      <c r="D82" s="281"/>
      <c r="E82" s="281"/>
      <c r="F82" s="281"/>
      <c r="G82" s="281"/>
      <c r="H82" s="281"/>
      <c r="I82" s="281"/>
    </row>
    <row r="83" spans="1:9" ht="20.25" customHeight="1">
      <c r="A83" s="281" t="s">
        <v>164</v>
      </c>
      <c r="B83" s="281"/>
      <c r="C83" s="281"/>
      <c r="D83" s="281"/>
      <c r="E83" s="281"/>
      <c r="F83" s="281"/>
      <c r="G83" s="281"/>
      <c r="H83" s="281"/>
      <c r="I83" s="281"/>
    </row>
    <row r="84" spans="1:9" ht="20.25" customHeight="1">
      <c r="A84" s="281" t="s">
        <v>165</v>
      </c>
      <c r="B84" s="281"/>
      <c r="C84" s="281"/>
      <c r="D84" s="281"/>
      <c r="E84" s="281"/>
      <c r="F84" s="281"/>
      <c r="G84" s="281"/>
      <c r="H84" s="281"/>
      <c r="I84" s="281"/>
    </row>
    <row r="85" spans="1:9" ht="20.25" customHeight="1">
      <c r="A85" s="281" t="s">
        <v>166</v>
      </c>
      <c r="B85" s="281"/>
      <c r="C85" s="281"/>
      <c r="D85" s="281"/>
      <c r="E85" s="281"/>
      <c r="F85" s="281"/>
      <c r="G85" s="281"/>
      <c r="H85" s="281"/>
      <c r="I85" s="281"/>
    </row>
    <row r="86" spans="1:9" ht="20.25" customHeight="1">
      <c r="A86" s="281" t="s">
        <v>167</v>
      </c>
      <c r="B86" s="281"/>
      <c r="C86" s="281"/>
      <c r="D86" s="281"/>
      <c r="E86" s="281"/>
      <c r="F86" s="281"/>
      <c r="G86" s="281"/>
      <c r="H86" s="281"/>
      <c r="I86" s="281"/>
    </row>
    <row r="87" spans="1:9" ht="20.25" customHeight="1">
      <c r="A87" s="281" t="s">
        <v>168</v>
      </c>
      <c r="B87" s="281"/>
      <c r="C87" s="281"/>
      <c r="D87" s="281"/>
      <c r="E87" s="281"/>
      <c r="F87" s="281"/>
      <c r="G87" s="281"/>
      <c r="H87" s="281"/>
      <c r="I87" s="281"/>
    </row>
    <row r="88" spans="1:9" ht="20.25" customHeight="1">
      <c r="A88" s="281" t="s">
        <v>169</v>
      </c>
      <c r="B88" s="281"/>
      <c r="C88" s="281"/>
      <c r="D88" s="281"/>
      <c r="E88" s="281"/>
      <c r="F88" s="281"/>
      <c r="G88" s="281"/>
      <c r="H88" s="281"/>
      <c r="I88" s="281"/>
    </row>
    <row r="89" spans="1:9" ht="20.25" customHeight="1">
      <c r="A89" s="281" t="s">
        <v>170</v>
      </c>
      <c r="B89" s="281"/>
      <c r="C89" s="281"/>
      <c r="D89" s="281"/>
      <c r="E89" s="281"/>
      <c r="F89" s="281"/>
      <c r="G89" s="281"/>
      <c r="H89" s="281"/>
      <c r="I89" s="281"/>
    </row>
    <row r="90" spans="1:9" ht="20.25" customHeight="1">
      <c r="A90" s="281" t="s">
        <v>171</v>
      </c>
      <c r="B90" s="281"/>
      <c r="C90" s="281"/>
      <c r="D90" s="281"/>
      <c r="E90" s="281"/>
      <c r="F90" s="281"/>
      <c r="G90" s="281"/>
      <c r="H90" s="281"/>
      <c r="I90" s="281"/>
    </row>
    <row r="91" spans="1:9" ht="30.75" customHeight="1">
      <c r="A91" s="281" t="s">
        <v>172</v>
      </c>
      <c r="B91" s="281"/>
      <c r="C91" s="281"/>
      <c r="D91" s="281"/>
      <c r="E91" s="281"/>
      <c r="F91" s="281"/>
      <c r="G91" s="281"/>
      <c r="H91" s="281"/>
      <c r="I91" s="281"/>
    </row>
    <row r="92" spans="1:9" ht="30.75" customHeight="1">
      <c r="A92" s="281" t="s">
        <v>173</v>
      </c>
      <c r="B92" s="281"/>
      <c r="C92" s="281"/>
      <c r="D92" s="281"/>
      <c r="E92" s="281"/>
      <c r="F92" s="281"/>
      <c r="G92" s="281"/>
      <c r="H92" s="281"/>
      <c r="I92" s="281"/>
    </row>
    <row r="93" spans="1:9" ht="30.75" customHeight="1">
      <c r="A93" s="281" t="s">
        <v>229</v>
      </c>
      <c r="B93" s="281"/>
      <c r="C93" s="281"/>
      <c r="D93" s="281"/>
      <c r="E93" s="281"/>
      <c r="F93" s="281"/>
      <c r="G93" s="281"/>
      <c r="H93" s="281"/>
      <c r="I93" s="281"/>
    </row>
    <row r="94" spans="1:9" ht="30.75" customHeight="1">
      <c r="A94" s="281" t="s">
        <v>174</v>
      </c>
      <c r="B94" s="281"/>
      <c r="C94" s="281"/>
      <c r="D94" s="281"/>
      <c r="E94" s="281"/>
      <c r="F94" s="281"/>
      <c r="G94" s="281"/>
      <c r="H94" s="281"/>
      <c r="I94" s="281"/>
    </row>
    <row r="95" spans="1:9" ht="27.75" customHeight="1">
      <c r="A95" s="281" t="s">
        <v>175</v>
      </c>
      <c r="B95" s="281"/>
      <c r="C95" s="281"/>
      <c r="D95" s="281"/>
      <c r="E95" s="281"/>
      <c r="F95" s="281"/>
      <c r="G95" s="281"/>
      <c r="H95" s="281"/>
      <c r="I95" s="281"/>
    </row>
    <row r="96" spans="1:9" ht="20.25" customHeight="1">
      <c r="A96" s="281" t="s">
        <v>176</v>
      </c>
      <c r="B96" s="281"/>
      <c r="C96" s="281"/>
      <c r="D96" s="281"/>
      <c r="E96" s="281"/>
      <c r="F96" s="281"/>
      <c r="G96" s="281"/>
      <c r="H96" s="281"/>
      <c r="I96" s="281"/>
    </row>
    <row r="97" spans="1:9" ht="20.25" customHeight="1">
      <c r="A97" s="281" t="s">
        <v>177</v>
      </c>
      <c r="B97" s="281"/>
      <c r="C97" s="281"/>
      <c r="D97" s="281"/>
      <c r="E97" s="281"/>
      <c r="F97" s="281"/>
      <c r="G97" s="281"/>
      <c r="H97" s="281"/>
      <c r="I97" s="281"/>
    </row>
    <row r="98" spans="1:9" ht="51" customHeight="1">
      <c r="A98" s="281" t="s">
        <v>216</v>
      </c>
      <c r="B98" s="281"/>
      <c r="C98" s="281"/>
      <c r="D98" s="281"/>
      <c r="E98" s="281"/>
      <c r="F98" s="281"/>
      <c r="G98" s="281"/>
      <c r="H98" s="281"/>
      <c r="I98" s="281"/>
    </row>
    <row r="99" spans="1:9" ht="20.25" customHeight="1">
      <c r="A99" s="281" t="s">
        <v>178</v>
      </c>
      <c r="B99" s="281"/>
      <c r="C99" s="281"/>
      <c r="D99" s="281"/>
      <c r="E99" s="281"/>
      <c r="F99" s="281"/>
      <c r="G99" s="281"/>
      <c r="H99" s="281"/>
      <c r="I99" s="281"/>
    </row>
    <row r="100" spans="1:9" ht="20.25" customHeight="1">
      <c r="A100" s="281" t="s">
        <v>179</v>
      </c>
      <c r="B100" s="281"/>
      <c r="C100" s="281"/>
      <c r="D100" s="281"/>
      <c r="E100" s="281"/>
      <c r="F100" s="281"/>
      <c r="G100" s="281"/>
      <c r="H100" s="281"/>
      <c r="I100" s="281"/>
    </row>
    <row r="101" spans="1:9" ht="20.25" customHeight="1">
      <c r="A101" s="281" t="s">
        <v>180</v>
      </c>
      <c r="B101" s="281"/>
      <c r="C101" s="281"/>
      <c r="D101" s="281"/>
      <c r="E101" s="281"/>
      <c r="F101" s="281"/>
      <c r="G101" s="281"/>
      <c r="H101" s="281"/>
      <c r="I101" s="281"/>
    </row>
    <row r="102" spans="1:9" ht="20.25" customHeight="1">
      <c r="A102" s="281" t="s">
        <v>361</v>
      </c>
      <c r="B102" s="281"/>
      <c r="C102" s="281"/>
      <c r="D102" s="281"/>
      <c r="E102" s="281"/>
      <c r="F102" s="281"/>
      <c r="G102" s="281"/>
      <c r="H102" s="281"/>
      <c r="I102" s="281"/>
    </row>
    <row r="103" spans="1:9">
      <c r="A103" s="48" t="s">
        <v>140</v>
      </c>
      <c r="B103" s="15"/>
      <c r="C103" s="17"/>
      <c r="D103" s="17"/>
      <c r="E103" s="17"/>
      <c r="F103" s="17"/>
      <c r="G103" s="17"/>
      <c r="H103" s="15"/>
      <c r="I103" s="17"/>
    </row>
    <row r="104" spans="1:9" ht="24.75" customHeight="1">
      <c r="A104" s="49" t="s">
        <v>181</v>
      </c>
      <c r="B104" s="263"/>
      <c r="C104" s="49"/>
      <c r="D104" s="49"/>
      <c r="E104" s="49"/>
      <c r="F104" s="49"/>
      <c r="G104" s="49"/>
      <c r="H104" s="49"/>
      <c r="I104" s="49"/>
    </row>
    <row r="105" spans="1:9" ht="49.5" customHeight="1">
      <c r="A105" s="280" t="s">
        <v>141</v>
      </c>
      <c r="B105" s="280"/>
      <c r="C105" s="280"/>
      <c r="D105" s="280"/>
      <c r="E105" s="280"/>
      <c r="F105" s="280"/>
      <c r="G105" s="280"/>
      <c r="H105" s="280"/>
      <c r="I105" s="280"/>
    </row>
  </sheetData>
  <mergeCells count="50">
    <mergeCell ref="F3:G3"/>
    <mergeCell ref="I3:J3"/>
    <mergeCell ref="R3:S3"/>
    <mergeCell ref="U3:V3"/>
    <mergeCell ref="X3:Y3"/>
    <mergeCell ref="O3:P3"/>
    <mergeCell ref="L3:M3"/>
    <mergeCell ref="H58:S58"/>
    <mergeCell ref="C57:E57"/>
    <mergeCell ref="C58:E58"/>
    <mergeCell ref="C59:E59"/>
    <mergeCell ref="C60:E60"/>
    <mergeCell ref="C65:E65"/>
    <mergeCell ref="C66:E66"/>
    <mergeCell ref="C67:E67"/>
    <mergeCell ref="C68:E68"/>
    <mergeCell ref="C61:E61"/>
    <mergeCell ref="C62:E62"/>
    <mergeCell ref="A80:I80"/>
    <mergeCell ref="A81:I81"/>
    <mergeCell ref="A82:I82"/>
    <mergeCell ref="A83:I83"/>
    <mergeCell ref="A74:G74"/>
    <mergeCell ref="A75:V75"/>
    <mergeCell ref="A76:V76"/>
    <mergeCell ref="A77:V77"/>
    <mergeCell ref="A78:V78"/>
    <mergeCell ref="A102:I102"/>
    <mergeCell ref="A105:I105"/>
    <mergeCell ref="A94:I94"/>
    <mergeCell ref="A95:I95"/>
    <mergeCell ref="A96:I96"/>
    <mergeCell ref="A97:I97"/>
    <mergeCell ref="A98:I98"/>
    <mergeCell ref="A70:V70"/>
    <mergeCell ref="A71:V71"/>
    <mergeCell ref="A99:I99"/>
    <mergeCell ref="A100:I100"/>
    <mergeCell ref="A101:I101"/>
    <mergeCell ref="A89:I89"/>
    <mergeCell ref="A90:I90"/>
    <mergeCell ref="A91:I91"/>
    <mergeCell ref="A92:I92"/>
    <mergeCell ref="A93:I93"/>
    <mergeCell ref="A84:I84"/>
    <mergeCell ref="A85:I85"/>
    <mergeCell ref="A86:I86"/>
    <mergeCell ref="A87:I87"/>
    <mergeCell ref="A88:I88"/>
    <mergeCell ref="A79:V79"/>
  </mergeCells>
  <pageMargins left="0.75" right="0.75" top="1" bottom="1" header="0.5" footer="0.5"/>
  <pageSetup paperSize="9"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200"/>
  <sheetViews>
    <sheetView zoomScaleNormal="100" workbookViewId="0">
      <selection activeCell="E20" sqref="E20"/>
    </sheetView>
  </sheetViews>
  <sheetFormatPr defaultRowHeight="12.75"/>
  <cols>
    <col min="1" max="1" width="22.42578125" style="2" customWidth="1"/>
    <col min="2" max="2" width="17.42578125" style="8" customWidth="1"/>
    <col min="3" max="3" width="17.42578125" style="7" customWidth="1"/>
    <col min="4" max="4" width="17.42578125" style="69" customWidth="1"/>
    <col min="5" max="7" width="17.42578125" style="7" customWidth="1"/>
    <col min="8" max="8" width="17.42578125" style="8" customWidth="1"/>
    <col min="9" max="9" width="17.42578125" style="7" customWidth="1"/>
    <col min="10" max="26" width="12.5703125" style="7" customWidth="1"/>
    <col min="27" max="27" width="9.140625" style="7"/>
    <col min="28" max="28" width="15" style="7" customWidth="1"/>
    <col min="29" max="29" width="0" style="69" hidden="1" customWidth="1"/>
    <col min="30" max="30" width="0" style="7" hidden="1" customWidth="1"/>
    <col min="31" max="16384" width="9.140625" style="7"/>
  </cols>
  <sheetData>
    <row r="1" spans="1:38" s="20" customFormat="1" ht="21.75" customHeight="1">
      <c r="A1" s="18" t="s">
        <v>117</v>
      </c>
      <c r="D1" s="99"/>
    </row>
    <row r="2" spans="1:38" s="20" customFormat="1" ht="21.75" customHeight="1">
      <c r="A2" s="18" t="s">
        <v>126</v>
      </c>
      <c r="D2"/>
      <c r="E2"/>
      <c r="F2"/>
      <c r="G2"/>
      <c r="H2"/>
      <c r="I2"/>
      <c r="J2"/>
      <c r="K2"/>
      <c r="L2"/>
      <c r="M2"/>
      <c r="N2"/>
      <c r="O2"/>
      <c r="P2"/>
      <c r="Q2"/>
      <c r="R2"/>
      <c r="S2"/>
      <c r="T2"/>
      <c r="U2"/>
      <c r="V2"/>
      <c r="W2"/>
      <c r="X2"/>
      <c r="Y2"/>
      <c r="Z2"/>
      <c r="AA2"/>
      <c r="AB2"/>
      <c r="AC2"/>
      <c r="AD2"/>
      <c r="AE2"/>
      <c r="AF2"/>
      <c r="AG2"/>
      <c r="AH2"/>
      <c r="AI2"/>
      <c r="AJ2"/>
      <c r="AK2"/>
      <c r="AL2"/>
    </row>
    <row r="3" spans="1:38" s="6" customFormat="1" ht="21.75" customHeight="1">
      <c r="A3" s="91"/>
      <c r="B3" s="91"/>
      <c r="C3" s="11"/>
      <c r="D3" s="72"/>
      <c r="E3" s="47"/>
      <c r="F3" s="266" t="s">
        <v>1</v>
      </c>
      <c r="G3" s="267"/>
      <c r="H3" s="92"/>
      <c r="I3" s="266" t="s">
        <v>1</v>
      </c>
      <c r="J3" s="267"/>
      <c r="K3" s="92"/>
      <c r="L3" s="266" t="s">
        <v>1</v>
      </c>
      <c r="M3" s="267"/>
      <c r="N3" s="92"/>
      <c r="O3" s="266" t="s">
        <v>1</v>
      </c>
      <c r="P3" s="267"/>
      <c r="Q3" s="92"/>
      <c r="R3" s="266" t="s">
        <v>1</v>
      </c>
      <c r="S3" s="267"/>
      <c r="T3" s="92"/>
      <c r="U3" s="266" t="s">
        <v>1</v>
      </c>
      <c r="V3" s="267"/>
      <c r="W3" s="92"/>
      <c r="X3" s="266" t="s">
        <v>1</v>
      </c>
      <c r="Y3" s="267"/>
      <c r="Z3" s="11"/>
      <c r="AA3" s="11"/>
      <c r="AB3" s="93"/>
    </row>
    <row r="4" spans="1:38" s="8" customFormat="1" ht="53.25" customHeight="1">
      <c r="A4" s="51" t="s">
        <v>4</v>
      </c>
      <c r="B4" s="264" t="s">
        <v>304</v>
      </c>
      <c r="C4" s="52" t="s">
        <v>2</v>
      </c>
      <c r="D4" s="105" t="s">
        <v>305</v>
      </c>
      <c r="E4" s="102" t="s">
        <v>306</v>
      </c>
      <c r="F4" s="103" t="s">
        <v>307</v>
      </c>
      <c r="G4" s="103" t="s">
        <v>308</v>
      </c>
      <c r="H4" s="102" t="s">
        <v>309</v>
      </c>
      <c r="I4" s="103" t="s">
        <v>310</v>
      </c>
      <c r="J4" s="103" t="s">
        <v>311</v>
      </c>
      <c r="K4" s="102" t="s">
        <v>309</v>
      </c>
      <c r="L4" s="103" t="s">
        <v>310</v>
      </c>
      <c r="M4" s="103" t="s">
        <v>311</v>
      </c>
      <c r="N4" s="102" t="s">
        <v>309</v>
      </c>
      <c r="O4" s="103" t="s">
        <v>310</v>
      </c>
      <c r="P4" s="103" t="s">
        <v>311</v>
      </c>
      <c r="Q4" s="102" t="s">
        <v>309</v>
      </c>
      <c r="R4" s="103" t="s">
        <v>310</v>
      </c>
      <c r="S4" s="103" t="s">
        <v>311</v>
      </c>
      <c r="T4" s="102" t="s">
        <v>309</v>
      </c>
      <c r="U4" s="103" t="s">
        <v>310</v>
      </c>
      <c r="V4" s="103" t="s">
        <v>311</v>
      </c>
      <c r="W4" s="102" t="s">
        <v>309</v>
      </c>
      <c r="X4" s="103" t="s">
        <v>310</v>
      </c>
      <c r="Y4" s="103" t="s">
        <v>311</v>
      </c>
      <c r="Z4" s="104" t="s">
        <v>312</v>
      </c>
      <c r="AA4" s="52" t="s">
        <v>3</v>
      </c>
      <c r="AB4" s="52" t="s">
        <v>313</v>
      </c>
      <c r="AC4" s="6" t="s">
        <v>314</v>
      </c>
      <c r="AD4" s="6"/>
    </row>
    <row r="5" spans="1:38" s="99" customFormat="1" ht="15" customHeight="1">
      <c r="A5" s="106" t="s">
        <v>5</v>
      </c>
      <c r="B5" s="99">
        <v>0</v>
      </c>
      <c r="C5" s="239" t="s">
        <v>44</v>
      </c>
      <c r="D5" s="302" t="s">
        <v>6</v>
      </c>
      <c r="E5" s="211" t="s">
        <v>6</v>
      </c>
      <c r="F5" s="240" t="s">
        <v>6</v>
      </c>
      <c r="G5" s="240" t="s">
        <v>6</v>
      </c>
      <c r="H5" s="99" t="s">
        <v>6</v>
      </c>
      <c r="I5" s="99" t="s">
        <v>6</v>
      </c>
      <c r="J5" s="99" t="s">
        <v>6</v>
      </c>
      <c r="K5" s="99" t="s">
        <v>6</v>
      </c>
      <c r="L5" s="99" t="s">
        <v>6</v>
      </c>
      <c r="M5" s="99" t="s">
        <v>6</v>
      </c>
      <c r="N5" s="99" t="s">
        <v>6</v>
      </c>
      <c r="O5" s="99" t="s">
        <v>6</v>
      </c>
      <c r="P5" s="99" t="s">
        <v>6</v>
      </c>
      <c r="Q5" s="99" t="s">
        <v>6</v>
      </c>
      <c r="R5" s="99" t="s">
        <v>6</v>
      </c>
      <c r="S5" s="99" t="s">
        <v>6</v>
      </c>
      <c r="T5" s="99" t="s">
        <v>6</v>
      </c>
      <c r="U5" s="99" t="s">
        <v>6</v>
      </c>
      <c r="V5" s="99" t="s">
        <v>6</v>
      </c>
      <c r="W5" s="99" t="s">
        <v>6</v>
      </c>
      <c r="X5" s="99" t="s">
        <v>6</v>
      </c>
      <c r="Y5" s="99" t="s">
        <v>6</v>
      </c>
      <c r="Z5" s="112" t="s">
        <v>6</v>
      </c>
      <c r="AA5" s="113" t="s">
        <v>6</v>
      </c>
      <c r="AB5" s="114" t="s">
        <v>6</v>
      </c>
      <c r="AC5" s="99" t="str">
        <f>IF(AA5="TY","A",IF(AA5="TY/TYs","AB",IF(AA5="TYs","B",IF(AA5="TC","C",IF(AA5="T","D",IF(AA5="TY/T","AD",IF(AA5="n.a.","N",IF(AA5="Z","Z",IF(AA5="-","",)))))))))</f>
        <v/>
      </c>
    </row>
    <row r="6" spans="1:38" s="99" customFormat="1" ht="15" customHeight="1">
      <c r="A6" s="106" t="s">
        <v>79</v>
      </c>
      <c r="B6" s="99">
        <v>1</v>
      </c>
      <c r="C6" s="196" t="s">
        <v>7</v>
      </c>
      <c r="D6" s="302" t="s">
        <v>6</v>
      </c>
      <c r="E6" s="116">
        <v>25.15</v>
      </c>
      <c r="F6" s="117">
        <v>0</v>
      </c>
      <c r="G6" s="117">
        <v>59220</v>
      </c>
      <c r="H6" s="111" t="s">
        <v>6</v>
      </c>
      <c r="I6" s="111" t="s">
        <v>6</v>
      </c>
      <c r="J6" s="111" t="s">
        <v>6</v>
      </c>
      <c r="K6" s="111" t="s">
        <v>6</v>
      </c>
      <c r="L6" s="111" t="s">
        <v>6</v>
      </c>
      <c r="M6" s="111" t="s">
        <v>6</v>
      </c>
      <c r="N6" s="111" t="s">
        <v>6</v>
      </c>
      <c r="O6" s="111" t="s">
        <v>6</v>
      </c>
      <c r="P6" s="111" t="s">
        <v>6</v>
      </c>
      <c r="Q6" s="111" t="s">
        <v>6</v>
      </c>
      <c r="R6" s="99" t="s">
        <v>6</v>
      </c>
      <c r="S6" s="99" t="s">
        <v>6</v>
      </c>
      <c r="T6" s="99" t="s">
        <v>6</v>
      </c>
      <c r="U6" s="99" t="s">
        <v>6</v>
      </c>
      <c r="V6" s="99" t="s">
        <v>6</v>
      </c>
      <c r="W6" s="99" t="s">
        <v>6</v>
      </c>
      <c r="X6" s="99" t="s">
        <v>6</v>
      </c>
      <c r="Y6" s="99" t="s">
        <v>6</v>
      </c>
      <c r="Z6" s="118">
        <v>14893.83</v>
      </c>
      <c r="AA6" s="99" t="s">
        <v>8</v>
      </c>
      <c r="AB6" s="119">
        <v>100</v>
      </c>
      <c r="AC6" s="99" t="str">
        <f t="shared" ref="AC6:AC52" si="0">IF(AA6="TY","A",IF(AA6="TY/TYs","AB",IF(AA6="TYs","B",IF(AA6="TC","C",IF(AA6="T","D",IF(AA6="TY/T","AD",IF(AA6="n.a.","N",IF(AA6="Z","Z",IF(AA6="-","",)))))))))</f>
        <v>A</v>
      </c>
    </row>
    <row r="7" spans="1:38" s="99" customFormat="1" ht="15" customHeight="1">
      <c r="A7" s="106" t="s">
        <v>80</v>
      </c>
      <c r="B7" s="99">
        <v>1</v>
      </c>
      <c r="C7" s="196" t="s">
        <v>8</v>
      </c>
      <c r="D7" s="304" t="s">
        <v>6</v>
      </c>
      <c r="E7" s="116">
        <v>22</v>
      </c>
      <c r="F7" s="120">
        <v>12597</v>
      </c>
      <c r="G7" s="120">
        <v>54398</v>
      </c>
      <c r="H7" s="116">
        <v>14.16</v>
      </c>
      <c r="I7" s="120">
        <v>54398</v>
      </c>
      <c r="J7" s="120">
        <v>80166</v>
      </c>
      <c r="K7" s="111" t="s">
        <v>6</v>
      </c>
      <c r="L7" s="111" t="s">
        <v>6</v>
      </c>
      <c r="M7" s="111" t="s">
        <v>6</v>
      </c>
      <c r="N7" s="111" t="s">
        <v>6</v>
      </c>
      <c r="O7" s="111" t="s">
        <v>6</v>
      </c>
      <c r="P7" s="111" t="s">
        <v>6</v>
      </c>
      <c r="Q7" s="111" t="s">
        <v>6</v>
      </c>
      <c r="R7" s="99" t="s">
        <v>6</v>
      </c>
      <c r="S7" s="99" t="s">
        <v>6</v>
      </c>
      <c r="T7" s="99" t="s">
        <v>6</v>
      </c>
      <c r="U7" s="99" t="s">
        <v>6</v>
      </c>
      <c r="V7" s="99" t="s">
        <v>6</v>
      </c>
      <c r="W7" s="99" t="s">
        <v>6</v>
      </c>
      <c r="X7" s="99" t="s">
        <v>6</v>
      </c>
      <c r="Y7" s="99" t="s">
        <v>6</v>
      </c>
      <c r="Z7" s="121">
        <v>15616.25</v>
      </c>
      <c r="AA7" s="99" t="s">
        <v>6</v>
      </c>
      <c r="AB7" s="99" t="s">
        <v>6</v>
      </c>
      <c r="AC7" s="99" t="str">
        <f t="shared" si="0"/>
        <v/>
      </c>
    </row>
    <row r="8" spans="1:38" s="99" customFormat="1" ht="15" customHeight="1">
      <c r="A8" s="106" t="s">
        <v>81</v>
      </c>
      <c r="B8" s="99">
        <v>1</v>
      </c>
      <c r="C8" s="196" t="s">
        <v>9</v>
      </c>
      <c r="D8" s="302" t="s">
        <v>6</v>
      </c>
      <c r="E8" s="116">
        <v>9.9</v>
      </c>
      <c r="F8" s="122">
        <v>3500</v>
      </c>
      <c r="G8" s="122">
        <v>50100</v>
      </c>
      <c r="H8" s="111" t="s">
        <v>6</v>
      </c>
      <c r="I8" s="111" t="s">
        <v>6</v>
      </c>
      <c r="J8" s="111" t="s">
        <v>6</v>
      </c>
      <c r="K8" s="111" t="s">
        <v>6</v>
      </c>
      <c r="L8" s="111" t="s">
        <v>6</v>
      </c>
      <c r="M8" s="111" t="s">
        <v>6</v>
      </c>
      <c r="N8" s="111" t="s">
        <v>6</v>
      </c>
      <c r="O8" s="111" t="s">
        <v>6</v>
      </c>
      <c r="P8" s="111" t="s">
        <v>6</v>
      </c>
      <c r="Q8" s="111" t="s">
        <v>6</v>
      </c>
      <c r="R8" s="99" t="s">
        <v>6</v>
      </c>
      <c r="S8" s="99" t="s">
        <v>6</v>
      </c>
      <c r="T8" s="99" t="s">
        <v>6</v>
      </c>
      <c r="U8" s="99" t="s">
        <v>6</v>
      </c>
      <c r="V8" s="99" t="s">
        <v>6</v>
      </c>
      <c r="W8" s="99" t="s">
        <v>6</v>
      </c>
      <c r="X8" s="99" t="s">
        <v>6</v>
      </c>
      <c r="Y8" s="99" t="s">
        <v>6</v>
      </c>
      <c r="Z8" s="118">
        <v>4613.3999999999996</v>
      </c>
      <c r="AA8" s="99" t="s">
        <v>29</v>
      </c>
      <c r="AB8" s="99">
        <v>50</v>
      </c>
      <c r="AC8" s="99" t="str">
        <f t="shared" si="0"/>
        <v>AB</v>
      </c>
    </row>
    <row r="9" spans="1:38" s="99" customFormat="1" ht="15" customHeight="1">
      <c r="A9" s="106" t="s">
        <v>78</v>
      </c>
      <c r="B9" s="99">
        <v>0</v>
      </c>
      <c r="C9" s="239" t="s">
        <v>44</v>
      </c>
      <c r="D9" s="302" t="s">
        <v>6</v>
      </c>
      <c r="E9" s="116" t="s">
        <v>6</v>
      </c>
      <c r="F9" s="123" t="s">
        <v>6</v>
      </c>
      <c r="G9" s="123" t="s">
        <v>6</v>
      </c>
      <c r="H9" s="111" t="s">
        <v>6</v>
      </c>
      <c r="I9" s="111" t="s">
        <v>6</v>
      </c>
      <c r="J9" s="111" t="s">
        <v>6</v>
      </c>
      <c r="K9" s="111" t="s">
        <v>6</v>
      </c>
      <c r="L9" s="111" t="s">
        <v>6</v>
      </c>
      <c r="M9" s="111" t="s">
        <v>6</v>
      </c>
      <c r="N9" s="111" t="s">
        <v>6</v>
      </c>
      <c r="O9" s="111" t="s">
        <v>6</v>
      </c>
      <c r="P9" s="111" t="s">
        <v>6</v>
      </c>
      <c r="Q9" s="111" t="s">
        <v>6</v>
      </c>
      <c r="R9" s="99" t="s">
        <v>6</v>
      </c>
      <c r="S9" s="99" t="s">
        <v>6</v>
      </c>
      <c r="T9" s="99" t="s">
        <v>6</v>
      </c>
      <c r="U9" s="99" t="s">
        <v>6</v>
      </c>
      <c r="V9" s="99" t="s">
        <v>6</v>
      </c>
      <c r="W9" s="99" t="s">
        <v>6</v>
      </c>
      <c r="X9" s="99" t="s">
        <v>6</v>
      </c>
      <c r="Y9" s="99" t="s">
        <v>6</v>
      </c>
      <c r="Z9" s="112" t="s">
        <v>6</v>
      </c>
      <c r="AA9" s="113" t="s">
        <v>6</v>
      </c>
      <c r="AB9" s="114" t="s">
        <v>6</v>
      </c>
      <c r="AC9" s="99" t="str">
        <f t="shared" si="0"/>
        <v/>
      </c>
    </row>
    <row r="10" spans="1:38" s="99" customFormat="1" ht="15" customHeight="1">
      <c r="A10" s="106" t="s">
        <v>10</v>
      </c>
      <c r="B10" s="99">
        <v>1</v>
      </c>
      <c r="C10" s="196" t="s">
        <v>45</v>
      </c>
      <c r="D10" s="304" t="s">
        <v>6</v>
      </c>
      <c r="E10" s="116">
        <v>6.75</v>
      </c>
      <c r="F10" s="122">
        <v>150822</v>
      </c>
      <c r="G10" s="120">
        <v>1809864</v>
      </c>
      <c r="H10" s="111" t="s">
        <v>6</v>
      </c>
      <c r="I10" s="111" t="s">
        <v>6</v>
      </c>
      <c r="J10" s="111" t="s">
        <v>6</v>
      </c>
      <c r="K10" s="111" t="s">
        <v>6</v>
      </c>
      <c r="L10" s="111" t="s">
        <v>6</v>
      </c>
      <c r="M10" s="111" t="s">
        <v>6</v>
      </c>
      <c r="N10" s="111" t="s">
        <v>6</v>
      </c>
      <c r="O10" s="111" t="s">
        <v>6</v>
      </c>
      <c r="P10" s="111" t="s">
        <v>6</v>
      </c>
      <c r="Q10" s="111" t="s">
        <v>6</v>
      </c>
      <c r="R10" s="99" t="s">
        <v>6</v>
      </c>
      <c r="S10" s="99" t="s">
        <v>6</v>
      </c>
      <c r="T10" s="99" t="s">
        <v>6</v>
      </c>
      <c r="U10" s="99" t="s">
        <v>6</v>
      </c>
      <c r="V10" s="99" t="s">
        <v>6</v>
      </c>
      <c r="W10" s="99" t="s">
        <v>6</v>
      </c>
      <c r="X10" s="99" t="s">
        <v>6</v>
      </c>
      <c r="Y10" s="99" t="s">
        <v>6</v>
      </c>
      <c r="Z10" s="126">
        <v>780051.38</v>
      </c>
      <c r="AA10" s="99" t="s">
        <v>6</v>
      </c>
      <c r="AB10" s="99" t="s">
        <v>6</v>
      </c>
      <c r="AC10" s="99" t="str">
        <f t="shared" si="0"/>
        <v/>
      </c>
    </row>
    <row r="11" spans="1:38" s="99" customFormat="1" ht="15" customHeight="1">
      <c r="A11" s="106" t="s">
        <v>10</v>
      </c>
      <c r="B11" s="99">
        <v>2</v>
      </c>
      <c r="C11" s="196" t="s">
        <v>45</v>
      </c>
      <c r="D11" s="304" t="s">
        <v>6</v>
      </c>
      <c r="E11" s="116">
        <v>14.6</v>
      </c>
      <c r="F11" s="122">
        <v>75420</v>
      </c>
      <c r="G11" s="120">
        <v>1206576</v>
      </c>
      <c r="H11" s="111" t="s">
        <v>6</v>
      </c>
      <c r="I11" s="111" t="s">
        <v>6</v>
      </c>
      <c r="J11" s="111" t="s">
        <v>6</v>
      </c>
      <c r="K11" s="111" t="s">
        <v>6</v>
      </c>
      <c r="L11" s="111" t="s">
        <v>6</v>
      </c>
      <c r="M11" s="111" t="s">
        <v>6</v>
      </c>
      <c r="N11" s="111" t="s">
        <v>6</v>
      </c>
      <c r="O11" s="111" t="s">
        <v>6</v>
      </c>
      <c r="P11" s="111" t="s">
        <v>6</v>
      </c>
      <c r="Q11" s="111" t="s">
        <v>6</v>
      </c>
      <c r="R11" s="99" t="s">
        <v>6</v>
      </c>
      <c r="S11" s="99" t="s">
        <v>6</v>
      </c>
      <c r="T11" s="99" t="s">
        <v>6</v>
      </c>
      <c r="U11" s="99" t="s">
        <v>6</v>
      </c>
      <c r="V11" s="99" t="s">
        <v>6</v>
      </c>
      <c r="W11" s="99" t="s">
        <v>6</v>
      </c>
      <c r="X11" s="99" t="s">
        <v>6</v>
      </c>
      <c r="Y11" s="99" t="s">
        <v>6</v>
      </c>
      <c r="Z11" s="126">
        <v>520034.26</v>
      </c>
      <c r="AA11" s="99" t="s">
        <v>6</v>
      </c>
      <c r="AB11" s="99" t="s">
        <v>6</v>
      </c>
      <c r="AC11" s="99" t="str">
        <f t="shared" si="0"/>
        <v/>
      </c>
    </row>
    <row r="12" spans="1:38" s="99" customFormat="1" ht="15" customHeight="1">
      <c r="A12" s="106" t="s">
        <v>121</v>
      </c>
      <c r="B12" s="99">
        <v>1</v>
      </c>
      <c r="C12" s="196" t="s">
        <v>9</v>
      </c>
      <c r="D12" s="304">
        <v>2160</v>
      </c>
      <c r="E12" s="116" t="s">
        <v>6</v>
      </c>
      <c r="F12" s="122" t="s">
        <v>6</v>
      </c>
      <c r="G12" s="122" t="s">
        <v>6</v>
      </c>
      <c r="H12" s="111" t="s">
        <v>6</v>
      </c>
      <c r="I12" s="111" t="s">
        <v>6</v>
      </c>
      <c r="J12" s="111" t="s">
        <v>6</v>
      </c>
      <c r="K12" s="111" t="s">
        <v>6</v>
      </c>
      <c r="L12" s="111" t="s">
        <v>6</v>
      </c>
      <c r="M12" s="111" t="s">
        <v>6</v>
      </c>
      <c r="N12" s="111" t="s">
        <v>6</v>
      </c>
      <c r="O12" s="111" t="s">
        <v>6</v>
      </c>
      <c r="P12" s="111" t="s">
        <v>6</v>
      </c>
      <c r="Q12" s="111" t="s">
        <v>6</v>
      </c>
      <c r="R12" s="99" t="s">
        <v>6</v>
      </c>
      <c r="S12" s="99" t="s">
        <v>6</v>
      </c>
      <c r="T12" s="99" t="s">
        <v>6</v>
      </c>
      <c r="U12" s="99" t="s">
        <v>6</v>
      </c>
      <c r="V12" s="99" t="s">
        <v>6</v>
      </c>
      <c r="W12" s="99" t="s">
        <v>6</v>
      </c>
      <c r="X12" s="99" t="s">
        <v>6</v>
      </c>
      <c r="Y12" s="99" t="s">
        <v>6</v>
      </c>
      <c r="Z12" s="112" t="s">
        <v>6</v>
      </c>
      <c r="AA12" s="99" t="s">
        <v>8</v>
      </c>
      <c r="AB12" s="99">
        <v>100</v>
      </c>
      <c r="AC12" s="99" t="str">
        <f t="shared" si="0"/>
        <v>A</v>
      </c>
    </row>
    <row r="13" spans="1:38" s="99" customFormat="1" ht="15" customHeight="1">
      <c r="A13" s="106" t="s">
        <v>104</v>
      </c>
      <c r="B13" s="99">
        <v>1</v>
      </c>
      <c r="C13" s="196" t="s">
        <v>54</v>
      </c>
      <c r="D13" s="304">
        <v>91.746600000000001</v>
      </c>
      <c r="E13" s="116">
        <v>33</v>
      </c>
      <c r="F13" s="122">
        <v>278.02</v>
      </c>
      <c r="G13" s="122" t="s">
        <v>6</v>
      </c>
      <c r="H13" s="111" t="s">
        <v>6</v>
      </c>
      <c r="I13" s="111" t="s">
        <v>6</v>
      </c>
      <c r="J13" s="111" t="s">
        <v>6</v>
      </c>
      <c r="K13" s="111" t="s">
        <v>6</v>
      </c>
      <c r="L13" s="111" t="s">
        <v>6</v>
      </c>
      <c r="M13" s="111" t="s">
        <v>6</v>
      </c>
      <c r="N13" s="111" t="s">
        <v>6</v>
      </c>
      <c r="O13" s="111" t="s">
        <v>6</v>
      </c>
      <c r="P13" s="111" t="s">
        <v>6</v>
      </c>
      <c r="Q13" s="111" t="s">
        <v>6</v>
      </c>
      <c r="R13" s="99" t="s">
        <v>6</v>
      </c>
      <c r="S13" s="99" t="s">
        <v>6</v>
      </c>
      <c r="T13" s="99" t="s">
        <v>6</v>
      </c>
      <c r="U13" s="99" t="s">
        <v>6</v>
      </c>
      <c r="V13" s="99" t="s">
        <v>6</v>
      </c>
      <c r="W13" s="99" t="s">
        <v>6</v>
      </c>
      <c r="X13" s="99" t="s">
        <v>6</v>
      </c>
      <c r="Y13" s="99" t="s">
        <v>6</v>
      </c>
      <c r="Z13" s="126" t="s">
        <v>6</v>
      </c>
      <c r="AA13" s="111" t="s">
        <v>8</v>
      </c>
      <c r="AB13" s="111">
        <v>100</v>
      </c>
      <c r="AC13" s="99" t="str">
        <f t="shared" si="0"/>
        <v>A</v>
      </c>
    </row>
    <row r="14" spans="1:38" s="99" customFormat="1" ht="15" customHeight="1">
      <c r="A14" s="106" t="s">
        <v>104</v>
      </c>
      <c r="B14" s="99">
        <v>2</v>
      </c>
      <c r="C14" s="196" t="s">
        <v>9</v>
      </c>
      <c r="D14" s="295" t="s">
        <v>6</v>
      </c>
      <c r="E14" s="116">
        <v>33</v>
      </c>
      <c r="F14" s="122">
        <v>0</v>
      </c>
      <c r="G14" s="122">
        <v>52200</v>
      </c>
      <c r="H14" s="111" t="s">
        <v>6</v>
      </c>
      <c r="I14" s="111" t="s">
        <v>6</v>
      </c>
      <c r="J14" s="111" t="s">
        <v>6</v>
      </c>
      <c r="K14" s="111" t="s">
        <v>6</v>
      </c>
      <c r="L14" s="111" t="s">
        <v>6</v>
      </c>
      <c r="M14" s="111" t="s">
        <v>6</v>
      </c>
      <c r="N14" s="111" t="s">
        <v>6</v>
      </c>
      <c r="O14" s="111" t="s">
        <v>6</v>
      </c>
      <c r="P14" s="111" t="s">
        <v>6</v>
      </c>
      <c r="Q14" s="111" t="s">
        <v>6</v>
      </c>
      <c r="R14" s="99" t="s">
        <v>6</v>
      </c>
      <c r="S14" s="99" t="s">
        <v>6</v>
      </c>
      <c r="T14" s="99" t="s">
        <v>6</v>
      </c>
      <c r="U14" s="99" t="s">
        <v>6</v>
      </c>
      <c r="V14" s="99" t="s">
        <v>6</v>
      </c>
      <c r="W14" s="99" t="s">
        <v>6</v>
      </c>
      <c r="X14" s="99" t="s">
        <v>6</v>
      </c>
      <c r="Y14" s="99" t="s">
        <v>6</v>
      </c>
      <c r="Z14" s="124">
        <v>17226</v>
      </c>
      <c r="AA14" s="111" t="s">
        <v>8</v>
      </c>
      <c r="AB14" s="111">
        <v>100</v>
      </c>
      <c r="AC14" s="99" t="str">
        <f t="shared" si="0"/>
        <v>A</v>
      </c>
    </row>
    <row r="15" spans="1:38" s="99" customFormat="1" ht="15" customHeight="1">
      <c r="A15" s="106" t="s">
        <v>82</v>
      </c>
      <c r="B15" s="99">
        <v>1</v>
      </c>
      <c r="C15" s="196" t="s">
        <v>9</v>
      </c>
      <c r="D15" s="304" t="s">
        <v>6</v>
      </c>
      <c r="E15" s="116">
        <v>22.8</v>
      </c>
      <c r="F15" s="122" t="s">
        <v>6</v>
      </c>
      <c r="G15" s="122" t="s">
        <v>6</v>
      </c>
      <c r="H15" s="111" t="s">
        <v>6</v>
      </c>
      <c r="I15" s="111" t="s">
        <v>6</v>
      </c>
      <c r="J15" s="111" t="s">
        <v>6</v>
      </c>
      <c r="K15" s="111" t="s">
        <v>6</v>
      </c>
      <c r="L15" s="111" t="s">
        <v>6</v>
      </c>
      <c r="M15" s="111" t="s">
        <v>6</v>
      </c>
      <c r="N15" s="111" t="s">
        <v>6</v>
      </c>
      <c r="O15" s="111" t="s">
        <v>6</v>
      </c>
      <c r="P15" s="111" t="s">
        <v>6</v>
      </c>
      <c r="Q15" s="111" t="s">
        <v>6</v>
      </c>
      <c r="R15" s="99" t="s">
        <v>6</v>
      </c>
      <c r="S15" s="99" t="s">
        <v>6</v>
      </c>
      <c r="T15" s="99" t="s">
        <v>6</v>
      </c>
      <c r="U15" s="99" t="s">
        <v>6</v>
      </c>
      <c r="V15" s="99" t="s">
        <v>6</v>
      </c>
      <c r="W15" s="99" t="s">
        <v>6</v>
      </c>
      <c r="X15" s="99" t="s">
        <v>6</v>
      </c>
      <c r="Y15" s="99" t="s">
        <v>6</v>
      </c>
      <c r="Z15" s="126" t="s">
        <v>6</v>
      </c>
      <c r="AA15" s="99" t="s">
        <v>8</v>
      </c>
      <c r="AB15" s="99">
        <v>100</v>
      </c>
      <c r="AC15" s="99" t="str">
        <f t="shared" si="0"/>
        <v>A</v>
      </c>
    </row>
    <row r="16" spans="1:38" s="99" customFormat="1" ht="15" customHeight="1">
      <c r="A16" s="106" t="s">
        <v>82</v>
      </c>
      <c r="B16" s="99">
        <v>2</v>
      </c>
      <c r="C16" s="196" t="s">
        <v>31</v>
      </c>
      <c r="D16" s="304" t="s">
        <v>6</v>
      </c>
      <c r="E16" s="116">
        <v>1.22</v>
      </c>
      <c r="F16" s="122" t="s">
        <v>6</v>
      </c>
      <c r="G16" s="122" t="s">
        <v>6</v>
      </c>
      <c r="H16" s="111" t="s">
        <v>6</v>
      </c>
      <c r="I16" s="111" t="s">
        <v>6</v>
      </c>
      <c r="J16" s="111" t="s">
        <v>6</v>
      </c>
      <c r="K16" s="111" t="s">
        <v>6</v>
      </c>
      <c r="L16" s="111" t="s">
        <v>6</v>
      </c>
      <c r="M16" s="111" t="s">
        <v>6</v>
      </c>
      <c r="N16" s="111" t="s">
        <v>6</v>
      </c>
      <c r="O16" s="111" t="s">
        <v>6</v>
      </c>
      <c r="P16" s="111" t="s">
        <v>6</v>
      </c>
      <c r="Q16" s="111" t="s">
        <v>6</v>
      </c>
      <c r="R16" s="99" t="s">
        <v>6</v>
      </c>
      <c r="S16" s="99" t="s">
        <v>6</v>
      </c>
      <c r="T16" s="99" t="s">
        <v>6</v>
      </c>
      <c r="U16" s="99" t="s">
        <v>6</v>
      </c>
      <c r="V16" s="99" t="s">
        <v>6</v>
      </c>
      <c r="W16" s="99" t="s">
        <v>6</v>
      </c>
      <c r="X16" s="99" t="s">
        <v>6</v>
      </c>
      <c r="Y16" s="99" t="s">
        <v>6</v>
      </c>
      <c r="Z16" s="126" t="s">
        <v>6</v>
      </c>
      <c r="AA16" s="99" t="s">
        <v>6</v>
      </c>
      <c r="AB16" s="99" t="s">
        <v>6</v>
      </c>
      <c r="AC16" s="99" t="str">
        <f t="shared" si="0"/>
        <v/>
      </c>
    </row>
    <row r="17" spans="1:29" s="99" customFormat="1" ht="15" customHeight="1">
      <c r="A17" s="106" t="s">
        <v>83</v>
      </c>
      <c r="B17" s="99">
        <v>1</v>
      </c>
      <c r="C17" s="196" t="s">
        <v>9</v>
      </c>
      <c r="D17" s="304">
        <v>1276</v>
      </c>
      <c r="E17" s="116">
        <v>40.625</v>
      </c>
      <c r="F17" s="117">
        <v>0</v>
      </c>
      <c r="G17" s="117">
        <v>36372</v>
      </c>
      <c r="H17" s="116">
        <v>14.375</v>
      </c>
      <c r="I17" s="117">
        <v>36372</v>
      </c>
      <c r="J17" s="117">
        <v>145488</v>
      </c>
      <c r="K17" s="116">
        <v>14.375</v>
      </c>
      <c r="L17" s="117">
        <v>145488</v>
      </c>
      <c r="M17" s="117">
        <v>181860</v>
      </c>
      <c r="N17" s="116">
        <v>7.9749999999999996</v>
      </c>
      <c r="O17" s="122">
        <v>181860</v>
      </c>
      <c r="P17" s="122" t="s">
        <v>6</v>
      </c>
      <c r="Q17" s="111" t="s">
        <v>6</v>
      </c>
      <c r="R17" s="99" t="s">
        <v>6</v>
      </c>
      <c r="S17" s="99" t="s">
        <v>6</v>
      </c>
      <c r="T17" s="99" t="s">
        <v>6</v>
      </c>
      <c r="U17" s="99" t="s">
        <v>6</v>
      </c>
      <c r="V17" s="99" t="s">
        <v>6</v>
      </c>
      <c r="W17" s="99" t="s">
        <v>6</v>
      </c>
      <c r="X17" s="99" t="s">
        <v>6</v>
      </c>
      <c r="Y17" s="99" t="s">
        <v>6</v>
      </c>
      <c r="Z17" s="126" t="s">
        <v>6</v>
      </c>
      <c r="AA17" s="99" t="s">
        <v>6</v>
      </c>
      <c r="AB17" s="99" t="s">
        <v>6</v>
      </c>
      <c r="AC17" s="99" t="str">
        <f t="shared" si="0"/>
        <v/>
      </c>
    </row>
    <row r="18" spans="1:29" s="99" customFormat="1" ht="15" customHeight="1">
      <c r="A18" s="106" t="s">
        <v>83</v>
      </c>
      <c r="B18" s="99">
        <v>2</v>
      </c>
      <c r="C18" s="196" t="s">
        <v>9</v>
      </c>
      <c r="D18" s="304">
        <v>1248</v>
      </c>
      <c r="E18" s="116">
        <v>39.625</v>
      </c>
      <c r="F18" s="117">
        <v>0</v>
      </c>
      <c r="G18" s="117">
        <v>36372</v>
      </c>
      <c r="H18" s="116">
        <v>20.875</v>
      </c>
      <c r="I18" s="117">
        <v>36372</v>
      </c>
      <c r="J18" s="117">
        <v>145488</v>
      </c>
      <c r="K18" s="116">
        <v>14.375</v>
      </c>
      <c r="L18" s="117">
        <v>145488</v>
      </c>
      <c r="M18" s="117">
        <v>181860</v>
      </c>
      <c r="N18" s="116">
        <v>7.9749999999999996</v>
      </c>
      <c r="O18" s="122">
        <v>181860</v>
      </c>
      <c r="P18" s="122" t="s">
        <v>6</v>
      </c>
      <c r="Q18" s="111" t="s">
        <v>6</v>
      </c>
      <c r="R18" s="99" t="s">
        <v>6</v>
      </c>
      <c r="S18" s="99" t="s">
        <v>6</v>
      </c>
      <c r="T18" s="99" t="s">
        <v>6</v>
      </c>
      <c r="U18" s="99" t="s">
        <v>6</v>
      </c>
      <c r="V18" s="99" t="s">
        <v>6</v>
      </c>
      <c r="W18" s="99" t="s">
        <v>6</v>
      </c>
      <c r="X18" s="99" t="s">
        <v>6</v>
      </c>
      <c r="Y18" s="99" t="s">
        <v>6</v>
      </c>
      <c r="Z18" s="126" t="s">
        <v>6</v>
      </c>
      <c r="AA18" s="99" t="s">
        <v>6</v>
      </c>
      <c r="AB18" s="99" t="s">
        <v>6</v>
      </c>
      <c r="AC18" s="99" t="str">
        <f t="shared" si="0"/>
        <v/>
      </c>
    </row>
    <row r="19" spans="1:29" s="99" customFormat="1" ht="15" customHeight="1">
      <c r="A19" s="106" t="s">
        <v>84</v>
      </c>
      <c r="B19" s="99">
        <v>1</v>
      </c>
      <c r="C19" s="239" t="s">
        <v>44</v>
      </c>
      <c r="D19" s="302" t="s">
        <v>6</v>
      </c>
      <c r="E19" s="116" t="s">
        <v>6</v>
      </c>
      <c r="F19" s="120" t="s">
        <v>6</v>
      </c>
      <c r="G19" s="120" t="s">
        <v>6</v>
      </c>
      <c r="H19" s="111" t="s">
        <v>6</v>
      </c>
      <c r="I19" s="111" t="s">
        <v>6</v>
      </c>
      <c r="J19" s="111" t="s">
        <v>6</v>
      </c>
      <c r="K19" s="111" t="s">
        <v>6</v>
      </c>
      <c r="L19" s="111" t="s">
        <v>6</v>
      </c>
      <c r="M19" s="111" t="s">
        <v>6</v>
      </c>
      <c r="N19" s="111" t="s">
        <v>6</v>
      </c>
      <c r="O19" s="111" t="s">
        <v>6</v>
      </c>
      <c r="P19" s="111" t="s">
        <v>6</v>
      </c>
      <c r="Q19" s="111" t="s">
        <v>6</v>
      </c>
      <c r="R19" s="99" t="s">
        <v>6</v>
      </c>
      <c r="S19" s="99" t="s">
        <v>6</v>
      </c>
      <c r="T19" s="99" t="s">
        <v>6</v>
      </c>
      <c r="U19" s="99" t="s">
        <v>6</v>
      </c>
      <c r="V19" s="99" t="s">
        <v>6</v>
      </c>
      <c r="W19" s="99" t="s">
        <v>6</v>
      </c>
      <c r="X19" s="99" t="s">
        <v>6</v>
      </c>
      <c r="Y19" s="99" t="s">
        <v>6</v>
      </c>
      <c r="Z19" s="112" t="s">
        <v>6</v>
      </c>
      <c r="AA19" s="113" t="s">
        <v>6</v>
      </c>
      <c r="AB19" s="114" t="s">
        <v>6</v>
      </c>
      <c r="AC19" s="99" t="str">
        <f t="shared" si="0"/>
        <v/>
      </c>
    </row>
    <row r="20" spans="1:29" s="99" customFormat="1" ht="15" customHeight="1">
      <c r="A20" s="106" t="s">
        <v>88</v>
      </c>
      <c r="B20" s="99">
        <v>1</v>
      </c>
      <c r="C20" s="248" t="s">
        <v>44</v>
      </c>
      <c r="D20" s="304" t="s">
        <v>6</v>
      </c>
      <c r="E20" s="116" t="s">
        <v>6</v>
      </c>
      <c r="F20" s="139" t="s">
        <v>6</v>
      </c>
      <c r="G20" s="139" t="s">
        <v>6</v>
      </c>
      <c r="H20" s="111" t="s">
        <v>6</v>
      </c>
      <c r="I20" s="111" t="s">
        <v>6</v>
      </c>
      <c r="J20" s="111" t="s">
        <v>6</v>
      </c>
      <c r="K20" s="111" t="s">
        <v>6</v>
      </c>
      <c r="L20" s="111" t="s">
        <v>6</v>
      </c>
      <c r="M20" s="111" t="s">
        <v>6</v>
      </c>
      <c r="N20" s="111" t="s">
        <v>6</v>
      </c>
      <c r="O20" s="111" t="s">
        <v>6</v>
      </c>
      <c r="P20" s="111" t="s">
        <v>6</v>
      </c>
      <c r="Q20" s="111" t="s">
        <v>6</v>
      </c>
      <c r="R20" s="99" t="s">
        <v>6</v>
      </c>
      <c r="S20" s="99" t="s">
        <v>6</v>
      </c>
      <c r="T20" s="99" t="s">
        <v>6</v>
      </c>
      <c r="U20" s="99" t="s">
        <v>6</v>
      </c>
      <c r="V20" s="99" t="s">
        <v>6</v>
      </c>
      <c r="W20" s="99" t="s">
        <v>6</v>
      </c>
      <c r="X20" s="99" t="s">
        <v>6</v>
      </c>
      <c r="Y20" s="99" t="s">
        <v>6</v>
      </c>
      <c r="Z20" s="241" t="s">
        <v>6</v>
      </c>
      <c r="AA20" s="99" t="s">
        <v>6</v>
      </c>
      <c r="AB20" s="99" t="s">
        <v>6</v>
      </c>
      <c r="AC20" s="99" t="str">
        <f t="shared" si="0"/>
        <v/>
      </c>
    </row>
    <row r="21" spans="1:29" s="99" customFormat="1" ht="15" customHeight="1">
      <c r="A21" s="106" t="s">
        <v>131</v>
      </c>
      <c r="B21" s="99">
        <v>1</v>
      </c>
      <c r="C21" s="196" t="s">
        <v>8</v>
      </c>
      <c r="D21" s="302" t="s">
        <v>6</v>
      </c>
      <c r="E21" s="116">
        <v>27</v>
      </c>
      <c r="F21" s="117" t="s">
        <v>122</v>
      </c>
      <c r="G21" s="120" t="s">
        <v>15</v>
      </c>
      <c r="H21" s="111" t="s">
        <v>6</v>
      </c>
      <c r="I21" s="111" t="s">
        <v>6</v>
      </c>
      <c r="J21" s="111" t="s">
        <v>6</v>
      </c>
      <c r="K21" s="111" t="s">
        <v>6</v>
      </c>
      <c r="L21" s="111" t="s">
        <v>6</v>
      </c>
      <c r="M21" s="111" t="s">
        <v>6</v>
      </c>
      <c r="N21" s="111" t="s">
        <v>6</v>
      </c>
      <c r="O21" s="111" t="s">
        <v>6</v>
      </c>
      <c r="P21" s="111" t="s">
        <v>6</v>
      </c>
      <c r="Q21" s="111" t="s">
        <v>6</v>
      </c>
      <c r="R21" s="99" t="s">
        <v>6</v>
      </c>
      <c r="S21" s="99" t="s">
        <v>6</v>
      </c>
      <c r="T21" s="99" t="s">
        <v>6</v>
      </c>
      <c r="U21" s="99" t="s">
        <v>6</v>
      </c>
      <c r="V21" s="99" t="s">
        <v>6</v>
      </c>
      <c r="W21" s="99" t="s">
        <v>6</v>
      </c>
      <c r="X21" s="99" t="s">
        <v>6</v>
      </c>
      <c r="Y21" s="99" t="s">
        <v>6</v>
      </c>
      <c r="Z21" s="112" t="s">
        <v>6</v>
      </c>
      <c r="AA21" s="134" t="s">
        <v>8</v>
      </c>
      <c r="AB21" s="135">
        <v>100</v>
      </c>
      <c r="AC21" s="99" t="str">
        <f t="shared" si="0"/>
        <v>A</v>
      </c>
    </row>
    <row r="22" spans="1:29" s="99" customFormat="1" ht="15" customHeight="1">
      <c r="A22" s="106" t="s">
        <v>131</v>
      </c>
      <c r="B22" s="99">
        <v>2</v>
      </c>
      <c r="C22" s="196" t="s">
        <v>8</v>
      </c>
      <c r="D22" s="302" t="s">
        <v>6</v>
      </c>
      <c r="E22" s="116">
        <v>10</v>
      </c>
      <c r="F22" s="117" t="s">
        <v>132</v>
      </c>
      <c r="G22" s="117">
        <v>7942200</v>
      </c>
      <c r="H22" s="111" t="s">
        <v>6</v>
      </c>
      <c r="I22" s="111" t="s">
        <v>6</v>
      </c>
      <c r="J22" s="111" t="s">
        <v>6</v>
      </c>
      <c r="K22" s="111" t="s">
        <v>6</v>
      </c>
      <c r="L22" s="111" t="s">
        <v>6</v>
      </c>
      <c r="M22" s="111" t="s">
        <v>6</v>
      </c>
      <c r="N22" s="111" t="s">
        <v>6</v>
      </c>
      <c r="O22" s="111" t="s">
        <v>6</v>
      </c>
      <c r="P22" s="111" t="s">
        <v>6</v>
      </c>
      <c r="Q22" s="111" t="s">
        <v>6</v>
      </c>
      <c r="R22" s="99" t="s">
        <v>6</v>
      </c>
      <c r="S22" s="99" t="s">
        <v>6</v>
      </c>
      <c r="T22" s="99" t="s">
        <v>6</v>
      </c>
      <c r="U22" s="99" t="s">
        <v>6</v>
      </c>
      <c r="V22" s="99" t="s">
        <v>6</v>
      </c>
      <c r="W22" s="99" t="s">
        <v>6</v>
      </c>
      <c r="X22" s="99" t="s">
        <v>6</v>
      </c>
      <c r="Y22" s="99" t="s">
        <v>6</v>
      </c>
      <c r="Z22" s="126">
        <v>794220</v>
      </c>
      <c r="AA22" s="135" t="s">
        <v>6</v>
      </c>
      <c r="AB22" s="114" t="s">
        <v>6</v>
      </c>
      <c r="AC22" s="99" t="str">
        <f t="shared" si="0"/>
        <v/>
      </c>
    </row>
    <row r="23" spans="1:29" s="99" customFormat="1" ht="15" customHeight="1">
      <c r="A23" s="106" t="s">
        <v>131</v>
      </c>
      <c r="B23" s="99">
        <v>3</v>
      </c>
      <c r="C23" s="196" t="s">
        <v>8</v>
      </c>
      <c r="D23" s="302" t="s">
        <v>6</v>
      </c>
      <c r="E23" s="116">
        <v>8.5</v>
      </c>
      <c r="F23" s="117" t="s">
        <v>123</v>
      </c>
      <c r="G23" s="120" t="s">
        <v>15</v>
      </c>
      <c r="H23" s="111" t="s">
        <v>6</v>
      </c>
      <c r="I23" s="111" t="s">
        <v>6</v>
      </c>
      <c r="J23" s="111" t="s">
        <v>6</v>
      </c>
      <c r="K23" s="111" t="s">
        <v>6</v>
      </c>
      <c r="L23" s="111" t="s">
        <v>6</v>
      </c>
      <c r="M23" s="111" t="s">
        <v>6</v>
      </c>
      <c r="N23" s="111" t="s">
        <v>6</v>
      </c>
      <c r="O23" s="111" t="s">
        <v>6</v>
      </c>
      <c r="P23" s="111" t="s">
        <v>6</v>
      </c>
      <c r="Q23" s="111" t="s">
        <v>6</v>
      </c>
      <c r="R23" s="99" t="s">
        <v>6</v>
      </c>
      <c r="S23" s="99" t="s">
        <v>6</v>
      </c>
      <c r="T23" s="99" t="s">
        <v>6</v>
      </c>
      <c r="U23" s="99" t="s">
        <v>6</v>
      </c>
      <c r="V23" s="99" t="s">
        <v>6</v>
      </c>
      <c r="W23" s="99" t="s">
        <v>6</v>
      </c>
      <c r="X23" s="99" t="s">
        <v>6</v>
      </c>
      <c r="Y23" s="99" t="s">
        <v>6</v>
      </c>
      <c r="Z23" s="112" t="s">
        <v>6</v>
      </c>
      <c r="AA23" s="135" t="s">
        <v>6</v>
      </c>
      <c r="AB23" s="114" t="s">
        <v>6</v>
      </c>
      <c r="AC23" s="99" t="str">
        <f t="shared" si="0"/>
        <v/>
      </c>
    </row>
    <row r="24" spans="1:29" s="99" customFormat="1" ht="15" customHeight="1">
      <c r="A24" s="106" t="s">
        <v>16</v>
      </c>
      <c r="B24" s="99">
        <v>1</v>
      </c>
      <c r="C24" s="196" t="s">
        <v>9</v>
      </c>
      <c r="D24" s="304" t="s">
        <v>6</v>
      </c>
      <c r="E24" s="116">
        <v>7.79</v>
      </c>
      <c r="F24" s="122" t="s">
        <v>6</v>
      </c>
      <c r="G24" s="122" t="s">
        <v>6</v>
      </c>
      <c r="H24" s="111" t="s">
        <v>6</v>
      </c>
      <c r="I24" s="111" t="s">
        <v>6</v>
      </c>
      <c r="J24" s="111" t="s">
        <v>6</v>
      </c>
      <c r="K24" s="111" t="s">
        <v>6</v>
      </c>
      <c r="L24" s="111" t="s">
        <v>6</v>
      </c>
      <c r="M24" s="111" t="s">
        <v>6</v>
      </c>
      <c r="N24" s="111" t="s">
        <v>6</v>
      </c>
      <c r="O24" s="111" t="s">
        <v>6</v>
      </c>
      <c r="P24" s="111" t="s">
        <v>6</v>
      </c>
      <c r="Q24" s="111" t="s">
        <v>6</v>
      </c>
      <c r="R24" s="99" t="s">
        <v>6</v>
      </c>
      <c r="S24" s="99" t="s">
        <v>6</v>
      </c>
      <c r="T24" s="99" t="s">
        <v>6</v>
      </c>
      <c r="U24" s="99" t="s">
        <v>6</v>
      </c>
      <c r="V24" s="99" t="s">
        <v>6</v>
      </c>
      <c r="W24" s="99" t="s">
        <v>6</v>
      </c>
      <c r="X24" s="99" t="s">
        <v>6</v>
      </c>
      <c r="Y24" s="99" t="s">
        <v>6</v>
      </c>
      <c r="Z24" s="126" t="s">
        <v>6</v>
      </c>
      <c r="AA24" s="99" t="s">
        <v>8</v>
      </c>
      <c r="AB24" s="99">
        <v>100</v>
      </c>
      <c r="AC24" s="99" t="str">
        <f t="shared" si="0"/>
        <v>A</v>
      </c>
    </row>
    <row r="25" spans="1:29" s="99" customFormat="1" ht="15" customHeight="1">
      <c r="A25" s="106" t="s">
        <v>89</v>
      </c>
      <c r="B25" s="99">
        <v>1</v>
      </c>
      <c r="C25" s="196" t="s">
        <v>18</v>
      </c>
      <c r="D25" s="302" t="s">
        <v>6</v>
      </c>
      <c r="E25" s="116">
        <v>4</v>
      </c>
      <c r="F25" s="122">
        <v>5000</v>
      </c>
      <c r="G25" s="120" t="s">
        <v>6</v>
      </c>
      <c r="H25" s="111" t="s">
        <v>6</v>
      </c>
      <c r="I25" s="111" t="s">
        <v>6</v>
      </c>
      <c r="J25" s="111" t="s">
        <v>6</v>
      </c>
      <c r="K25" s="111" t="s">
        <v>6</v>
      </c>
      <c r="L25" s="111" t="s">
        <v>6</v>
      </c>
      <c r="M25" s="111" t="s">
        <v>6</v>
      </c>
      <c r="N25" s="111" t="s">
        <v>6</v>
      </c>
      <c r="O25" s="111" t="s">
        <v>6</v>
      </c>
      <c r="P25" s="111" t="s">
        <v>6</v>
      </c>
      <c r="Q25" s="111" t="s">
        <v>6</v>
      </c>
      <c r="R25" s="99" t="s">
        <v>6</v>
      </c>
      <c r="S25" s="99" t="s">
        <v>6</v>
      </c>
      <c r="T25" s="99" t="s">
        <v>6</v>
      </c>
      <c r="U25" s="99" t="s">
        <v>6</v>
      </c>
      <c r="V25" s="99" t="s">
        <v>6</v>
      </c>
      <c r="W25" s="99" t="s">
        <v>6</v>
      </c>
      <c r="X25" s="99" t="s">
        <v>6</v>
      </c>
      <c r="Y25" s="99" t="s">
        <v>6</v>
      </c>
      <c r="Z25" s="112" t="s">
        <v>6</v>
      </c>
      <c r="AA25" s="113" t="s">
        <v>6</v>
      </c>
      <c r="AB25" s="114" t="s">
        <v>6</v>
      </c>
      <c r="AC25" s="99" t="str">
        <f t="shared" si="0"/>
        <v/>
      </c>
    </row>
    <row r="26" spans="1:29" s="99" customFormat="1" ht="15" customHeight="1">
      <c r="A26" s="106" t="s">
        <v>105</v>
      </c>
      <c r="B26" s="99">
        <v>1</v>
      </c>
      <c r="C26" s="196" t="s">
        <v>54</v>
      </c>
      <c r="D26" s="304" t="s">
        <v>6</v>
      </c>
      <c r="E26" s="116">
        <v>9.82</v>
      </c>
      <c r="F26" s="122">
        <v>0</v>
      </c>
      <c r="G26" s="122">
        <v>5171</v>
      </c>
      <c r="H26" s="116">
        <v>16.23</v>
      </c>
      <c r="I26" s="122">
        <v>5171</v>
      </c>
      <c r="J26" s="122">
        <v>41850</v>
      </c>
      <c r="K26" s="111" t="s">
        <v>6</v>
      </c>
      <c r="L26" s="111" t="s">
        <v>6</v>
      </c>
      <c r="M26" s="111" t="s">
        <v>6</v>
      </c>
      <c r="N26" s="111" t="s">
        <v>6</v>
      </c>
      <c r="O26" s="111" t="s">
        <v>6</v>
      </c>
      <c r="P26" s="111" t="s">
        <v>6</v>
      </c>
      <c r="Q26" s="111" t="s">
        <v>6</v>
      </c>
      <c r="R26" s="99" t="s">
        <v>6</v>
      </c>
      <c r="S26" s="99" t="s">
        <v>6</v>
      </c>
      <c r="T26" s="99" t="s">
        <v>6</v>
      </c>
      <c r="U26" s="99" t="s">
        <v>6</v>
      </c>
      <c r="V26" s="99" t="s">
        <v>6</v>
      </c>
      <c r="W26" s="99" t="s">
        <v>6</v>
      </c>
      <c r="X26" s="99" t="s">
        <v>6</v>
      </c>
      <c r="Y26" s="99" t="s">
        <v>6</v>
      </c>
      <c r="Z26" s="126">
        <v>6460.7938999999997</v>
      </c>
      <c r="AA26" s="99" t="s">
        <v>6</v>
      </c>
      <c r="AB26" s="99" t="s">
        <v>6</v>
      </c>
      <c r="AC26" s="99" t="str">
        <f t="shared" si="0"/>
        <v/>
      </c>
    </row>
    <row r="27" spans="1:29" s="99" customFormat="1" ht="15" customHeight="1">
      <c r="A27" s="106" t="s">
        <v>43</v>
      </c>
      <c r="B27" s="99">
        <v>1</v>
      </c>
      <c r="C27" s="136" t="s">
        <v>9</v>
      </c>
      <c r="D27" s="296">
        <v>3188</v>
      </c>
      <c r="E27" s="116">
        <v>21.3</v>
      </c>
      <c r="F27" s="139">
        <v>14930</v>
      </c>
      <c r="G27" s="139">
        <v>44204</v>
      </c>
      <c r="H27" s="116">
        <v>22.3</v>
      </c>
      <c r="I27" s="139">
        <v>44204</v>
      </c>
      <c r="J27" s="139">
        <v>73673</v>
      </c>
      <c r="K27" s="111" t="s">
        <v>6</v>
      </c>
      <c r="L27" s="111" t="s">
        <v>6</v>
      </c>
      <c r="M27" s="111" t="s">
        <v>6</v>
      </c>
      <c r="N27" s="111" t="s">
        <v>6</v>
      </c>
      <c r="O27" s="111" t="s">
        <v>6</v>
      </c>
      <c r="P27" s="111" t="s">
        <v>6</v>
      </c>
      <c r="Q27" s="111" t="s">
        <v>6</v>
      </c>
      <c r="R27" s="99" t="s">
        <v>6</v>
      </c>
      <c r="S27" s="99" t="s">
        <v>6</v>
      </c>
      <c r="T27" s="99" t="s">
        <v>6</v>
      </c>
      <c r="U27" s="99" t="s">
        <v>6</v>
      </c>
      <c r="V27" s="99" t="s">
        <v>6</v>
      </c>
      <c r="W27" s="99" t="s">
        <v>6</v>
      </c>
      <c r="X27" s="99" t="s">
        <v>6</v>
      </c>
      <c r="Y27" s="99" t="s">
        <v>6</v>
      </c>
      <c r="Z27" s="137">
        <v>15987.09</v>
      </c>
      <c r="AA27" s="140" t="s">
        <v>8</v>
      </c>
      <c r="AB27" s="140">
        <v>100</v>
      </c>
      <c r="AC27" s="99" t="str">
        <f t="shared" si="0"/>
        <v>A</v>
      </c>
    </row>
    <row r="28" spans="1:29" s="99" customFormat="1" ht="15" customHeight="1">
      <c r="A28" s="106" t="s">
        <v>91</v>
      </c>
      <c r="B28" s="99">
        <v>1</v>
      </c>
      <c r="C28" s="196" t="s">
        <v>54</v>
      </c>
      <c r="D28" s="304">
        <v>14980</v>
      </c>
      <c r="E28" s="116" t="s">
        <v>6</v>
      </c>
      <c r="F28" s="122" t="s">
        <v>6</v>
      </c>
      <c r="G28" s="122" t="s">
        <v>6</v>
      </c>
      <c r="H28" s="111" t="s">
        <v>6</v>
      </c>
      <c r="I28" s="111" t="s">
        <v>6</v>
      </c>
      <c r="J28" s="111" t="s">
        <v>6</v>
      </c>
      <c r="K28" s="111" t="s">
        <v>6</v>
      </c>
      <c r="L28" s="111" t="s">
        <v>6</v>
      </c>
      <c r="M28" s="111" t="s">
        <v>6</v>
      </c>
      <c r="N28" s="111" t="s">
        <v>6</v>
      </c>
      <c r="O28" s="111" t="s">
        <v>6</v>
      </c>
      <c r="P28" s="111" t="s">
        <v>6</v>
      </c>
      <c r="Q28" s="111" t="s">
        <v>6</v>
      </c>
      <c r="R28" s="99" t="s">
        <v>6</v>
      </c>
      <c r="S28" s="99" t="s">
        <v>6</v>
      </c>
      <c r="T28" s="99" t="s">
        <v>6</v>
      </c>
      <c r="U28" s="99" t="s">
        <v>6</v>
      </c>
      <c r="V28" s="99" t="s">
        <v>6</v>
      </c>
      <c r="W28" s="99" t="s">
        <v>6</v>
      </c>
      <c r="X28" s="99" t="s">
        <v>6</v>
      </c>
      <c r="Y28" s="99" t="s">
        <v>6</v>
      </c>
      <c r="Z28" s="126">
        <v>770000</v>
      </c>
      <c r="AA28" s="99" t="s">
        <v>29</v>
      </c>
      <c r="AB28" s="99">
        <v>100</v>
      </c>
      <c r="AC28" s="99" t="str">
        <f t="shared" si="0"/>
        <v>AB</v>
      </c>
    </row>
    <row r="29" spans="1:29" s="99" customFormat="1" ht="15" customHeight="1">
      <c r="A29" s="106" t="s">
        <v>125</v>
      </c>
      <c r="B29" s="99">
        <v>1</v>
      </c>
      <c r="C29" s="140" t="s">
        <v>54</v>
      </c>
      <c r="D29" s="304" t="s">
        <v>6</v>
      </c>
      <c r="E29" s="116">
        <v>9</v>
      </c>
      <c r="F29" s="122" t="s">
        <v>120</v>
      </c>
      <c r="G29" s="122">
        <v>3890000</v>
      </c>
      <c r="H29" s="111" t="s">
        <v>6</v>
      </c>
      <c r="I29" s="111" t="s">
        <v>6</v>
      </c>
      <c r="J29" s="111" t="s">
        <v>6</v>
      </c>
      <c r="K29" s="111" t="s">
        <v>6</v>
      </c>
      <c r="L29" s="111" t="s">
        <v>6</v>
      </c>
      <c r="M29" s="111" t="s">
        <v>6</v>
      </c>
      <c r="N29" s="111" t="s">
        <v>6</v>
      </c>
      <c r="O29" s="111" t="s">
        <v>6</v>
      </c>
      <c r="P29" s="111" t="s">
        <v>6</v>
      </c>
      <c r="Q29" s="111" t="s">
        <v>6</v>
      </c>
      <c r="R29" s="99" t="s">
        <v>6</v>
      </c>
      <c r="S29" s="99" t="s">
        <v>6</v>
      </c>
      <c r="T29" s="99" t="s">
        <v>6</v>
      </c>
      <c r="U29" s="99" t="s">
        <v>6</v>
      </c>
      <c r="V29" s="99" t="s">
        <v>6</v>
      </c>
      <c r="W29" s="99" t="s">
        <v>6</v>
      </c>
      <c r="X29" s="99" t="s">
        <v>6</v>
      </c>
      <c r="Y29" s="99" t="s">
        <v>6</v>
      </c>
      <c r="Z29" s="134">
        <f>(E29/100)*G29</f>
        <v>350100</v>
      </c>
      <c r="AA29" s="140" t="s">
        <v>8</v>
      </c>
      <c r="AB29" s="99">
        <v>100</v>
      </c>
      <c r="AC29" s="99" t="str">
        <f t="shared" si="0"/>
        <v>A</v>
      </c>
    </row>
    <row r="30" spans="1:29" s="144" customFormat="1" ht="15" customHeight="1">
      <c r="A30" s="106" t="s">
        <v>303</v>
      </c>
      <c r="B30" s="99">
        <v>1</v>
      </c>
      <c r="C30" s="99" t="s">
        <v>9</v>
      </c>
      <c r="D30" s="297">
        <v>1108.509</v>
      </c>
      <c r="E30" s="169">
        <v>32.46</v>
      </c>
      <c r="F30" s="176">
        <v>3415</v>
      </c>
      <c r="G30" s="123" t="s">
        <v>6</v>
      </c>
      <c r="H30" s="111" t="s">
        <v>6</v>
      </c>
      <c r="I30" s="111" t="s">
        <v>6</v>
      </c>
      <c r="J30" s="111" t="s">
        <v>6</v>
      </c>
      <c r="K30" s="111" t="s">
        <v>6</v>
      </c>
      <c r="L30" s="111" t="s">
        <v>6</v>
      </c>
      <c r="M30" s="111" t="s">
        <v>6</v>
      </c>
      <c r="N30" s="111" t="s">
        <v>6</v>
      </c>
      <c r="O30" s="111" t="s">
        <v>6</v>
      </c>
      <c r="P30" s="111" t="s">
        <v>6</v>
      </c>
      <c r="Q30" s="111" t="s">
        <v>6</v>
      </c>
      <c r="R30" s="99" t="s">
        <v>6</v>
      </c>
      <c r="S30" s="99" t="s">
        <v>6</v>
      </c>
      <c r="T30" s="99" t="s">
        <v>6</v>
      </c>
      <c r="U30" s="99" t="s">
        <v>6</v>
      </c>
      <c r="V30" s="99" t="s">
        <v>6</v>
      </c>
      <c r="W30" s="99" t="s">
        <v>6</v>
      </c>
      <c r="X30" s="99" t="s">
        <v>6</v>
      </c>
      <c r="Y30" s="99" t="s">
        <v>6</v>
      </c>
      <c r="Z30" s="112" t="s">
        <v>6</v>
      </c>
      <c r="AA30" s="113" t="s">
        <v>8</v>
      </c>
      <c r="AB30" s="167">
        <v>100</v>
      </c>
      <c r="AC30" s="99" t="str">
        <f t="shared" si="0"/>
        <v>A</v>
      </c>
    </row>
    <row r="31" spans="1:29" s="99" customFormat="1" ht="15" customHeight="1">
      <c r="A31" s="106" t="s">
        <v>232</v>
      </c>
      <c r="B31" s="99">
        <v>1</v>
      </c>
      <c r="C31" s="196" t="s">
        <v>7</v>
      </c>
      <c r="D31" s="304" t="s">
        <v>32</v>
      </c>
      <c r="E31" s="116">
        <v>23.36</v>
      </c>
      <c r="F31" s="117" t="s">
        <v>242</v>
      </c>
      <c r="G31" s="117">
        <v>108089.4</v>
      </c>
      <c r="H31" s="111" t="s">
        <v>6</v>
      </c>
      <c r="I31" s="111" t="s">
        <v>6</v>
      </c>
      <c r="J31" s="111" t="s">
        <v>6</v>
      </c>
      <c r="K31" s="111" t="s">
        <v>6</v>
      </c>
      <c r="L31" s="111" t="s">
        <v>6</v>
      </c>
      <c r="M31" s="111" t="s">
        <v>6</v>
      </c>
      <c r="N31" s="111" t="s">
        <v>6</v>
      </c>
      <c r="O31" s="111" t="s">
        <v>6</v>
      </c>
      <c r="P31" s="111" t="s">
        <v>6</v>
      </c>
      <c r="Q31" s="111" t="s">
        <v>6</v>
      </c>
      <c r="R31" s="99" t="s">
        <v>6</v>
      </c>
      <c r="S31" s="99" t="s">
        <v>6</v>
      </c>
      <c r="T31" s="99" t="s">
        <v>6</v>
      </c>
      <c r="U31" s="99" t="s">
        <v>6</v>
      </c>
      <c r="V31" s="99" t="s">
        <v>6</v>
      </c>
      <c r="W31" s="99" t="s">
        <v>6</v>
      </c>
      <c r="X31" s="99" t="s">
        <v>6</v>
      </c>
      <c r="Y31" s="99" t="s">
        <v>6</v>
      </c>
      <c r="Z31" s="126">
        <v>25249.683839999998</v>
      </c>
      <c r="AA31" s="99" t="s">
        <v>8</v>
      </c>
      <c r="AB31" s="99">
        <v>100</v>
      </c>
      <c r="AC31" s="99" t="str">
        <f t="shared" si="0"/>
        <v>A</v>
      </c>
    </row>
    <row r="32" spans="1:29" s="99" customFormat="1" ht="15" customHeight="1">
      <c r="A32" s="106" t="s">
        <v>97</v>
      </c>
      <c r="B32" s="99">
        <v>2</v>
      </c>
      <c r="C32" s="196" t="s">
        <v>7</v>
      </c>
      <c r="D32" s="304" t="s">
        <v>32</v>
      </c>
      <c r="E32" s="116">
        <v>1.4</v>
      </c>
      <c r="F32" s="117" t="s">
        <v>6</v>
      </c>
      <c r="G32" s="122" t="s">
        <v>32</v>
      </c>
      <c r="H32" s="111" t="s">
        <v>6</v>
      </c>
      <c r="I32" s="111" t="s">
        <v>6</v>
      </c>
      <c r="J32" s="111" t="s">
        <v>6</v>
      </c>
      <c r="K32" s="111" t="s">
        <v>6</v>
      </c>
      <c r="L32" s="111" t="s">
        <v>6</v>
      </c>
      <c r="M32" s="111" t="s">
        <v>6</v>
      </c>
      <c r="N32" s="111" t="s">
        <v>6</v>
      </c>
      <c r="O32" s="111" t="s">
        <v>6</v>
      </c>
      <c r="P32" s="111" t="s">
        <v>6</v>
      </c>
      <c r="Q32" s="111" t="s">
        <v>6</v>
      </c>
      <c r="R32" s="99" t="s">
        <v>6</v>
      </c>
      <c r="S32" s="99" t="s">
        <v>6</v>
      </c>
      <c r="T32" s="99" t="s">
        <v>6</v>
      </c>
      <c r="U32" s="99" t="s">
        <v>6</v>
      </c>
      <c r="V32" s="99" t="s">
        <v>6</v>
      </c>
      <c r="W32" s="99" t="s">
        <v>6</v>
      </c>
      <c r="X32" s="99" t="s">
        <v>6</v>
      </c>
      <c r="Y32" s="99" t="s">
        <v>6</v>
      </c>
      <c r="Z32" s="126" t="s">
        <v>32</v>
      </c>
      <c r="AA32" s="99" t="s">
        <v>6</v>
      </c>
      <c r="AB32" s="99" t="s">
        <v>6</v>
      </c>
      <c r="AC32" s="99" t="str">
        <f t="shared" si="0"/>
        <v/>
      </c>
    </row>
    <row r="33" spans="1:29" s="99" customFormat="1" ht="15" customHeight="1">
      <c r="A33" s="106" t="s">
        <v>90</v>
      </c>
      <c r="B33" s="99">
        <v>1</v>
      </c>
      <c r="C33" s="239" t="s">
        <v>9</v>
      </c>
      <c r="D33" s="304">
        <v>5181</v>
      </c>
      <c r="E33" s="116" t="s">
        <v>6</v>
      </c>
      <c r="F33" s="120" t="s">
        <v>6</v>
      </c>
      <c r="G33" s="120" t="s">
        <v>6</v>
      </c>
      <c r="H33" s="111" t="s">
        <v>6</v>
      </c>
      <c r="I33" s="111" t="s">
        <v>6</v>
      </c>
      <c r="J33" s="111" t="s">
        <v>6</v>
      </c>
      <c r="K33" s="111" t="s">
        <v>6</v>
      </c>
      <c r="L33" s="111" t="s">
        <v>6</v>
      </c>
      <c r="M33" s="111" t="s">
        <v>6</v>
      </c>
      <c r="N33" s="111" t="s">
        <v>6</v>
      </c>
      <c r="O33" s="111" t="s">
        <v>6</v>
      </c>
      <c r="P33" s="111" t="s">
        <v>6</v>
      </c>
      <c r="Q33" s="111" t="s">
        <v>6</v>
      </c>
      <c r="R33" s="99" t="s">
        <v>6</v>
      </c>
      <c r="S33" s="99" t="s">
        <v>6</v>
      </c>
      <c r="T33" s="99" t="s">
        <v>6</v>
      </c>
      <c r="U33" s="99" t="s">
        <v>6</v>
      </c>
      <c r="V33" s="99" t="s">
        <v>6</v>
      </c>
      <c r="W33" s="99" t="s">
        <v>6</v>
      </c>
      <c r="X33" s="99" t="s">
        <v>6</v>
      </c>
      <c r="Y33" s="99" t="s">
        <v>6</v>
      </c>
      <c r="Z33" s="112" t="s">
        <v>6</v>
      </c>
      <c r="AA33" s="113" t="s">
        <v>6</v>
      </c>
      <c r="AB33" s="114" t="s">
        <v>6</v>
      </c>
      <c r="AC33" s="99" t="str">
        <f t="shared" si="0"/>
        <v/>
      </c>
    </row>
    <row r="34" spans="1:29" s="99" customFormat="1" ht="15" customHeight="1">
      <c r="A34" s="106" t="s">
        <v>90</v>
      </c>
      <c r="B34" s="99">
        <v>2</v>
      </c>
      <c r="C34" s="239" t="s">
        <v>9</v>
      </c>
      <c r="D34" s="302">
        <v>5948</v>
      </c>
      <c r="E34" s="116" t="s">
        <v>6</v>
      </c>
      <c r="F34" s="120" t="s">
        <v>6</v>
      </c>
      <c r="G34" s="120" t="s">
        <v>6</v>
      </c>
      <c r="H34" s="111" t="s">
        <v>6</v>
      </c>
      <c r="I34" s="111" t="s">
        <v>6</v>
      </c>
      <c r="J34" s="111" t="s">
        <v>6</v>
      </c>
      <c r="K34" s="111" t="s">
        <v>6</v>
      </c>
      <c r="L34" s="111" t="s">
        <v>6</v>
      </c>
      <c r="M34" s="111" t="s">
        <v>6</v>
      </c>
      <c r="N34" s="111" t="s">
        <v>6</v>
      </c>
      <c r="O34" s="111" t="s">
        <v>6</v>
      </c>
      <c r="P34" s="111" t="s">
        <v>6</v>
      </c>
      <c r="Q34" s="111" t="s">
        <v>6</v>
      </c>
      <c r="R34" s="99" t="s">
        <v>6</v>
      </c>
      <c r="S34" s="99" t="s">
        <v>6</v>
      </c>
      <c r="T34" s="99" t="s">
        <v>6</v>
      </c>
      <c r="U34" s="99" t="s">
        <v>6</v>
      </c>
      <c r="V34" s="99" t="s">
        <v>6</v>
      </c>
      <c r="W34" s="99" t="s">
        <v>6</v>
      </c>
      <c r="X34" s="99" t="s">
        <v>6</v>
      </c>
      <c r="Y34" s="99" t="s">
        <v>6</v>
      </c>
      <c r="Z34" s="112" t="s">
        <v>15</v>
      </c>
      <c r="AA34" s="113" t="s">
        <v>6</v>
      </c>
      <c r="AB34" s="114" t="s">
        <v>6</v>
      </c>
      <c r="AC34" s="99" t="str">
        <f t="shared" si="0"/>
        <v/>
      </c>
    </row>
    <row r="35" spans="1:29" s="99" customFormat="1" ht="15" customHeight="1">
      <c r="A35" s="106" t="s">
        <v>113</v>
      </c>
      <c r="B35" s="99">
        <v>1</v>
      </c>
      <c r="C35" s="196" t="s">
        <v>8</v>
      </c>
      <c r="D35" s="302" t="s">
        <v>6</v>
      </c>
      <c r="E35" s="116">
        <v>31.15</v>
      </c>
      <c r="F35" s="117">
        <v>0</v>
      </c>
      <c r="G35" s="117">
        <v>33863</v>
      </c>
      <c r="H35" s="111" t="s">
        <v>6</v>
      </c>
      <c r="I35" s="111" t="s">
        <v>6</v>
      </c>
      <c r="J35" s="111" t="s">
        <v>6</v>
      </c>
      <c r="K35" s="111" t="s">
        <v>6</v>
      </c>
      <c r="L35" s="111" t="s">
        <v>6</v>
      </c>
      <c r="M35" s="111" t="s">
        <v>6</v>
      </c>
      <c r="N35" s="111" t="s">
        <v>6</v>
      </c>
      <c r="O35" s="111" t="s">
        <v>6</v>
      </c>
      <c r="P35" s="111" t="s">
        <v>6</v>
      </c>
      <c r="Q35" s="111" t="s">
        <v>6</v>
      </c>
      <c r="R35" s="99" t="s">
        <v>6</v>
      </c>
      <c r="S35" s="99" t="s">
        <v>6</v>
      </c>
      <c r="T35" s="99" t="s">
        <v>6</v>
      </c>
      <c r="U35" s="99" t="s">
        <v>6</v>
      </c>
      <c r="V35" s="99" t="s">
        <v>6</v>
      </c>
      <c r="W35" s="99" t="s">
        <v>6</v>
      </c>
      <c r="X35" s="99" t="s">
        <v>6</v>
      </c>
      <c r="Y35" s="99" t="s">
        <v>6</v>
      </c>
      <c r="Z35" s="242">
        <v>10548.324500000001</v>
      </c>
      <c r="AA35" s="113" t="s">
        <v>6</v>
      </c>
      <c r="AB35" s="113" t="s">
        <v>6</v>
      </c>
      <c r="AC35" s="99" t="str">
        <f t="shared" si="0"/>
        <v/>
      </c>
    </row>
    <row r="36" spans="1:29" s="99" customFormat="1" ht="15" customHeight="1">
      <c r="A36" s="106" t="s">
        <v>113</v>
      </c>
      <c r="B36" s="99">
        <v>2</v>
      </c>
      <c r="C36" s="196" t="s">
        <v>8</v>
      </c>
      <c r="D36" s="302" t="s">
        <v>6</v>
      </c>
      <c r="E36" s="116">
        <v>5</v>
      </c>
      <c r="F36" s="147">
        <v>0</v>
      </c>
      <c r="G36" s="117">
        <v>50064</v>
      </c>
      <c r="H36" s="111" t="s">
        <v>6</v>
      </c>
      <c r="I36" s="111" t="s">
        <v>6</v>
      </c>
      <c r="J36" s="111" t="s">
        <v>6</v>
      </c>
      <c r="K36" s="111" t="s">
        <v>6</v>
      </c>
      <c r="L36" s="111" t="s">
        <v>6</v>
      </c>
      <c r="M36" s="111" t="s">
        <v>6</v>
      </c>
      <c r="N36" s="111" t="s">
        <v>6</v>
      </c>
      <c r="O36" s="111" t="s">
        <v>6</v>
      </c>
      <c r="P36" s="111" t="s">
        <v>6</v>
      </c>
      <c r="Q36" s="111" t="s">
        <v>6</v>
      </c>
      <c r="R36" s="99" t="s">
        <v>6</v>
      </c>
      <c r="S36" s="99" t="s">
        <v>6</v>
      </c>
      <c r="T36" s="99" t="s">
        <v>6</v>
      </c>
      <c r="U36" s="99" t="s">
        <v>6</v>
      </c>
      <c r="V36" s="99" t="s">
        <v>6</v>
      </c>
      <c r="W36" s="99" t="s">
        <v>6</v>
      </c>
      <c r="X36" s="99" t="s">
        <v>6</v>
      </c>
      <c r="Y36" s="99" t="s">
        <v>6</v>
      </c>
      <c r="Z36" s="242">
        <v>2503.1999999999998</v>
      </c>
      <c r="AA36" s="148" t="s">
        <v>6</v>
      </c>
      <c r="AB36" s="148" t="s">
        <v>6</v>
      </c>
      <c r="AC36" s="99" t="str">
        <f t="shared" si="0"/>
        <v/>
      </c>
    </row>
    <row r="37" spans="1:29" s="99" customFormat="1" ht="15" customHeight="1">
      <c r="A37" s="106" t="s">
        <v>25</v>
      </c>
      <c r="B37" s="99">
        <v>0</v>
      </c>
      <c r="C37" s="239" t="s">
        <v>44</v>
      </c>
      <c r="D37" s="302" t="s">
        <v>6</v>
      </c>
      <c r="E37" s="116" t="s">
        <v>6</v>
      </c>
      <c r="F37" s="147" t="s">
        <v>6</v>
      </c>
      <c r="G37" s="147" t="s">
        <v>6</v>
      </c>
      <c r="H37" s="111" t="s">
        <v>6</v>
      </c>
      <c r="I37" s="111" t="s">
        <v>6</v>
      </c>
      <c r="J37" s="111" t="s">
        <v>6</v>
      </c>
      <c r="K37" s="111" t="s">
        <v>6</v>
      </c>
      <c r="L37" s="111" t="s">
        <v>6</v>
      </c>
      <c r="M37" s="111" t="s">
        <v>6</v>
      </c>
      <c r="N37" s="111" t="s">
        <v>6</v>
      </c>
      <c r="O37" s="111" t="s">
        <v>6</v>
      </c>
      <c r="P37" s="111" t="s">
        <v>6</v>
      </c>
      <c r="Q37" s="111" t="s">
        <v>6</v>
      </c>
      <c r="R37" s="99" t="s">
        <v>6</v>
      </c>
      <c r="S37" s="99" t="s">
        <v>6</v>
      </c>
      <c r="T37" s="99" t="s">
        <v>6</v>
      </c>
      <c r="U37" s="99" t="s">
        <v>6</v>
      </c>
      <c r="V37" s="99" t="s">
        <v>6</v>
      </c>
      <c r="W37" s="99" t="s">
        <v>6</v>
      </c>
      <c r="X37" s="99" t="s">
        <v>6</v>
      </c>
      <c r="Y37" s="99" t="s">
        <v>6</v>
      </c>
      <c r="Z37" s="112" t="s">
        <v>6</v>
      </c>
      <c r="AA37" s="148" t="s">
        <v>6</v>
      </c>
      <c r="AB37" s="148" t="s">
        <v>6</v>
      </c>
      <c r="AC37" s="99" t="str">
        <f t="shared" si="0"/>
        <v/>
      </c>
    </row>
    <row r="38" spans="1:29" s="99" customFormat="1" ht="15" customHeight="1">
      <c r="A38" s="106" t="s">
        <v>134</v>
      </c>
      <c r="B38" s="99">
        <v>1</v>
      </c>
      <c r="C38" s="196" t="s">
        <v>9</v>
      </c>
      <c r="D38" s="304" t="s">
        <v>6</v>
      </c>
      <c r="E38" s="116">
        <v>11</v>
      </c>
      <c r="F38" s="117">
        <v>39600</v>
      </c>
      <c r="G38" s="117" t="s">
        <v>32</v>
      </c>
      <c r="H38" s="111" t="s">
        <v>6</v>
      </c>
      <c r="I38" s="111" t="s">
        <v>6</v>
      </c>
      <c r="J38" s="111" t="s">
        <v>6</v>
      </c>
      <c r="K38" s="111" t="s">
        <v>6</v>
      </c>
      <c r="L38" s="111" t="s">
        <v>6</v>
      </c>
      <c r="M38" s="111" t="s">
        <v>6</v>
      </c>
      <c r="N38" s="111" t="s">
        <v>6</v>
      </c>
      <c r="O38" s="111" t="s">
        <v>6</v>
      </c>
      <c r="P38" s="111" t="s">
        <v>6</v>
      </c>
      <c r="Q38" s="111" t="s">
        <v>6</v>
      </c>
      <c r="R38" s="99" t="s">
        <v>6</v>
      </c>
      <c r="S38" s="99" t="s">
        <v>6</v>
      </c>
      <c r="T38" s="99" t="s">
        <v>6</v>
      </c>
      <c r="U38" s="99" t="s">
        <v>6</v>
      </c>
      <c r="V38" s="99" t="s">
        <v>6</v>
      </c>
      <c r="W38" s="99" t="s">
        <v>6</v>
      </c>
      <c r="X38" s="99" t="s">
        <v>6</v>
      </c>
      <c r="Y38" s="99" t="s">
        <v>6</v>
      </c>
      <c r="Z38" s="126" t="s">
        <v>6</v>
      </c>
      <c r="AA38" s="99" t="s">
        <v>6</v>
      </c>
      <c r="AB38" s="99" t="s">
        <v>6</v>
      </c>
      <c r="AC38" s="99" t="str">
        <f t="shared" si="0"/>
        <v/>
      </c>
    </row>
    <row r="39" spans="1:29" s="99" customFormat="1" ht="15" customHeight="1">
      <c r="A39" s="106" t="s">
        <v>102</v>
      </c>
      <c r="B39" s="99">
        <v>1</v>
      </c>
      <c r="C39" s="196" t="s">
        <v>66</v>
      </c>
      <c r="D39" s="302" t="s">
        <v>6</v>
      </c>
      <c r="E39" s="116">
        <v>29.02</v>
      </c>
      <c r="F39" s="147">
        <v>2115.6</v>
      </c>
      <c r="G39" s="122">
        <v>105780</v>
      </c>
      <c r="H39" s="111" t="s">
        <v>6</v>
      </c>
      <c r="I39" s="111" t="s">
        <v>6</v>
      </c>
      <c r="J39" s="111" t="s">
        <v>6</v>
      </c>
      <c r="K39" s="111" t="s">
        <v>6</v>
      </c>
      <c r="L39" s="111" t="s">
        <v>6</v>
      </c>
      <c r="M39" s="111" t="s">
        <v>6</v>
      </c>
      <c r="N39" s="111" t="s">
        <v>6</v>
      </c>
      <c r="O39" s="111" t="s">
        <v>6</v>
      </c>
      <c r="P39" s="111" t="s">
        <v>6</v>
      </c>
      <c r="Q39" s="111" t="s">
        <v>6</v>
      </c>
      <c r="R39" s="99" t="s">
        <v>6</v>
      </c>
      <c r="S39" s="99" t="s">
        <v>6</v>
      </c>
      <c r="T39" s="99" t="s">
        <v>6</v>
      </c>
      <c r="U39" s="99" t="s">
        <v>6</v>
      </c>
      <c r="V39" s="99" t="s">
        <v>6</v>
      </c>
      <c r="W39" s="99" t="s">
        <v>6</v>
      </c>
      <c r="X39" s="99" t="s">
        <v>6</v>
      </c>
      <c r="Y39" s="99" t="s">
        <v>6</v>
      </c>
      <c r="Z39" s="112">
        <f>(E39/100)*G39</f>
        <v>30697.356</v>
      </c>
      <c r="AA39" s="99" t="s">
        <v>8</v>
      </c>
      <c r="AB39" s="113">
        <v>100</v>
      </c>
      <c r="AC39" s="99" t="str">
        <f t="shared" si="0"/>
        <v>A</v>
      </c>
    </row>
    <row r="40" spans="1:29" s="99" customFormat="1" ht="15" customHeight="1">
      <c r="A40" s="106" t="s">
        <v>27</v>
      </c>
      <c r="B40" s="99">
        <v>1</v>
      </c>
      <c r="C40" s="196" t="s">
        <v>54</v>
      </c>
      <c r="D40" s="302" t="s">
        <v>6</v>
      </c>
      <c r="E40" s="116">
        <v>29.6</v>
      </c>
      <c r="F40" s="117" t="s">
        <v>77</v>
      </c>
      <c r="G40" s="120">
        <v>5030.6400000000003</v>
      </c>
      <c r="H40" s="111" t="s">
        <v>6</v>
      </c>
      <c r="I40" s="111" t="s">
        <v>6</v>
      </c>
      <c r="J40" s="111" t="s">
        <v>6</v>
      </c>
      <c r="K40" s="111" t="s">
        <v>6</v>
      </c>
      <c r="L40" s="111" t="s">
        <v>6</v>
      </c>
      <c r="M40" s="111" t="s">
        <v>6</v>
      </c>
      <c r="N40" s="111" t="s">
        <v>6</v>
      </c>
      <c r="O40" s="111" t="s">
        <v>6</v>
      </c>
      <c r="P40" s="111" t="s">
        <v>6</v>
      </c>
      <c r="Q40" s="111" t="s">
        <v>6</v>
      </c>
      <c r="R40" s="99" t="s">
        <v>6</v>
      </c>
      <c r="S40" s="99" t="s">
        <v>6</v>
      </c>
      <c r="T40" s="99" t="s">
        <v>6</v>
      </c>
      <c r="U40" s="99" t="s">
        <v>6</v>
      </c>
      <c r="V40" s="99" t="s">
        <v>6</v>
      </c>
      <c r="W40" s="99" t="s">
        <v>6</v>
      </c>
      <c r="X40" s="99" t="s">
        <v>6</v>
      </c>
      <c r="Y40" s="99" t="s">
        <v>6</v>
      </c>
      <c r="Z40" s="118">
        <v>1489.0694400000002</v>
      </c>
      <c r="AA40" s="99" t="s">
        <v>8</v>
      </c>
      <c r="AB40" s="119">
        <v>100</v>
      </c>
      <c r="AC40" s="99" t="str">
        <f t="shared" si="0"/>
        <v>A</v>
      </c>
    </row>
    <row r="41" spans="1:29" s="99" customFormat="1" ht="15" customHeight="1">
      <c r="A41" s="106" t="s">
        <v>85</v>
      </c>
      <c r="B41" s="99">
        <v>1</v>
      </c>
      <c r="C41" s="196" t="s">
        <v>54</v>
      </c>
      <c r="D41" s="296" t="s">
        <v>6</v>
      </c>
      <c r="E41" s="116">
        <v>28.75</v>
      </c>
      <c r="F41" s="117">
        <v>339.89</v>
      </c>
      <c r="G41" s="117">
        <v>3076</v>
      </c>
      <c r="H41" s="111" t="s">
        <v>6</v>
      </c>
      <c r="I41" s="111" t="s">
        <v>6</v>
      </c>
      <c r="J41" s="111" t="s">
        <v>6</v>
      </c>
      <c r="K41" s="111" t="s">
        <v>6</v>
      </c>
      <c r="L41" s="111" t="s">
        <v>6</v>
      </c>
      <c r="M41" s="111" t="s">
        <v>6</v>
      </c>
      <c r="N41" s="111" t="s">
        <v>6</v>
      </c>
      <c r="O41" s="111" t="s">
        <v>6</v>
      </c>
      <c r="P41" s="111" t="s">
        <v>6</v>
      </c>
      <c r="Q41" s="111" t="s">
        <v>6</v>
      </c>
      <c r="R41" s="99" t="s">
        <v>6</v>
      </c>
      <c r="S41" s="99" t="s">
        <v>6</v>
      </c>
      <c r="T41" s="99" t="s">
        <v>6</v>
      </c>
      <c r="U41" s="99" t="s">
        <v>6</v>
      </c>
      <c r="V41" s="99" t="s">
        <v>6</v>
      </c>
      <c r="W41" s="99" t="s">
        <v>6</v>
      </c>
      <c r="X41" s="99" t="s">
        <v>6</v>
      </c>
      <c r="Y41" s="99" t="s">
        <v>6</v>
      </c>
      <c r="Z41" s="121">
        <v>884.35</v>
      </c>
      <c r="AA41" s="140" t="s">
        <v>8</v>
      </c>
      <c r="AB41" s="140">
        <v>100</v>
      </c>
      <c r="AC41" s="99" t="str">
        <f t="shared" si="0"/>
        <v>A</v>
      </c>
    </row>
    <row r="42" spans="1:29" s="99" customFormat="1" ht="15" customHeight="1">
      <c r="A42" s="106" t="s">
        <v>85</v>
      </c>
      <c r="B42" s="99">
        <v>2</v>
      </c>
      <c r="C42" s="196" t="s">
        <v>54</v>
      </c>
      <c r="D42" s="296" t="s">
        <v>6</v>
      </c>
      <c r="E42" s="116">
        <v>4.4000000000000004</v>
      </c>
      <c r="F42" s="117">
        <v>339.89</v>
      </c>
      <c r="G42" s="117">
        <v>1153.5</v>
      </c>
      <c r="H42" s="111" t="s">
        <v>6</v>
      </c>
      <c r="I42" s="111" t="s">
        <v>6</v>
      </c>
      <c r="J42" s="111" t="s">
        <v>6</v>
      </c>
      <c r="K42" s="111" t="s">
        <v>6</v>
      </c>
      <c r="L42" s="111" t="s">
        <v>6</v>
      </c>
      <c r="M42" s="111" t="s">
        <v>6</v>
      </c>
      <c r="N42" s="111" t="s">
        <v>6</v>
      </c>
      <c r="O42" s="111" t="s">
        <v>6</v>
      </c>
      <c r="P42" s="111" t="s">
        <v>6</v>
      </c>
      <c r="Q42" s="111" t="s">
        <v>6</v>
      </c>
      <c r="R42" s="99" t="s">
        <v>6</v>
      </c>
      <c r="S42" s="99" t="s">
        <v>6</v>
      </c>
      <c r="T42" s="99" t="s">
        <v>6</v>
      </c>
      <c r="U42" s="99" t="s">
        <v>6</v>
      </c>
      <c r="V42" s="99" t="s">
        <v>6</v>
      </c>
      <c r="W42" s="99" t="s">
        <v>6</v>
      </c>
      <c r="X42" s="99" t="s">
        <v>6</v>
      </c>
      <c r="Y42" s="99" t="s">
        <v>6</v>
      </c>
      <c r="Z42" s="121">
        <v>50.75</v>
      </c>
      <c r="AA42" s="140" t="s">
        <v>8</v>
      </c>
      <c r="AB42" s="140">
        <v>100</v>
      </c>
      <c r="AC42" s="99" t="str">
        <f t="shared" si="0"/>
        <v>A</v>
      </c>
    </row>
    <row r="43" spans="1:29" s="99" customFormat="1" ht="15" customHeight="1">
      <c r="A43" s="106" t="s">
        <v>85</v>
      </c>
      <c r="B43" s="99">
        <v>3</v>
      </c>
      <c r="C43" s="196" t="s">
        <v>54</v>
      </c>
      <c r="D43" s="296" t="s">
        <v>6</v>
      </c>
      <c r="E43" s="116">
        <v>14</v>
      </c>
      <c r="F43" s="117">
        <v>339.89</v>
      </c>
      <c r="G43" s="117">
        <v>2307</v>
      </c>
      <c r="H43" s="111" t="s">
        <v>6</v>
      </c>
      <c r="I43" s="111" t="s">
        <v>6</v>
      </c>
      <c r="J43" s="111" t="s">
        <v>6</v>
      </c>
      <c r="K43" s="111" t="s">
        <v>6</v>
      </c>
      <c r="L43" s="111" t="s">
        <v>6</v>
      </c>
      <c r="M43" s="111" t="s">
        <v>6</v>
      </c>
      <c r="N43" s="111" t="s">
        <v>6</v>
      </c>
      <c r="O43" s="111" t="s">
        <v>6</v>
      </c>
      <c r="P43" s="111" t="s">
        <v>6</v>
      </c>
      <c r="Q43" s="111" t="s">
        <v>6</v>
      </c>
      <c r="R43" s="99" t="s">
        <v>6</v>
      </c>
      <c r="S43" s="99" t="s">
        <v>6</v>
      </c>
      <c r="T43" s="99" t="s">
        <v>6</v>
      </c>
      <c r="U43" s="99" t="s">
        <v>6</v>
      </c>
      <c r="V43" s="99" t="s">
        <v>6</v>
      </c>
      <c r="W43" s="99" t="s">
        <v>6</v>
      </c>
      <c r="X43" s="99" t="s">
        <v>6</v>
      </c>
      <c r="Y43" s="99" t="s">
        <v>6</v>
      </c>
      <c r="Z43" s="121">
        <v>322.98</v>
      </c>
      <c r="AA43" s="140" t="s">
        <v>8</v>
      </c>
      <c r="AB43" s="140">
        <v>100</v>
      </c>
      <c r="AC43" s="99" t="str">
        <f t="shared" si="0"/>
        <v>A</v>
      </c>
    </row>
    <row r="44" spans="1:29" s="99" customFormat="1" ht="15" customHeight="1">
      <c r="A44" s="106" t="s">
        <v>124</v>
      </c>
      <c r="B44" s="99">
        <v>1</v>
      </c>
      <c r="C44" s="196" t="s">
        <v>54</v>
      </c>
      <c r="D44" s="304">
        <v>291.48892000000001</v>
      </c>
      <c r="E44" s="116">
        <v>38.200000000000003</v>
      </c>
      <c r="F44" s="122">
        <v>763.06</v>
      </c>
      <c r="G44" s="122">
        <v>3710.62</v>
      </c>
      <c r="H44" s="111" t="s">
        <v>6</v>
      </c>
      <c r="I44" s="111" t="s">
        <v>6</v>
      </c>
      <c r="J44" s="111" t="s">
        <v>6</v>
      </c>
      <c r="K44" s="111" t="s">
        <v>6</v>
      </c>
      <c r="L44" s="111" t="s">
        <v>6</v>
      </c>
      <c r="M44" s="111" t="s">
        <v>6</v>
      </c>
      <c r="N44" s="111" t="s">
        <v>6</v>
      </c>
      <c r="O44" s="111" t="s">
        <v>6</v>
      </c>
      <c r="P44" s="111" t="s">
        <v>6</v>
      </c>
      <c r="Q44" s="111" t="s">
        <v>6</v>
      </c>
      <c r="R44" s="99" t="s">
        <v>6</v>
      </c>
      <c r="S44" s="99" t="s">
        <v>6</v>
      </c>
      <c r="T44" s="99" t="s">
        <v>6</v>
      </c>
      <c r="U44" s="99" t="s">
        <v>6</v>
      </c>
      <c r="V44" s="99" t="s">
        <v>6</v>
      </c>
      <c r="W44" s="99" t="s">
        <v>6</v>
      </c>
      <c r="X44" s="99" t="s">
        <v>6</v>
      </c>
      <c r="Y44" s="99" t="s">
        <v>6</v>
      </c>
      <c r="Z44" s="126">
        <v>1417.4568400000001</v>
      </c>
      <c r="AA44" s="99" t="s">
        <v>8</v>
      </c>
      <c r="AB44" s="99">
        <v>100</v>
      </c>
      <c r="AC44" s="99" t="str">
        <f t="shared" si="0"/>
        <v>A</v>
      </c>
    </row>
    <row r="45" spans="1:29" s="99" customFormat="1" ht="15" customHeight="1">
      <c r="A45" s="106" t="s">
        <v>94</v>
      </c>
      <c r="B45" s="99">
        <v>1</v>
      </c>
      <c r="C45" s="196" t="s">
        <v>9</v>
      </c>
      <c r="D45" s="302" t="s">
        <v>6</v>
      </c>
      <c r="E45" s="116">
        <v>29.8</v>
      </c>
      <c r="F45" s="149" t="s">
        <v>112</v>
      </c>
      <c r="G45" s="149">
        <v>39150</v>
      </c>
      <c r="H45" s="111" t="s">
        <v>6</v>
      </c>
      <c r="I45" s="111" t="s">
        <v>6</v>
      </c>
      <c r="J45" s="111" t="s">
        <v>6</v>
      </c>
      <c r="K45" s="111" t="s">
        <v>6</v>
      </c>
      <c r="L45" s="111" t="s">
        <v>6</v>
      </c>
      <c r="M45" s="111" t="s">
        <v>6</v>
      </c>
      <c r="N45" s="111" t="s">
        <v>6</v>
      </c>
      <c r="O45" s="111" t="s">
        <v>6</v>
      </c>
      <c r="P45" s="111" t="s">
        <v>6</v>
      </c>
      <c r="Q45" s="111" t="s">
        <v>6</v>
      </c>
      <c r="R45" s="99" t="s">
        <v>6</v>
      </c>
      <c r="S45" s="99" t="s">
        <v>6</v>
      </c>
      <c r="T45" s="99" t="s">
        <v>6</v>
      </c>
      <c r="U45" s="99" t="s">
        <v>6</v>
      </c>
      <c r="V45" s="99" t="s">
        <v>6</v>
      </c>
      <c r="W45" s="99" t="s">
        <v>6</v>
      </c>
      <c r="X45" s="99" t="s">
        <v>6</v>
      </c>
      <c r="Y45" s="99" t="s">
        <v>6</v>
      </c>
      <c r="Z45" s="121">
        <v>11666.7</v>
      </c>
      <c r="AA45" s="99" t="s">
        <v>8</v>
      </c>
      <c r="AB45" s="99">
        <v>100</v>
      </c>
      <c r="AC45" s="99" t="str">
        <f t="shared" si="0"/>
        <v>A</v>
      </c>
    </row>
    <row r="46" spans="1:29" s="99" customFormat="1" ht="15" customHeight="1">
      <c r="A46" s="106" t="s">
        <v>92</v>
      </c>
      <c r="B46" s="99">
        <v>1</v>
      </c>
      <c r="C46" s="196" t="s">
        <v>9</v>
      </c>
      <c r="D46" s="304" t="s">
        <v>6</v>
      </c>
      <c r="E46" s="116">
        <v>28.97</v>
      </c>
      <c r="F46" s="122" t="s">
        <v>6</v>
      </c>
      <c r="G46" s="122" t="s">
        <v>6</v>
      </c>
      <c r="H46" s="111" t="s">
        <v>6</v>
      </c>
      <c r="I46" s="111" t="s">
        <v>6</v>
      </c>
      <c r="J46" s="111" t="s">
        <v>6</v>
      </c>
      <c r="K46" s="111" t="s">
        <v>6</v>
      </c>
      <c r="L46" s="111" t="s">
        <v>6</v>
      </c>
      <c r="M46" s="111" t="s">
        <v>6</v>
      </c>
      <c r="N46" s="111" t="s">
        <v>6</v>
      </c>
      <c r="O46" s="111" t="s">
        <v>6</v>
      </c>
      <c r="P46" s="111" t="s">
        <v>6</v>
      </c>
      <c r="Q46" s="111" t="s">
        <v>6</v>
      </c>
      <c r="R46" s="99" t="s">
        <v>6</v>
      </c>
      <c r="S46" s="99" t="s">
        <v>6</v>
      </c>
      <c r="T46" s="99" t="s">
        <v>6</v>
      </c>
      <c r="U46" s="99" t="s">
        <v>6</v>
      </c>
      <c r="V46" s="99" t="s">
        <v>6</v>
      </c>
      <c r="W46" s="99" t="s">
        <v>6</v>
      </c>
      <c r="X46" s="99" t="s">
        <v>6</v>
      </c>
      <c r="Y46" s="99" t="s">
        <v>6</v>
      </c>
      <c r="Z46" s="126" t="s">
        <v>6</v>
      </c>
      <c r="AA46" s="99" t="s">
        <v>29</v>
      </c>
      <c r="AB46" s="99">
        <v>100</v>
      </c>
      <c r="AC46" s="99" t="str">
        <f t="shared" si="0"/>
        <v>AB</v>
      </c>
    </row>
    <row r="47" spans="1:29" s="99" customFormat="1" ht="15" customHeight="1">
      <c r="A47" s="106" t="s">
        <v>103</v>
      </c>
      <c r="B47" s="99">
        <v>1</v>
      </c>
      <c r="C47" s="196" t="s">
        <v>7</v>
      </c>
      <c r="D47" s="302" t="s">
        <v>6</v>
      </c>
      <c r="E47" s="116">
        <v>9.6999999999999993</v>
      </c>
      <c r="F47" s="122" t="s">
        <v>6</v>
      </c>
      <c r="G47" s="122" t="s">
        <v>6</v>
      </c>
      <c r="H47" s="111" t="s">
        <v>6</v>
      </c>
      <c r="I47" s="111" t="s">
        <v>6</v>
      </c>
      <c r="J47" s="111" t="s">
        <v>6</v>
      </c>
      <c r="K47" s="111" t="s">
        <v>6</v>
      </c>
      <c r="L47" s="111" t="s">
        <v>6</v>
      </c>
      <c r="M47" s="111" t="s">
        <v>6</v>
      </c>
      <c r="N47" s="111" t="s">
        <v>6</v>
      </c>
      <c r="O47" s="111" t="s">
        <v>6</v>
      </c>
      <c r="P47" s="111" t="s">
        <v>6</v>
      </c>
      <c r="Q47" s="111" t="s">
        <v>6</v>
      </c>
      <c r="R47" s="99" t="s">
        <v>6</v>
      </c>
      <c r="S47" s="99" t="s">
        <v>6</v>
      </c>
      <c r="T47" s="99" t="s">
        <v>6</v>
      </c>
      <c r="U47" s="99" t="s">
        <v>6</v>
      </c>
      <c r="V47" s="99" t="s">
        <v>6</v>
      </c>
      <c r="W47" s="99" t="s">
        <v>6</v>
      </c>
      <c r="X47" s="99" t="s">
        <v>6</v>
      </c>
      <c r="Y47" s="99" t="s">
        <v>6</v>
      </c>
      <c r="Z47" s="112" t="s">
        <v>6</v>
      </c>
      <c r="AA47" s="99" t="s">
        <v>31</v>
      </c>
      <c r="AB47" s="119">
        <v>100</v>
      </c>
      <c r="AC47" s="99" t="str">
        <f t="shared" si="0"/>
        <v>B</v>
      </c>
    </row>
    <row r="48" spans="1:29" s="99" customFormat="1" ht="15" customHeight="1">
      <c r="A48" s="106" t="s">
        <v>86</v>
      </c>
      <c r="B48" s="99">
        <v>1</v>
      </c>
      <c r="C48" s="115" t="s">
        <v>9</v>
      </c>
      <c r="D48" s="294" t="s">
        <v>6</v>
      </c>
      <c r="E48" s="116" t="s">
        <v>6</v>
      </c>
      <c r="F48" s="122">
        <v>886.5</v>
      </c>
      <c r="G48" s="122">
        <v>5762.25</v>
      </c>
      <c r="H48" s="111" t="s">
        <v>6</v>
      </c>
      <c r="I48" s="111" t="s">
        <v>6</v>
      </c>
      <c r="J48" s="111" t="s">
        <v>6</v>
      </c>
      <c r="K48" s="111" t="s">
        <v>6</v>
      </c>
      <c r="L48" s="111" t="s">
        <v>6</v>
      </c>
      <c r="M48" s="111" t="s">
        <v>6</v>
      </c>
      <c r="N48" s="111" t="s">
        <v>6</v>
      </c>
      <c r="O48" s="111" t="s">
        <v>6</v>
      </c>
      <c r="P48" s="111" t="s">
        <v>6</v>
      </c>
      <c r="Q48" s="111" t="s">
        <v>6</v>
      </c>
      <c r="R48" s="99" t="s">
        <v>6</v>
      </c>
      <c r="S48" s="99" t="s">
        <v>6</v>
      </c>
      <c r="T48" s="99" t="s">
        <v>6</v>
      </c>
      <c r="U48" s="99" t="s">
        <v>6</v>
      </c>
      <c r="V48" s="99" t="s">
        <v>6</v>
      </c>
      <c r="W48" s="99" t="s">
        <v>6</v>
      </c>
      <c r="X48" s="99" t="s">
        <v>6</v>
      </c>
      <c r="Y48" s="99" t="s">
        <v>6</v>
      </c>
      <c r="Z48" s="108" t="s">
        <v>6</v>
      </c>
      <c r="AA48" s="111" t="s">
        <v>8</v>
      </c>
      <c r="AB48" s="150">
        <v>100</v>
      </c>
      <c r="AC48" s="99" t="str">
        <f t="shared" si="0"/>
        <v>A</v>
      </c>
    </row>
    <row r="49" spans="1:30" s="99" customFormat="1" ht="15" customHeight="1">
      <c r="A49" s="106" t="s">
        <v>86</v>
      </c>
      <c r="B49" s="99">
        <v>2</v>
      </c>
      <c r="C49" s="115" t="s">
        <v>9</v>
      </c>
      <c r="D49" s="295" t="s">
        <v>6</v>
      </c>
      <c r="E49" s="116" t="s">
        <v>6</v>
      </c>
      <c r="F49" s="122">
        <v>266.8</v>
      </c>
      <c r="G49" s="122">
        <v>1734.4</v>
      </c>
      <c r="H49" s="111" t="s">
        <v>6</v>
      </c>
      <c r="I49" s="111" t="s">
        <v>6</v>
      </c>
      <c r="J49" s="111" t="s">
        <v>6</v>
      </c>
      <c r="K49" s="111" t="s">
        <v>6</v>
      </c>
      <c r="L49" s="111" t="s">
        <v>6</v>
      </c>
      <c r="M49" s="111" t="s">
        <v>6</v>
      </c>
      <c r="N49" s="111" t="s">
        <v>6</v>
      </c>
      <c r="O49" s="111" t="s">
        <v>6</v>
      </c>
      <c r="P49" s="111" t="s">
        <v>6</v>
      </c>
      <c r="Q49" s="111" t="s">
        <v>6</v>
      </c>
      <c r="R49" s="99" t="s">
        <v>6</v>
      </c>
      <c r="S49" s="99" t="s">
        <v>6</v>
      </c>
      <c r="T49" s="99" t="s">
        <v>6</v>
      </c>
      <c r="U49" s="99" t="s">
        <v>6</v>
      </c>
      <c r="V49" s="99" t="s">
        <v>6</v>
      </c>
      <c r="W49" s="99" t="s">
        <v>6</v>
      </c>
      <c r="X49" s="99" t="s">
        <v>6</v>
      </c>
      <c r="Y49" s="99" t="s">
        <v>6</v>
      </c>
      <c r="Z49" s="124" t="s">
        <v>6</v>
      </c>
      <c r="AA49" s="111" t="s">
        <v>6</v>
      </c>
      <c r="AB49" s="111" t="s">
        <v>6</v>
      </c>
      <c r="AC49" s="99" t="str">
        <f t="shared" si="0"/>
        <v/>
      </c>
    </row>
    <row r="50" spans="1:30" s="99" customFormat="1" ht="15" customHeight="1">
      <c r="A50" s="106" t="s">
        <v>87</v>
      </c>
      <c r="B50" s="99">
        <v>1</v>
      </c>
      <c r="C50" s="196" t="s">
        <v>9</v>
      </c>
      <c r="D50" s="121" t="s">
        <v>6</v>
      </c>
      <c r="E50" s="116">
        <v>9</v>
      </c>
      <c r="F50" s="151">
        <v>7605</v>
      </c>
      <c r="G50" s="152">
        <v>42475</v>
      </c>
      <c r="H50" s="116">
        <v>2</v>
      </c>
      <c r="I50" s="152">
        <v>42475</v>
      </c>
      <c r="J50" s="147" t="s">
        <v>6</v>
      </c>
      <c r="K50" s="111" t="s">
        <v>6</v>
      </c>
      <c r="L50" s="111" t="s">
        <v>6</v>
      </c>
      <c r="M50" s="111" t="s">
        <v>6</v>
      </c>
      <c r="N50" s="111" t="s">
        <v>6</v>
      </c>
      <c r="O50" s="111" t="s">
        <v>6</v>
      </c>
      <c r="P50" s="111" t="s">
        <v>6</v>
      </c>
      <c r="Q50" s="111" t="s">
        <v>6</v>
      </c>
      <c r="R50" s="99" t="s">
        <v>6</v>
      </c>
      <c r="S50" s="99" t="s">
        <v>6</v>
      </c>
      <c r="T50" s="99" t="s">
        <v>6</v>
      </c>
      <c r="U50" s="99" t="s">
        <v>6</v>
      </c>
      <c r="V50" s="99" t="s">
        <v>6</v>
      </c>
      <c r="W50" s="99" t="s">
        <v>6</v>
      </c>
      <c r="X50" s="99" t="s">
        <v>6</v>
      </c>
      <c r="Y50" s="99" t="s">
        <v>6</v>
      </c>
      <c r="Z50" s="118" t="s">
        <v>6</v>
      </c>
      <c r="AA50" s="99" t="s">
        <v>6</v>
      </c>
      <c r="AB50" s="99" t="s">
        <v>6</v>
      </c>
      <c r="AC50" s="99" t="str">
        <f t="shared" si="0"/>
        <v/>
      </c>
    </row>
    <row r="51" spans="1:30" s="99" customFormat="1" ht="15" customHeight="1">
      <c r="A51" s="233" t="s">
        <v>87</v>
      </c>
      <c r="B51" s="111">
        <v>2</v>
      </c>
      <c r="C51" s="115" t="s">
        <v>9</v>
      </c>
      <c r="D51" s="124">
        <v>2.65</v>
      </c>
      <c r="E51" s="116" t="s">
        <v>6</v>
      </c>
      <c r="F51" s="122">
        <v>5595</v>
      </c>
      <c r="G51" s="120" t="s">
        <v>6</v>
      </c>
      <c r="H51" s="111" t="s">
        <v>6</v>
      </c>
      <c r="I51" s="111" t="s">
        <v>6</v>
      </c>
      <c r="J51" s="111" t="s">
        <v>6</v>
      </c>
      <c r="K51" s="111" t="s">
        <v>6</v>
      </c>
      <c r="L51" s="111" t="s">
        <v>6</v>
      </c>
      <c r="M51" s="111" t="s">
        <v>6</v>
      </c>
      <c r="N51" s="111" t="s">
        <v>6</v>
      </c>
      <c r="O51" s="111" t="s">
        <v>6</v>
      </c>
      <c r="P51" s="111" t="s">
        <v>6</v>
      </c>
      <c r="Q51" s="111" t="s">
        <v>6</v>
      </c>
      <c r="R51" s="111" t="s">
        <v>6</v>
      </c>
      <c r="S51" s="111" t="s">
        <v>6</v>
      </c>
      <c r="T51" s="111" t="s">
        <v>6</v>
      </c>
      <c r="U51" s="111" t="s">
        <v>6</v>
      </c>
      <c r="V51" s="111" t="s">
        <v>6</v>
      </c>
      <c r="W51" s="111" t="s">
        <v>6</v>
      </c>
      <c r="X51" s="111" t="s">
        <v>6</v>
      </c>
      <c r="Y51" s="111" t="s">
        <v>6</v>
      </c>
      <c r="Z51" s="108" t="s">
        <v>6</v>
      </c>
      <c r="AA51" s="145" t="s">
        <v>6</v>
      </c>
      <c r="AB51" s="150" t="s">
        <v>6</v>
      </c>
      <c r="AC51" s="99" t="str">
        <f t="shared" si="0"/>
        <v/>
      </c>
      <c r="AD51" s="111"/>
    </row>
    <row r="52" spans="1:30" s="99" customFormat="1">
      <c r="A52" s="233" t="s">
        <v>33</v>
      </c>
      <c r="B52" s="111">
        <v>1</v>
      </c>
      <c r="C52" s="115" t="s">
        <v>9</v>
      </c>
      <c r="D52" s="124" t="s">
        <v>6</v>
      </c>
      <c r="E52" s="116">
        <v>13.3</v>
      </c>
      <c r="F52" s="122">
        <v>0</v>
      </c>
      <c r="G52" s="122">
        <v>110100</v>
      </c>
      <c r="H52" s="116">
        <v>2.9</v>
      </c>
      <c r="I52" s="122">
        <v>110100</v>
      </c>
      <c r="J52" s="122" t="s">
        <v>6</v>
      </c>
      <c r="K52" s="111" t="s">
        <v>6</v>
      </c>
      <c r="L52" s="111" t="s">
        <v>6</v>
      </c>
      <c r="M52" s="111" t="s">
        <v>6</v>
      </c>
      <c r="N52" s="111" t="s">
        <v>6</v>
      </c>
      <c r="O52" s="111" t="s">
        <v>6</v>
      </c>
      <c r="P52" s="111" t="s">
        <v>6</v>
      </c>
      <c r="Q52" s="111" t="s">
        <v>6</v>
      </c>
      <c r="R52" s="111" t="s">
        <v>6</v>
      </c>
      <c r="S52" s="111" t="s">
        <v>6</v>
      </c>
      <c r="T52" s="111" t="s">
        <v>6</v>
      </c>
      <c r="U52" s="111" t="s">
        <v>6</v>
      </c>
      <c r="V52" s="111" t="s">
        <v>6</v>
      </c>
      <c r="W52" s="111" t="s">
        <v>6</v>
      </c>
      <c r="X52" s="111" t="s">
        <v>6</v>
      </c>
      <c r="Y52" s="111" t="s">
        <v>6</v>
      </c>
      <c r="Z52" s="124" t="s">
        <v>6</v>
      </c>
      <c r="AA52" s="111" t="s">
        <v>8</v>
      </c>
      <c r="AB52" s="234">
        <v>50</v>
      </c>
      <c r="AC52" s="99" t="str">
        <f t="shared" si="0"/>
        <v>A</v>
      </c>
      <c r="AD52" s="111"/>
    </row>
    <row r="53" spans="1:30" s="99" customFormat="1" ht="13.5" thickBot="1">
      <c r="A53" s="153"/>
      <c r="B53" s="153"/>
      <c r="C53" s="153"/>
      <c r="D53" s="156"/>
      <c r="E53" s="227"/>
      <c r="F53" s="227"/>
      <c r="G53" s="156"/>
      <c r="H53" s="156"/>
      <c r="I53" s="156"/>
      <c r="J53" s="153"/>
      <c r="K53" s="156"/>
      <c r="L53" s="156"/>
      <c r="M53" s="156"/>
      <c r="N53" s="156"/>
      <c r="O53" s="156"/>
      <c r="P53" s="156"/>
      <c r="Q53" s="156"/>
      <c r="R53" s="156"/>
      <c r="S53" s="156"/>
      <c r="T53" s="156"/>
      <c r="U53" s="156"/>
      <c r="V53" s="156"/>
      <c r="W53" s="156"/>
      <c r="X53" s="156"/>
      <c r="Y53" s="156"/>
      <c r="Z53" s="156"/>
      <c r="AA53" s="156"/>
      <c r="AB53" s="156"/>
      <c r="AC53" s="156"/>
      <c r="AD53" s="156"/>
    </row>
    <row r="54" spans="1:30" s="99" customFormat="1">
      <c r="A54" s="106"/>
      <c r="B54" s="106"/>
      <c r="C54" s="106"/>
      <c r="D54" s="157"/>
      <c r="E54" s="157"/>
      <c r="I54" s="106"/>
      <c r="AC54" s="99">
        <f>COUNTIF(AC5:AC50,"Ts")</f>
        <v>0</v>
      </c>
    </row>
    <row r="55" spans="1:30">
      <c r="A55" s="26" t="s">
        <v>135</v>
      </c>
      <c r="B55" s="17"/>
      <c r="C55" s="17"/>
      <c r="D55" s="76"/>
      <c r="E55" s="23"/>
      <c r="F55" s="17"/>
      <c r="G55" s="17"/>
      <c r="H55" s="15"/>
    </row>
    <row r="56" spans="1:30">
      <c r="A56" s="27" t="s">
        <v>136</v>
      </c>
      <c r="B56" s="15"/>
      <c r="C56" s="17"/>
      <c r="D56" s="76"/>
      <c r="E56" s="23"/>
      <c r="F56" s="17"/>
      <c r="G56" s="17"/>
      <c r="H56" s="15"/>
    </row>
    <row r="57" spans="1:30">
      <c r="A57" s="27" t="s">
        <v>137</v>
      </c>
      <c r="B57" s="15"/>
      <c r="C57" s="17"/>
      <c r="D57" s="71"/>
      <c r="E57" s="24"/>
      <c r="I57" s="17"/>
    </row>
    <row r="58" spans="1:30">
      <c r="A58" s="27"/>
      <c r="B58" s="14"/>
      <c r="C58" s="33"/>
      <c r="D58" s="71"/>
      <c r="E58" s="28"/>
      <c r="F58" s="9"/>
      <c r="G58" s="9"/>
      <c r="H58" s="10"/>
      <c r="I58" s="12"/>
      <c r="J58" s="9"/>
      <c r="K58" s="9"/>
      <c r="L58" s="9"/>
      <c r="M58" s="9"/>
      <c r="N58" s="9"/>
      <c r="O58" s="9"/>
      <c r="P58" s="9"/>
      <c r="Q58" s="9"/>
      <c r="R58" s="9"/>
      <c r="S58" s="9"/>
      <c r="T58" s="9"/>
    </row>
    <row r="59" spans="1:30">
      <c r="A59" s="37" t="s">
        <v>2</v>
      </c>
      <c r="B59" s="34" t="s">
        <v>142</v>
      </c>
      <c r="C59" s="288" t="s">
        <v>143</v>
      </c>
      <c r="D59" s="288"/>
      <c r="E59" s="289"/>
      <c r="F59" s="9"/>
      <c r="G59" s="9"/>
      <c r="H59" s="10"/>
      <c r="I59" s="12"/>
      <c r="J59" s="9"/>
      <c r="K59" s="9"/>
      <c r="L59" s="9"/>
      <c r="M59" s="9"/>
      <c r="N59" s="9"/>
      <c r="O59" s="9"/>
      <c r="P59" s="9"/>
      <c r="Q59" s="9"/>
      <c r="R59" s="9"/>
      <c r="S59" s="9"/>
      <c r="T59" s="9"/>
    </row>
    <row r="60" spans="1:30">
      <c r="A60" s="31"/>
      <c r="B60" s="35" t="s">
        <v>18</v>
      </c>
      <c r="C60" s="284" t="s">
        <v>144</v>
      </c>
      <c r="D60" s="284"/>
      <c r="E60" s="285"/>
      <c r="F60" s="29"/>
      <c r="G60" s="43"/>
      <c r="H60" s="290"/>
      <c r="I60" s="290"/>
      <c r="J60" s="290"/>
      <c r="K60" s="290"/>
      <c r="L60" s="290"/>
      <c r="M60" s="290"/>
      <c r="N60" s="290"/>
      <c r="O60" s="290"/>
      <c r="P60" s="290"/>
      <c r="Q60" s="290"/>
      <c r="R60" s="290"/>
      <c r="S60" s="290"/>
      <c r="T60" s="9"/>
    </row>
    <row r="61" spans="1:30">
      <c r="A61" s="31"/>
      <c r="B61" s="35" t="s">
        <v>145</v>
      </c>
      <c r="C61" s="284" t="s">
        <v>146</v>
      </c>
      <c r="D61" s="284"/>
      <c r="E61" s="285"/>
    </row>
    <row r="62" spans="1:30">
      <c r="A62" s="31"/>
      <c r="B62" s="35" t="s">
        <v>147</v>
      </c>
      <c r="C62" s="284" t="s">
        <v>148</v>
      </c>
      <c r="D62" s="284"/>
      <c r="E62" s="285"/>
    </row>
    <row r="63" spans="1:30">
      <c r="A63" s="56"/>
      <c r="B63" s="57" t="s">
        <v>149</v>
      </c>
      <c r="C63" s="65" t="s">
        <v>150</v>
      </c>
      <c r="D63" s="95"/>
      <c r="E63" s="66"/>
      <c r="F63" s="16"/>
      <c r="G63" s="16"/>
      <c r="H63" s="16"/>
      <c r="I63" s="16"/>
    </row>
    <row r="64" spans="1:30">
      <c r="A64" s="56"/>
      <c r="B64" s="57" t="s">
        <v>151</v>
      </c>
      <c r="C64" s="65" t="s">
        <v>152</v>
      </c>
      <c r="D64" s="95"/>
      <c r="E64" s="66"/>
      <c r="F64" s="16"/>
      <c r="G64" s="16"/>
      <c r="H64" s="16"/>
      <c r="I64" s="16"/>
    </row>
    <row r="65" spans="1:33" ht="12.75" customHeight="1">
      <c r="A65" s="60"/>
      <c r="B65" s="61" t="s">
        <v>153</v>
      </c>
      <c r="C65" s="67" t="s">
        <v>154</v>
      </c>
      <c r="D65" s="94"/>
      <c r="E65" s="68"/>
      <c r="F65" s="16"/>
      <c r="G65" s="16"/>
      <c r="H65" s="16"/>
      <c r="I65" s="16"/>
    </row>
    <row r="66" spans="1:33">
      <c r="A66" s="16"/>
      <c r="B66" s="33" t="s">
        <v>183</v>
      </c>
      <c r="C66" s="33" t="s">
        <v>184</v>
      </c>
      <c r="D66" s="71"/>
      <c r="E66" s="45"/>
      <c r="F66" s="16"/>
      <c r="G66" s="16"/>
      <c r="H66" s="16"/>
      <c r="I66" s="16"/>
    </row>
    <row r="67" spans="1:33" ht="12.75" customHeight="1">
      <c r="A67" s="58" t="s">
        <v>163</v>
      </c>
      <c r="B67" s="59" t="s">
        <v>155</v>
      </c>
      <c r="C67" s="271" t="s">
        <v>156</v>
      </c>
      <c r="D67" s="271"/>
      <c r="E67" s="272"/>
      <c r="F67" s="16"/>
      <c r="G67" s="16"/>
      <c r="H67" s="16"/>
      <c r="I67" s="16"/>
    </row>
    <row r="68" spans="1:33" ht="12.75" customHeight="1">
      <c r="A68" s="56"/>
      <c r="B68" s="57" t="s">
        <v>157</v>
      </c>
      <c r="C68" s="275" t="s">
        <v>158</v>
      </c>
      <c r="D68" s="275"/>
      <c r="E68" s="276"/>
      <c r="F68" s="16"/>
      <c r="G68" s="16"/>
      <c r="H68" s="16"/>
      <c r="I68" s="16"/>
    </row>
    <row r="69" spans="1:33" ht="12.75" customHeight="1">
      <c r="A69" s="56"/>
      <c r="B69" s="57" t="s">
        <v>159</v>
      </c>
      <c r="C69" s="275" t="s">
        <v>160</v>
      </c>
      <c r="D69" s="275"/>
      <c r="E69" s="276"/>
      <c r="F69" s="16"/>
      <c r="G69" s="16"/>
      <c r="H69" s="16"/>
      <c r="I69" s="16"/>
    </row>
    <row r="70" spans="1:33" ht="12.75" customHeight="1">
      <c r="A70" s="60"/>
      <c r="B70" s="61" t="s">
        <v>161</v>
      </c>
      <c r="C70" s="278" t="s">
        <v>162</v>
      </c>
      <c r="D70" s="278"/>
      <c r="E70" s="279"/>
      <c r="F70" s="16"/>
      <c r="G70" s="16"/>
      <c r="H70" s="16"/>
      <c r="I70" s="16"/>
    </row>
    <row r="71" spans="1:33" ht="12.75" customHeight="1">
      <c r="A71" s="259"/>
      <c r="B71" s="98"/>
      <c r="C71" s="255"/>
      <c r="D71" s="255"/>
      <c r="E71" s="255"/>
      <c r="F71" s="16"/>
      <c r="G71" s="16"/>
      <c r="H71" s="16"/>
      <c r="I71" s="16"/>
    </row>
    <row r="72" spans="1:33" s="41" customFormat="1" ht="20.25" customHeight="1">
      <c r="A72" s="281" t="s">
        <v>329</v>
      </c>
      <c r="B72" s="281"/>
      <c r="C72" s="281"/>
      <c r="D72" s="281"/>
      <c r="E72" s="281"/>
      <c r="F72" s="281"/>
      <c r="G72" s="281"/>
      <c r="H72" s="281"/>
      <c r="I72" s="281"/>
      <c r="J72" s="281"/>
      <c r="K72" s="281"/>
      <c r="L72" s="281"/>
      <c r="M72" s="281"/>
      <c r="N72" s="281"/>
      <c r="O72" s="281"/>
      <c r="P72" s="281"/>
      <c r="Q72" s="281"/>
      <c r="R72" s="281"/>
      <c r="S72" s="281"/>
      <c r="T72" s="281"/>
      <c r="U72" s="281"/>
      <c r="V72" s="281"/>
    </row>
    <row r="73" spans="1:33" s="41" customFormat="1" ht="17.25" customHeight="1">
      <c r="A73" s="280" t="s">
        <v>330</v>
      </c>
      <c r="B73" s="280"/>
      <c r="C73" s="280"/>
      <c r="D73" s="280"/>
      <c r="E73" s="280"/>
      <c r="F73" s="280"/>
      <c r="G73" s="280"/>
      <c r="H73" s="280"/>
      <c r="I73" s="280"/>
      <c r="J73" s="280"/>
      <c r="K73" s="280"/>
      <c r="L73" s="280"/>
      <c r="M73" s="280"/>
      <c r="N73" s="280"/>
      <c r="O73" s="280"/>
      <c r="P73" s="280"/>
      <c r="Q73" s="280"/>
      <c r="R73" s="280"/>
      <c r="S73" s="280"/>
      <c r="T73" s="280"/>
      <c r="U73" s="280"/>
      <c r="V73" s="280"/>
    </row>
    <row r="74" spans="1:33" s="41" customFormat="1" ht="17.25" customHeight="1">
      <c r="A74" s="253"/>
      <c r="B74" s="262"/>
      <c r="C74" s="253"/>
      <c r="D74" s="253"/>
      <c r="E74" s="253"/>
      <c r="F74" s="253"/>
      <c r="G74" s="253"/>
      <c r="H74" s="253"/>
      <c r="I74" s="253"/>
      <c r="J74" s="253"/>
      <c r="K74" s="253"/>
      <c r="L74" s="253"/>
      <c r="M74" s="253"/>
      <c r="N74" s="253"/>
      <c r="O74" s="253"/>
      <c r="P74" s="253"/>
      <c r="Q74" s="253"/>
      <c r="R74" s="253"/>
      <c r="S74" s="253"/>
      <c r="T74" s="253"/>
      <c r="U74" s="253"/>
      <c r="V74" s="253"/>
    </row>
    <row r="75" spans="1:33" s="69" customFormat="1">
      <c r="A75" s="26" t="s">
        <v>138</v>
      </c>
    </row>
    <row r="76" spans="1:33">
      <c r="A76" s="16"/>
      <c r="B76" s="16"/>
      <c r="C76" s="16"/>
      <c r="D76" s="71"/>
      <c r="E76" s="45"/>
      <c r="F76" s="16"/>
      <c r="G76" s="16"/>
      <c r="H76" s="16"/>
      <c r="I76" s="16"/>
    </row>
    <row r="77" spans="1:33" s="69" customFormat="1" ht="58.5" customHeight="1">
      <c r="A77" s="280" t="s">
        <v>331</v>
      </c>
      <c r="B77" s="280"/>
      <c r="C77" s="280"/>
      <c r="D77" s="280"/>
      <c r="E77" s="280"/>
      <c r="F77" s="280"/>
      <c r="G77" s="280"/>
      <c r="H77" s="89"/>
      <c r="I77" s="89"/>
    </row>
    <row r="78" spans="1:33" s="41" customFormat="1" ht="22.5" customHeight="1">
      <c r="A78" s="280" t="s">
        <v>328</v>
      </c>
      <c r="B78" s="280"/>
      <c r="C78" s="280"/>
      <c r="D78" s="280"/>
      <c r="E78" s="280"/>
      <c r="F78" s="280"/>
      <c r="G78" s="280"/>
      <c r="H78" s="280"/>
      <c r="I78" s="280"/>
      <c r="J78" s="280"/>
      <c r="K78" s="280"/>
      <c r="L78" s="280"/>
      <c r="M78" s="280"/>
      <c r="N78" s="280"/>
      <c r="O78" s="280"/>
      <c r="P78" s="280"/>
      <c r="Q78" s="280"/>
      <c r="R78" s="280"/>
      <c r="S78" s="280"/>
      <c r="T78" s="280"/>
      <c r="U78" s="280"/>
      <c r="V78" s="280"/>
      <c r="W78" s="64"/>
      <c r="X78" s="64"/>
      <c r="Y78" s="64"/>
      <c r="Z78" s="64"/>
      <c r="AA78" s="64"/>
      <c r="AB78" s="64"/>
      <c r="AC78" s="64"/>
      <c r="AD78" s="64"/>
      <c r="AE78" s="64"/>
      <c r="AF78" s="64"/>
      <c r="AG78" s="64"/>
    </row>
    <row r="79" spans="1:33" s="41" customFormat="1" ht="35.25" customHeight="1">
      <c r="A79" s="280" t="s">
        <v>362</v>
      </c>
      <c r="B79" s="280"/>
      <c r="C79" s="280"/>
      <c r="D79" s="280"/>
      <c r="E79" s="280"/>
      <c r="F79" s="280"/>
      <c r="G79" s="280"/>
      <c r="H79" s="280"/>
      <c r="I79" s="280"/>
      <c r="J79" s="280"/>
      <c r="K79" s="280"/>
      <c r="L79" s="280"/>
      <c r="M79" s="280"/>
      <c r="N79" s="280"/>
      <c r="O79" s="280"/>
      <c r="P79" s="280"/>
      <c r="Q79" s="280"/>
      <c r="R79" s="280"/>
      <c r="S79" s="280"/>
      <c r="T79" s="280"/>
      <c r="U79" s="280"/>
      <c r="V79" s="280"/>
      <c r="W79" s="64"/>
      <c r="X79" s="64"/>
      <c r="Y79" s="64"/>
      <c r="Z79" s="64"/>
      <c r="AA79" s="64"/>
      <c r="AB79" s="64"/>
      <c r="AC79" s="64"/>
      <c r="AD79" s="64"/>
      <c r="AE79" s="64"/>
      <c r="AF79" s="64"/>
      <c r="AG79" s="64"/>
    </row>
    <row r="80" spans="1:33" s="41" customFormat="1" ht="37.5" customHeight="1">
      <c r="A80" s="280" t="s">
        <v>363</v>
      </c>
      <c r="B80" s="280"/>
      <c r="C80" s="280"/>
      <c r="D80" s="280"/>
      <c r="E80" s="280"/>
      <c r="F80" s="280"/>
      <c r="G80" s="280"/>
      <c r="H80" s="280"/>
      <c r="I80" s="280"/>
      <c r="J80" s="280"/>
      <c r="K80" s="280"/>
      <c r="L80" s="280"/>
      <c r="M80" s="280"/>
      <c r="N80" s="280"/>
      <c r="O80" s="280"/>
      <c r="P80" s="280"/>
      <c r="Q80" s="280"/>
      <c r="R80" s="280"/>
      <c r="S80" s="280"/>
      <c r="T80" s="280"/>
      <c r="U80" s="280"/>
      <c r="V80" s="280"/>
      <c r="W80" s="64"/>
      <c r="X80" s="64"/>
      <c r="Y80" s="64"/>
      <c r="Z80" s="64"/>
      <c r="AA80" s="64"/>
      <c r="AB80" s="64"/>
      <c r="AC80" s="64"/>
      <c r="AD80" s="64"/>
      <c r="AE80" s="64"/>
      <c r="AF80" s="64"/>
      <c r="AG80" s="64"/>
    </row>
    <row r="81" spans="1:33" s="41" customFormat="1" ht="93" customHeight="1">
      <c r="A81" s="280" t="s">
        <v>364</v>
      </c>
      <c r="B81" s="280"/>
      <c r="C81" s="280"/>
      <c r="D81" s="280"/>
      <c r="E81" s="280"/>
      <c r="F81" s="280"/>
      <c r="G81" s="280"/>
      <c r="H81" s="280"/>
      <c r="I81" s="280"/>
      <c r="J81" s="280"/>
      <c r="K81" s="280"/>
      <c r="L81" s="280"/>
      <c r="M81" s="280"/>
      <c r="N81" s="280"/>
      <c r="O81" s="280"/>
      <c r="P81" s="280"/>
      <c r="Q81" s="280"/>
      <c r="R81" s="280"/>
      <c r="S81" s="280"/>
      <c r="T81" s="280"/>
      <c r="U81" s="280"/>
      <c r="V81" s="280"/>
      <c r="W81" s="64"/>
      <c r="X81" s="64"/>
      <c r="Y81" s="64"/>
      <c r="Z81" s="64"/>
      <c r="AA81" s="64"/>
      <c r="AB81" s="64"/>
      <c r="AC81" s="64"/>
      <c r="AD81" s="64"/>
      <c r="AE81" s="64"/>
      <c r="AF81" s="64"/>
      <c r="AG81" s="64"/>
    </row>
    <row r="82" spans="1:33" s="41" customFormat="1" ht="22.5" customHeight="1">
      <c r="A82" s="280" t="s">
        <v>365</v>
      </c>
      <c r="B82" s="280"/>
      <c r="C82" s="280"/>
      <c r="D82" s="280"/>
      <c r="E82" s="280"/>
      <c r="F82" s="280"/>
      <c r="G82" s="280"/>
      <c r="H82" s="280"/>
      <c r="I82" s="280"/>
      <c r="J82" s="280"/>
      <c r="K82" s="280"/>
      <c r="L82" s="280"/>
      <c r="M82" s="280"/>
      <c r="N82" s="280"/>
      <c r="O82" s="280"/>
      <c r="P82" s="280"/>
      <c r="Q82" s="280"/>
      <c r="R82" s="280"/>
      <c r="S82" s="280"/>
      <c r="T82" s="280"/>
      <c r="U82" s="280"/>
      <c r="V82" s="280"/>
      <c r="W82" s="64"/>
      <c r="X82" s="64"/>
      <c r="Y82" s="64"/>
      <c r="Z82" s="64"/>
      <c r="AA82" s="64"/>
      <c r="AB82" s="64"/>
      <c r="AC82" s="64"/>
      <c r="AD82" s="64"/>
      <c r="AE82" s="64"/>
      <c r="AF82" s="64"/>
      <c r="AG82" s="64"/>
    </row>
    <row r="83" spans="1:33" ht="21" customHeight="1">
      <c r="A83" s="281" t="s">
        <v>139</v>
      </c>
      <c r="B83" s="281"/>
      <c r="C83" s="281"/>
      <c r="D83" s="281"/>
      <c r="E83" s="281"/>
      <c r="F83" s="281"/>
      <c r="G83" s="281"/>
      <c r="H83" s="281"/>
      <c r="I83" s="281"/>
    </row>
    <row r="84" spans="1:33" ht="33" customHeight="1">
      <c r="A84" s="281" t="s">
        <v>284</v>
      </c>
      <c r="B84" s="281"/>
      <c r="C84" s="281"/>
      <c r="D84" s="281"/>
      <c r="E84" s="281"/>
      <c r="F84" s="281"/>
      <c r="G84" s="281"/>
      <c r="H84" s="281"/>
      <c r="I84" s="281"/>
    </row>
    <row r="85" spans="1:33" ht="21" customHeight="1">
      <c r="A85" s="281" t="s">
        <v>185</v>
      </c>
      <c r="B85" s="281"/>
      <c r="C85" s="281"/>
      <c r="D85" s="281"/>
      <c r="E85" s="281"/>
      <c r="F85" s="281"/>
      <c r="G85" s="281"/>
      <c r="H85" s="281"/>
      <c r="I85" s="281"/>
    </row>
    <row r="86" spans="1:33" ht="21" customHeight="1">
      <c r="A86" s="281" t="s">
        <v>164</v>
      </c>
      <c r="B86" s="281"/>
      <c r="C86" s="281"/>
      <c r="D86" s="281"/>
      <c r="E86" s="281"/>
      <c r="F86" s="281"/>
      <c r="G86" s="281"/>
      <c r="H86" s="281"/>
      <c r="I86" s="281"/>
    </row>
    <row r="87" spans="1:33" ht="21" customHeight="1">
      <c r="A87" s="281" t="s">
        <v>165</v>
      </c>
      <c r="B87" s="281"/>
      <c r="C87" s="281"/>
      <c r="D87" s="281"/>
      <c r="E87" s="281"/>
      <c r="F87" s="281"/>
      <c r="G87" s="281"/>
      <c r="H87" s="281"/>
      <c r="I87" s="281"/>
    </row>
    <row r="88" spans="1:33" ht="21" customHeight="1">
      <c r="A88" s="281" t="s">
        <v>166</v>
      </c>
      <c r="B88" s="281"/>
      <c r="C88" s="281"/>
      <c r="D88" s="281"/>
      <c r="E88" s="281"/>
      <c r="F88" s="281"/>
      <c r="G88" s="281"/>
      <c r="H88" s="281"/>
      <c r="I88" s="281"/>
    </row>
    <row r="89" spans="1:33" ht="21" customHeight="1">
      <c r="A89" s="281" t="s">
        <v>167</v>
      </c>
      <c r="B89" s="281"/>
      <c r="C89" s="281"/>
      <c r="D89" s="281"/>
      <c r="E89" s="281"/>
      <c r="F89" s="281"/>
      <c r="G89" s="281"/>
      <c r="H89" s="281"/>
      <c r="I89" s="281"/>
    </row>
    <row r="90" spans="1:33" ht="21" customHeight="1">
      <c r="A90" s="281" t="s">
        <v>168</v>
      </c>
      <c r="B90" s="281"/>
      <c r="C90" s="281"/>
      <c r="D90" s="281"/>
      <c r="E90" s="281"/>
      <c r="F90" s="281"/>
      <c r="G90" s="281"/>
      <c r="H90" s="281"/>
      <c r="I90" s="281"/>
    </row>
    <row r="91" spans="1:33" ht="21" customHeight="1">
      <c r="A91" s="281" t="s">
        <v>169</v>
      </c>
      <c r="B91" s="281"/>
      <c r="C91" s="281"/>
      <c r="D91" s="281"/>
      <c r="E91" s="281"/>
      <c r="F91" s="281"/>
      <c r="G91" s="281"/>
      <c r="H91" s="281"/>
      <c r="I91" s="281"/>
    </row>
    <row r="92" spans="1:33" ht="21" customHeight="1">
      <c r="A92" s="281" t="s">
        <v>170</v>
      </c>
      <c r="B92" s="281"/>
      <c r="C92" s="281"/>
      <c r="D92" s="281"/>
      <c r="E92" s="281"/>
      <c r="F92" s="281"/>
      <c r="G92" s="281"/>
      <c r="H92" s="281"/>
      <c r="I92" s="281"/>
    </row>
    <row r="93" spans="1:33" ht="33" customHeight="1">
      <c r="A93" s="281" t="s">
        <v>172</v>
      </c>
      <c r="B93" s="281"/>
      <c r="C93" s="281"/>
      <c r="D93" s="281"/>
      <c r="E93" s="281"/>
      <c r="F93" s="281"/>
      <c r="G93" s="281"/>
      <c r="H93" s="281"/>
      <c r="I93" s="281"/>
    </row>
    <row r="94" spans="1:33" ht="33" customHeight="1">
      <c r="A94" s="281" t="s">
        <v>173</v>
      </c>
      <c r="B94" s="281"/>
      <c r="C94" s="281"/>
      <c r="D94" s="281"/>
      <c r="E94" s="281"/>
      <c r="F94" s="281"/>
      <c r="G94" s="281"/>
      <c r="H94" s="281"/>
      <c r="I94" s="281"/>
    </row>
    <row r="95" spans="1:33" ht="19.5" customHeight="1">
      <c r="A95" s="281" t="s">
        <v>229</v>
      </c>
      <c r="B95" s="281"/>
      <c r="C95" s="281"/>
      <c r="D95" s="281"/>
      <c r="E95" s="281"/>
      <c r="F95" s="281"/>
      <c r="G95" s="281"/>
      <c r="H95" s="281"/>
      <c r="I95" s="281"/>
    </row>
    <row r="96" spans="1:33" ht="33" customHeight="1">
      <c r="A96" s="281" t="s">
        <v>174</v>
      </c>
      <c r="B96" s="281"/>
      <c r="C96" s="281"/>
      <c r="D96" s="281"/>
      <c r="E96" s="281"/>
      <c r="F96" s="281"/>
      <c r="G96" s="281"/>
      <c r="H96" s="281"/>
      <c r="I96" s="281"/>
    </row>
    <row r="97" spans="1:9" ht="30" customHeight="1">
      <c r="A97" s="281" t="s">
        <v>175</v>
      </c>
      <c r="B97" s="281"/>
      <c r="C97" s="281"/>
      <c r="D97" s="281"/>
      <c r="E97" s="281"/>
      <c r="F97" s="281"/>
      <c r="G97" s="281"/>
      <c r="H97" s="281"/>
      <c r="I97" s="281"/>
    </row>
    <row r="98" spans="1:9" ht="21" customHeight="1">
      <c r="A98" s="281" t="s">
        <v>177</v>
      </c>
      <c r="B98" s="281"/>
      <c r="C98" s="281"/>
      <c r="D98" s="281"/>
      <c r="E98" s="281"/>
      <c r="F98" s="281"/>
      <c r="G98" s="281"/>
      <c r="H98" s="281"/>
      <c r="I98" s="281"/>
    </row>
    <row r="99" spans="1:9" ht="29.25" customHeight="1">
      <c r="A99" s="281" t="s">
        <v>276</v>
      </c>
      <c r="B99" s="281"/>
      <c r="C99" s="281"/>
      <c r="D99" s="281"/>
      <c r="E99" s="281"/>
      <c r="F99" s="281"/>
      <c r="G99" s="281"/>
      <c r="H99" s="281"/>
      <c r="I99" s="281"/>
    </row>
    <row r="100" spans="1:9" ht="29.25" customHeight="1">
      <c r="A100" s="281" t="s">
        <v>178</v>
      </c>
      <c r="B100" s="281"/>
      <c r="C100" s="281"/>
      <c r="D100" s="281"/>
      <c r="E100" s="281"/>
      <c r="F100" s="281"/>
      <c r="G100" s="281"/>
      <c r="H100" s="281"/>
      <c r="I100" s="281"/>
    </row>
    <row r="101" spans="1:9" ht="21" customHeight="1">
      <c r="A101" s="281" t="s">
        <v>179</v>
      </c>
      <c r="B101" s="281"/>
      <c r="C101" s="281"/>
      <c r="D101" s="281"/>
      <c r="E101" s="281"/>
      <c r="F101" s="281"/>
      <c r="G101" s="281"/>
      <c r="H101" s="281"/>
      <c r="I101" s="281"/>
    </row>
    <row r="102" spans="1:9" ht="21" customHeight="1">
      <c r="A102" s="281" t="s">
        <v>180</v>
      </c>
      <c r="B102" s="281"/>
      <c r="C102" s="281"/>
      <c r="D102" s="281"/>
      <c r="E102" s="281"/>
      <c r="F102" s="281"/>
      <c r="G102" s="281"/>
      <c r="H102" s="281"/>
      <c r="I102" s="281"/>
    </row>
    <row r="103" spans="1:9">
      <c r="A103" s="49" t="s">
        <v>140</v>
      </c>
      <c r="B103" s="263"/>
      <c r="C103" s="49"/>
      <c r="D103" s="90"/>
      <c r="E103" s="49"/>
      <c r="F103" s="49"/>
      <c r="G103" s="49"/>
      <c r="H103" s="49"/>
      <c r="I103" s="49"/>
    </row>
    <row r="104" spans="1:9">
      <c r="A104" s="49" t="s">
        <v>181</v>
      </c>
      <c r="B104" s="263"/>
      <c r="C104" s="49"/>
      <c r="D104" s="90"/>
      <c r="E104" s="49"/>
      <c r="F104" s="49"/>
      <c r="G104" s="49"/>
      <c r="H104" s="49"/>
      <c r="I104" s="49"/>
    </row>
    <row r="105" spans="1:9" ht="61.5" customHeight="1">
      <c r="A105" s="280" t="s">
        <v>141</v>
      </c>
      <c r="B105" s="280"/>
      <c r="C105" s="280"/>
      <c r="D105" s="280"/>
      <c r="E105" s="280"/>
      <c r="F105" s="280"/>
      <c r="G105" s="280"/>
      <c r="H105" s="280"/>
      <c r="I105" s="280"/>
    </row>
    <row r="106" spans="1:9">
      <c r="A106" s="50"/>
      <c r="B106" s="50"/>
      <c r="C106" s="50"/>
      <c r="D106" s="100"/>
      <c r="E106" s="50"/>
      <c r="F106" s="50"/>
      <c r="G106" s="50"/>
      <c r="H106" s="50"/>
      <c r="I106" s="50"/>
    </row>
    <row r="107" spans="1:9">
      <c r="A107" s="3"/>
      <c r="B107" s="3"/>
      <c r="C107" s="3"/>
      <c r="D107" s="70"/>
      <c r="E107" s="3"/>
      <c r="F107" s="3"/>
      <c r="G107" s="3"/>
      <c r="H107" s="3"/>
    </row>
    <row r="108" spans="1:9">
      <c r="A108" s="3"/>
      <c r="B108" s="3"/>
      <c r="C108" s="3"/>
      <c r="D108" s="70"/>
      <c r="E108" s="3"/>
      <c r="F108" s="3"/>
      <c r="G108" s="3"/>
      <c r="H108" s="3"/>
    </row>
    <row r="109" spans="1:9">
      <c r="A109" s="3"/>
      <c r="B109" s="3"/>
      <c r="C109" s="3"/>
      <c r="D109" s="70"/>
      <c r="E109" s="3"/>
      <c r="F109" s="3"/>
      <c r="G109" s="3"/>
      <c r="H109" s="3"/>
    </row>
    <row r="110" spans="1:9">
      <c r="A110" s="3"/>
      <c r="B110" s="3"/>
      <c r="C110" s="3"/>
      <c r="D110" s="70"/>
      <c r="E110" s="3"/>
      <c r="F110" s="3"/>
      <c r="G110" s="3"/>
      <c r="H110" s="3"/>
    </row>
    <row r="111" spans="1:9">
      <c r="A111" s="3"/>
      <c r="B111" s="3"/>
      <c r="C111" s="3"/>
      <c r="D111" s="70"/>
      <c r="E111" s="3"/>
      <c r="F111" s="3"/>
      <c r="G111" s="3"/>
      <c r="H111" s="3"/>
    </row>
    <row r="112" spans="1:9">
      <c r="A112" s="3"/>
      <c r="B112" s="3"/>
      <c r="C112" s="3"/>
      <c r="D112" s="70"/>
      <c r="E112" s="3"/>
      <c r="F112" s="3"/>
      <c r="G112" s="3"/>
      <c r="H112" s="3"/>
    </row>
    <row r="113" spans="1:8">
      <c r="A113" s="3"/>
      <c r="B113" s="3"/>
      <c r="C113" s="3"/>
      <c r="D113" s="70"/>
      <c r="E113" s="3"/>
      <c r="F113" s="3"/>
      <c r="G113" s="3"/>
      <c r="H113" s="3"/>
    </row>
    <row r="114" spans="1:8">
      <c r="A114" s="3"/>
      <c r="B114" s="3"/>
      <c r="C114" s="3"/>
      <c r="D114" s="70"/>
      <c r="E114" s="3"/>
      <c r="F114" s="3"/>
      <c r="G114" s="3"/>
      <c r="H114" s="3"/>
    </row>
    <row r="115" spans="1:8">
      <c r="A115" s="3"/>
      <c r="B115" s="3"/>
      <c r="C115" s="3"/>
      <c r="D115" s="70"/>
      <c r="E115" s="3"/>
      <c r="F115" s="3"/>
      <c r="G115" s="3"/>
      <c r="H115" s="3"/>
    </row>
    <row r="116" spans="1:8">
      <c r="A116" s="3"/>
      <c r="B116" s="3"/>
      <c r="C116" s="3"/>
      <c r="D116" s="70"/>
      <c r="E116" s="3"/>
      <c r="F116" s="3"/>
      <c r="G116" s="3"/>
      <c r="H116" s="3"/>
    </row>
    <row r="117" spans="1:8">
      <c r="A117" s="3"/>
      <c r="B117" s="3"/>
      <c r="C117" s="3"/>
      <c r="D117" s="70"/>
      <c r="E117" s="3"/>
      <c r="F117" s="3"/>
      <c r="G117" s="3"/>
      <c r="H117" s="3"/>
    </row>
    <row r="118" spans="1:8">
      <c r="A118" s="3"/>
      <c r="B118" s="3"/>
      <c r="C118" s="3"/>
      <c r="D118" s="70"/>
      <c r="E118" s="3"/>
      <c r="F118" s="3"/>
      <c r="G118" s="3"/>
      <c r="H118" s="3"/>
    </row>
    <row r="119" spans="1:8">
      <c r="A119" s="3"/>
      <c r="B119" s="3"/>
      <c r="C119" s="3"/>
      <c r="D119" s="70"/>
      <c r="E119" s="3"/>
      <c r="F119" s="3"/>
      <c r="G119" s="3"/>
      <c r="H119" s="3"/>
    </row>
    <row r="120" spans="1:8">
      <c r="A120" s="3"/>
      <c r="B120" s="3"/>
      <c r="C120" s="3"/>
      <c r="D120" s="70"/>
      <c r="E120" s="3"/>
      <c r="F120" s="3"/>
      <c r="G120" s="3"/>
      <c r="H120" s="3"/>
    </row>
    <row r="121" spans="1:8">
      <c r="A121" s="3"/>
      <c r="B121" s="3"/>
      <c r="C121" s="3"/>
      <c r="D121" s="70"/>
      <c r="E121" s="3"/>
      <c r="F121" s="3"/>
      <c r="G121" s="3"/>
      <c r="H121" s="3"/>
    </row>
    <row r="122" spans="1:8">
      <c r="A122" s="3"/>
      <c r="B122" s="3"/>
      <c r="C122" s="3"/>
      <c r="D122" s="70"/>
      <c r="E122" s="3"/>
      <c r="F122" s="3"/>
      <c r="G122" s="3"/>
      <c r="H122" s="3"/>
    </row>
    <row r="123" spans="1:8">
      <c r="A123" s="3"/>
      <c r="B123" s="3"/>
      <c r="C123" s="3"/>
      <c r="D123" s="70"/>
      <c r="E123" s="3"/>
      <c r="F123" s="3"/>
      <c r="G123" s="3"/>
      <c r="H123" s="3"/>
    </row>
    <row r="124" spans="1:8">
      <c r="A124" s="3"/>
      <c r="B124" s="3"/>
      <c r="C124" s="3"/>
      <c r="D124" s="70"/>
      <c r="E124" s="3"/>
      <c r="F124" s="3"/>
      <c r="G124" s="3"/>
      <c r="H124" s="3"/>
    </row>
    <row r="125" spans="1:8">
      <c r="A125" s="3"/>
      <c r="B125" s="3"/>
      <c r="C125" s="3"/>
      <c r="D125" s="70"/>
      <c r="E125" s="3"/>
      <c r="F125" s="3"/>
      <c r="G125" s="3"/>
      <c r="H125" s="3"/>
    </row>
    <row r="126" spans="1:8">
      <c r="A126" s="3"/>
      <c r="B126" s="3"/>
      <c r="C126" s="3"/>
      <c r="D126" s="70"/>
      <c r="E126" s="3"/>
      <c r="F126" s="3"/>
      <c r="G126" s="3"/>
      <c r="H126" s="3"/>
    </row>
    <row r="127" spans="1:8">
      <c r="A127" s="3"/>
      <c r="B127" s="3"/>
      <c r="C127" s="3"/>
      <c r="D127" s="70"/>
      <c r="E127" s="3"/>
      <c r="F127" s="3"/>
      <c r="G127" s="3"/>
      <c r="H127" s="3"/>
    </row>
    <row r="128" spans="1:8">
      <c r="A128" s="3"/>
      <c r="B128" s="3"/>
      <c r="C128" s="3"/>
      <c r="D128" s="70"/>
      <c r="E128" s="3"/>
      <c r="F128" s="3"/>
      <c r="G128" s="3"/>
      <c r="H128" s="3"/>
    </row>
    <row r="129" spans="1:8">
      <c r="A129" s="3"/>
      <c r="B129" s="3"/>
      <c r="C129" s="3"/>
      <c r="D129" s="70"/>
      <c r="E129" s="3"/>
      <c r="F129" s="3"/>
      <c r="G129" s="3"/>
      <c r="H129" s="3"/>
    </row>
    <row r="130" spans="1:8">
      <c r="A130" s="3"/>
      <c r="B130" s="3"/>
      <c r="C130" s="3"/>
      <c r="D130" s="70"/>
      <c r="E130" s="3"/>
      <c r="F130" s="3"/>
      <c r="G130" s="3"/>
      <c r="H130" s="3"/>
    </row>
    <row r="131" spans="1:8">
      <c r="A131" s="3"/>
      <c r="B131" s="3"/>
      <c r="C131" s="3"/>
      <c r="D131" s="70"/>
      <c r="E131" s="3"/>
      <c r="F131" s="3"/>
      <c r="G131" s="3"/>
      <c r="H131" s="3"/>
    </row>
    <row r="132" spans="1:8">
      <c r="A132" s="3"/>
      <c r="B132" s="3"/>
      <c r="C132" s="3"/>
      <c r="D132" s="70"/>
      <c r="E132" s="3"/>
      <c r="F132" s="3"/>
      <c r="G132" s="3"/>
      <c r="H132" s="3"/>
    </row>
    <row r="133" spans="1:8">
      <c r="A133" s="3"/>
      <c r="B133" s="3"/>
      <c r="C133" s="3"/>
      <c r="D133" s="70"/>
      <c r="E133" s="3"/>
      <c r="F133" s="3"/>
      <c r="G133" s="3"/>
      <c r="H133" s="3"/>
    </row>
    <row r="134" spans="1:8">
      <c r="A134" s="3"/>
      <c r="B134" s="3"/>
      <c r="C134" s="3"/>
      <c r="D134" s="70"/>
      <c r="E134" s="3"/>
      <c r="F134" s="3"/>
      <c r="G134" s="3"/>
      <c r="H134" s="3"/>
    </row>
    <row r="135" spans="1:8">
      <c r="A135" s="3"/>
      <c r="B135" s="3"/>
      <c r="C135" s="3"/>
      <c r="D135" s="70"/>
      <c r="E135" s="3"/>
      <c r="F135" s="3"/>
      <c r="G135" s="3"/>
      <c r="H135" s="3"/>
    </row>
    <row r="136" spans="1:8">
      <c r="A136" s="3"/>
      <c r="B136" s="3"/>
      <c r="C136" s="3"/>
      <c r="D136" s="70"/>
      <c r="E136" s="3"/>
      <c r="F136" s="3"/>
      <c r="G136" s="3"/>
      <c r="H136" s="3"/>
    </row>
    <row r="137" spans="1:8">
      <c r="A137" s="3"/>
      <c r="B137" s="3"/>
      <c r="C137" s="3"/>
      <c r="D137" s="70"/>
      <c r="E137" s="3"/>
      <c r="F137" s="3"/>
      <c r="G137" s="3"/>
      <c r="H137" s="3"/>
    </row>
    <row r="138" spans="1:8">
      <c r="A138" s="3"/>
      <c r="B138" s="3"/>
      <c r="C138" s="3"/>
      <c r="D138" s="70"/>
      <c r="E138" s="3"/>
      <c r="F138" s="3"/>
      <c r="G138" s="3"/>
      <c r="H138" s="3"/>
    </row>
    <row r="139" spans="1:8">
      <c r="A139" s="3"/>
      <c r="B139" s="3"/>
      <c r="C139" s="3"/>
      <c r="D139" s="70"/>
      <c r="E139" s="3"/>
      <c r="F139" s="3"/>
      <c r="G139" s="3"/>
      <c r="H139" s="3"/>
    </row>
    <row r="140" spans="1:8">
      <c r="A140" s="3"/>
      <c r="B140" s="3"/>
      <c r="C140" s="3"/>
      <c r="D140" s="70"/>
      <c r="E140" s="3"/>
      <c r="F140" s="3"/>
      <c r="G140" s="3"/>
      <c r="H140" s="3"/>
    </row>
    <row r="141" spans="1:8">
      <c r="A141" s="3"/>
      <c r="B141" s="3"/>
      <c r="C141" s="3"/>
      <c r="D141" s="70"/>
      <c r="E141" s="3"/>
      <c r="F141" s="3"/>
      <c r="G141" s="3"/>
      <c r="H141" s="3"/>
    </row>
    <row r="142" spans="1:8">
      <c r="A142" s="3"/>
      <c r="B142" s="3"/>
      <c r="C142" s="3"/>
      <c r="D142" s="70"/>
      <c r="E142" s="3"/>
      <c r="F142" s="3"/>
      <c r="G142" s="3"/>
      <c r="H142" s="3"/>
    </row>
    <row r="143" spans="1:8">
      <c r="A143" s="3"/>
      <c r="B143" s="3"/>
      <c r="C143" s="3"/>
      <c r="D143" s="70"/>
      <c r="E143" s="3"/>
      <c r="F143" s="3"/>
      <c r="G143" s="3"/>
      <c r="H143" s="3"/>
    </row>
    <row r="144" spans="1:8">
      <c r="A144" s="3"/>
      <c r="B144" s="3"/>
      <c r="C144" s="3"/>
      <c r="D144" s="70"/>
      <c r="E144" s="3"/>
      <c r="F144" s="3"/>
      <c r="G144" s="3"/>
      <c r="H144" s="3"/>
    </row>
    <row r="145" spans="1:8">
      <c r="A145" s="3"/>
      <c r="B145" s="3"/>
      <c r="C145" s="3"/>
      <c r="D145" s="70"/>
      <c r="E145" s="3"/>
      <c r="F145" s="3"/>
      <c r="G145" s="3"/>
      <c r="H145" s="3"/>
    </row>
    <row r="146" spans="1:8">
      <c r="A146" s="3"/>
      <c r="B146" s="3"/>
      <c r="C146" s="3"/>
      <c r="D146" s="70"/>
      <c r="E146" s="3"/>
      <c r="F146" s="3"/>
      <c r="G146" s="3"/>
      <c r="H146" s="3"/>
    </row>
    <row r="147" spans="1:8">
      <c r="A147" s="3"/>
      <c r="B147" s="3"/>
      <c r="C147" s="3"/>
      <c r="D147" s="70"/>
      <c r="E147" s="3"/>
      <c r="F147" s="3"/>
      <c r="G147" s="3"/>
      <c r="H147" s="3"/>
    </row>
    <row r="148" spans="1:8">
      <c r="A148" s="3"/>
      <c r="B148" s="3"/>
      <c r="C148" s="3"/>
      <c r="D148" s="70"/>
      <c r="E148" s="3"/>
      <c r="F148" s="3"/>
      <c r="G148" s="3"/>
      <c r="H148" s="3"/>
    </row>
    <row r="149" spans="1:8">
      <c r="A149" s="3"/>
      <c r="B149" s="3"/>
      <c r="C149" s="3"/>
      <c r="D149" s="70"/>
      <c r="E149" s="3"/>
      <c r="F149" s="3"/>
      <c r="G149" s="3"/>
      <c r="H149" s="3"/>
    </row>
    <row r="150" spans="1:8">
      <c r="A150" s="3"/>
      <c r="B150" s="3"/>
      <c r="C150" s="3"/>
      <c r="D150" s="70"/>
      <c r="E150" s="3"/>
      <c r="F150" s="3"/>
      <c r="G150" s="3"/>
      <c r="H150" s="3"/>
    </row>
    <row r="151" spans="1:8">
      <c r="A151" s="3"/>
      <c r="B151" s="3"/>
      <c r="C151" s="3"/>
      <c r="D151" s="70"/>
      <c r="E151" s="3"/>
      <c r="F151" s="3"/>
      <c r="G151" s="3"/>
      <c r="H151" s="3"/>
    </row>
    <row r="152" spans="1:8">
      <c r="A152" s="3"/>
      <c r="B152" s="3"/>
      <c r="C152" s="3"/>
      <c r="D152" s="70"/>
      <c r="E152" s="3"/>
      <c r="F152" s="3"/>
      <c r="G152" s="3"/>
      <c r="H152" s="3"/>
    </row>
    <row r="153" spans="1:8">
      <c r="A153" s="3"/>
      <c r="B153" s="3"/>
      <c r="C153" s="3"/>
      <c r="D153" s="70"/>
      <c r="E153" s="3"/>
      <c r="F153" s="3"/>
      <c r="G153" s="3"/>
      <c r="H153" s="3"/>
    </row>
    <row r="154" spans="1:8">
      <c r="A154" s="3"/>
      <c r="B154" s="3"/>
      <c r="C154" s="3"/>
      <c r="D154" s="70"/>
      <c r="E154" s="3"/>
      <c r="F154" s="3"/>
      <c r="G154" s="3"/>
      <c r="H154" s="3"/>
    </row>
    <row r="155" spans="1:8">
      <c r="A155" s="3"/>
      <c r="B155" s="3"/>
      <c r="C155" s="3"/>
      <c r="D155" s="70"/>
      <c r="E155" s="3"/>
      <c r="F155" s="3"/>
      <c r="G155" s="3"/>
      <c r="H155" s="3"/>
    </row>
    <row r="156" spans="1:8">
      <c r="A156" s="3"/>
      <c r="B156" s="3"/>
      <c r="C156" s="3"/>
      <c r="D156" s="70"/>
      <c r="E156" s="3"/>
      <c r="F156" s="3"/>
      <c r="G156" s="3"/>
      <c r="H156" s="3"/>
    </row>
    <row r="157" spans="1:8">
      <c r="A157" s="3"/>
      <c r="B157" s="3"/>
      <c r="C157" s="3"/>
      <c r="D157" s="70"/>
      <c r="E157" s="3"/>
      <c r="F157" s="3"/>
      <c r="G157" s="3"/>
      <c r="H157" s="3"/>
    </row>
    <row r="158" spans="1:8">
      <c r="A158" s="3"/>
      <c r="B158" s="3"/>
      <c r="C158" s="3"/>
      <c r="D158" s="70"/>
      <c r="E158" s="3"/>
      <c r="F158" s="3"/>
      <c r="G158" s="3"/>
      <c r="H158" s="3"/>
    </row>
    <row r="159" spans="1:8">
      <c r="A159" s="3"/>
      <c r="B159" s="3"/>
      <c r="C159" s="3"/>
      <c r="D159" s="70"/>
      <c r="E159" s="3"/>
      <c r="F159" s="3"/>
      <c r="G159" s="3"/>
      <c r="H159" s="3"/>
    </row>
    <row r="160" spans="1:8">
      <c r="A160" s="3"/>
      <c r="B160" s="3"/>
      <c r="C160" s="3"/>
      <c r="D160" s="70"/>
      <c r="E160" s="3"/>
      <c r="F160" s="3"/>
      <c r="G160" s="3"/>
      <c r="H160" s="3"/>
    </row>
    <row r="161" spans="1:8">
      <c r="A161" s="3"/>
      <c r="B161" s="3"/>
      <c r="C161" s="3"/>
      <c r="D161" s="70"/>
      <c r="E161" s="3"/>
      <c r="F161" s="3"/>
      <c r="G161" s="3"/>
      <c r="H161" s="3"/>
    </row>
    <row r="162" spans="1:8">
      <c r="A162" s="3"/>
      <c r="B162" s="3"/>
      <c r="C162" s="3"/>
      <c r="D162" s="70"/>
      <c r="E162" s="3"/>
      <c r="F162" s="3"/>
      <c r="G162" s="3"/>
      <c r="H162" s="3"/>
    </row>
    <row r="163" spans="1:8">
      <c r="A163" s="3"/>
      <c r="B163" s="3"/>
      <c r="C163" s="3"/>
      <c r="D163" s="70"/>
      <c r="E163" s="3"/>
      <c r="F163" s="3"/>
      <c r="G163" s="3"/>
      <c r="H163" s="3"/>
    </row>
    <row r="164" spans="1:8">
      <c r="A164" s="3"/>
      <c r="B164" s="3"/>
      <c r="C164" s="3"/>
      <c r="D164" s="70"/>
      <c r="E164" s="3"/>
      <c r="F164" s="3"/>
      <c r="G164" s="3"/>
      <c r="H164" s="3"/>
    </row>
    <row r="165" spans="1:8">
      <c r="A165" s="3"/>
      <c r="B165" s="3"/>
      <c r="C165" s="3"/>
      <c r="D165" s="70"/>
      <c r="E165" s="3"/>
      <c r="F165" s="3"/>
      <c r="G165" s="3"/>
      <c r="H165" s="3"/>
    </row>
    <row r="166" spans="1:8">
      <c r="A166" s="3"/>
      <c r="B166" s="3"/>
      <c r="C166" s="3"/>
      <c r="D166" s="70"/>
      <c r="E166" s="3"/>
      <c r="F166" s="3"/>
      <c r="G166" s="3"/>
      <c r="H166" s="3"/>
    </row>
    <row r="167" spans="1:8">
      <c r="A167" s="3"/>
      <c r="B167" s="3"/>
      <c r="C167" s="3"/>
      <c r="D167" s="70"/>
      <c r="E167" s="3"/>
      <c r="F167" s="3"/>
      <c r="G167" s="3"/>
      <c r="H167" s="3"/>
    </row>
    <row r="168" spans="1:8">
      <c r="A168" s="3"/>
      <c r="B168" s="3"/>
      <c r="C168" s="3"/>
      <c r="D168" s="70"/>
      <c r="E168" s="3"/>
      <c r="F168" s="3"/>
      <c r="G168" s="3"/>
      <c r="H168" s="3"/>
    </row>
    <row r="169" spans="1:8">
      <c r="A169" s="3"/>
      <c r="B169" s="3"/>
      <c r="C169" s="3"/>
      <c r="D169" s="70"/>
      <c r="E169" s="3"/>
      <c r="F169" s="3"/>
      <c r="G169" s="3"/>
      <c r="H169" s="3"/>
    </row>
    <row r="170" spans="1:8">
      <c r="A170" s="3"/>
      <c r="B170" s="3"/>
      <c r="C170" s="3"/>
      <c r="D170" s="70"/>
      <c r="E170" s="3"/>
      <c r="F170" s="3"/>
      <c r="G170" s="3"/>
      <c r="H170" s="3"/>
    </row>
    <row r="171" spans="1:8">
      <c r="A171" s="3"/>
      <c r="B171" s="3"/>
      <c r="C171" s="3"/>
      <c r="D171" s="70"/>
      <c r="E171" s="3"/>
      <c r="F171" s="3"/>
      <c r="G171" s="3"/>
      <c r="H171" s="3"/>
    </row>
    <row r="172" spans="1:8">
      <c r="A172" s="3"/>
      <c r="B172" s="3"/>
      <c r="C172" s="3"/>
      <c r="D172" s="70"/>
      <c r="E172" s="3"/>
      <c r="F172" s="3"/>
      <c r="G172" s="3"/>
      <c r="H172" s="3"/>
    </row>
    <row r="173" spans="1:8">
      <c r="A173" s="3"/>
      <c r="B173" s="3"/>
      <c r="C173" s="3"/>
      <c r="D173" s="70"/>
      <c r="E173" s="3"/>
      <c r="F173" s="3"/>
      <c r="G173" s="3"/>
      <c r="H173" s="3"/>
    </row>
    <row r="174" spans="1:8">
      <c r="A174" s="3"/>
      <c r="B174" s="3"/>
      <c r="C174" s="3"/>
      <c r="D174" s="70"/>
      <c r="E174" s="3"/>
      <c r="F174" s="3"/>
      <c r="G174" s="3"/>
      <c r="H174" s="3"/>
    </row>
    <row r="175" spans="1:8">
      <c r="A175" s="3"/>
      <c r="B175" s="3"/>
      <c r="C175" s="3"/>
      <c r="D175" s="70"/>
      <c r="E175" s="3"/>
      <c r="F175" s="3"/>
      <c r="G175" s="3"/>
      <c r="H175" s="3"/>
    </row>
    <row r="176" spans="1:8">
      <c r="A176" s="3"/>
      <c r="B176" s="3"/>
      <c r="C176" s="3"/>
      <c r="D176" s="70"/>
      <c r="E176" s="3"/>
      <c r="F176" s="3"/>
      <c r="G176" s="3"/>
      <c r="H176" s="3"/>
    </row>
    <row r="177" spans="1:8">
      <c r="A177" s="3"/>
      <c r="B177" s="3"/>
      <c r="C177" s="3"/>
      <c r="D177" s="70"/>
      <c r="E177" s="3"/>
      <c r="F177" s="3"/>
      <c r="G177" s="3"/>
      <c r="H177" s="3"/>
    </row>
    <row r="178" spans="1:8">
      <c r="A178" s="3"/>
      <c r="B178" s="3"/>
      <c r="C178" s="3"/>
      <c r="D178" s="70"/>
      <c r="E178" s="3"/>
      <c r="F178" s="3"/>
      <c r="G178" s="3"/>
      <c r="H178" s="3"/>
    </row>
    <row r="179" spans="1:8">
      <c r="A179" s="3"/>
      <c r="B179" s="3"/>
      <c r="C179" s="3"/>
      <c r="D179" s="70"/>
      <c r="E179" s="3"/>
      <c r="F179" s="3"/>
      <c r="G179" s="3"/>
      <c r="H179" s="3"/>
    </row>
    <row r="180" spans="1:8">
      <c r="A180" s="3"/>
      <c r="B180" s="3"/>
      <c r="C180" s="3"/>
      <c r="D180" s="70"/>
      <c r="E180" s="3"/>
      <c r="F180" s="3"/>
      <c r="G180" s="3"/>
      <c r="H180" s="3"/>
    </row>
    <row r="181" spans="1:8">
      <c r="A181" s="3"/>
      <c r="B181" s="3"/>
      <c r="C181" s="3"/>
      <c r="D181" s="70"/>
      <c r="E181" s="3"/>
      <c r="F181" s="3"/>
      <c r="G181" s="3"/>
      <c r="H181" s="3"/>
    </row>
    <row r="182" spans="1:8">
      <c r="A182" s="3"/>
      <c r="B182" s="3"/>
      <c r="C182" s="3"/>
      <c r="D182" s="70"/>
      <c r="E182" s="3"/>
      <c r="F182" s="3"/>
      <c r="G182" s="3"/>
      <c r="H182" s="3"/>
    </row>
    <row r="183" spans="1:8">
      <c r="A183" s="3"/>
      <c r="B183" s="3"/>
      <c r="C183" s="3"/>
      <c r="D183" s="70"/>
      <c r="E183" s="3"/>
      <c r="F183" s="3"/>
      <c r="G183" s="3"/>
      <c r="H183" s="3"/>
    </row>
    <row r="184" spans="1:8">
      <c r="A184" s="3"/>
      <c r="B184" s="3"/>
      <c r="C184" s="3"/>
      <c r="D184" s="70"/>
      <c r="E184" s="3"/>
      <c r="F184" s="3"/>
      <c r="G184" s="3"/>
      <c r="H184" s="3"/>
    </row>
    <row r="185" spans="1:8">
      <c r="A185" s="3"/>
      <c r="B185" s="3"/>
      <c r="C185" s="3"/>
      <c r="D185" s="70"/>
      <c r="E185" s="3"/>
      <c r="F185" s="3"/>
      <c r="G185" s="3"/>
      <c r="H185" s="3"/>
    </row>
    <row r="186" spans="1:8">
      <c r="A186" s="3"/>
      <c r="B186" s="3"/>
      <c r="C186" s="3"/>
      <c r="D186" s="70"/>
      <c r="E186" s="3"/>
      <c r="F186" s="3"/>
      <c r="G186" s="3"/>
      <c r="H186" s="3"/>
    </row>
    <row r="187" spans="1:8">
      <c r="A187" s="3"/>
      <c r="B187" s="3"/>
      <c r="C187" s="3"/>
      <c r="D187" s="70"/>
      <c r="E187" s="3"/>
      <c r="F187" s="3"/>
      <c r="G187" s="3"/>
      <c r="H187" s="3"/>
    </row>
    <row r="188" spans="1:8">
      <c r="A188" s="3"/>
      <c r="B188" s="3"/>
      <c r="C188" s="3"/>
      <c r="D188" s="70"/>
      <c r="E188" s="3"/>
      <c r="F188" s="3"/>
      <c r="G188" s="3"/>
      <c r="H188" s="3"/>
    </row>
    <row r="189" spans="1:8">
      <c r="A189" s="3"/>
      <c r="B189" s="3"/>
      <c r="C189" s="3"/>
      <c r="D189" s="70"/>
      <c r="E189" s="3"/>
      <c r="F189" s="3"/>
      <c r="G189" s="3"/>
      <c r="H189" s="3"/>
    </row>
    <row r="190" spans="1:8">
      <c r="A190" s="3"/>
      <c r="B190" s="3"/>
      <c r="C190" s="3"/>
      <c r="D190" s="70"/>
      <c r="E190" s="3"/>
      <c r="F190" s="3"/>
      <c r="G190" s="3"/>
      <c r="H190" s="3"/>
    </row>
    <row r="191" spans="1:8">
      <c r="A191" s="3"/>
      <c r="B191" s="3"/>
      <c r="C191" s="3"/>
      <c r="D191" s="70"/>
      <c r="E191" s="3"/>
      <c r="F191" s="3"/>
      <c r="G191" s="3"/>
      <c r="H191" s="3"/>
    </row>
    <row r="192" spans="1:8">
      <c r="A192" s="3"/>
      <c r="B192" s="3"/>
      <c r="C192" s="3"/>
      <c r="D192" s="70"/>
      <c r="E192" s="3"/>
      <c r="F192" s="3"/>
      <c r="G192" s="3"/>
      <c r="H192" s="3"/>
    </row>
    <row r="193" spans="1:8">
      <c r="A193" s="3"/>
      <c r="B193" s="3"/>
      <c r="C193" s="3"/>
      <c r="D193" s="70"/>
      <c r="E193" s="3"/>
      <c r="F193" s="3"/>
      <c r="G193" s="3"/>
      <c r="H193" s="3"/>
    </row>
    <row r="194" spans="1:8">
      <c r="A194" s="3"/>
      <c r="B194" s="3"/>
      <c r="C194" s="3"/>
      <c r="D194" s="70"/>
      <c r="E194" s="3"/>
      <c r="F194" s="3"/>
      <c r="G194" s="3"/>
      <c r="H194" s="3"/>
    </row>
    <row r="195" spans="1:8">
      <c r="A195" s="3"/>
      <c r="B195" s="3"/>
      <c r="C195" s="3"/>
      <c r="D195" s="70"/>
      <c r="E195" s="3"/>
      <c r="F195" s="3"/>
      <c r="G195" s="3"/>
      <c r="H195" s="3"/>
    </row>
    <row r="196" spans="1:8">
      <c r="A196" s="3"/>
      <c r="B196" s="3"/>
      <c r="C196" s="3"/>
      <c r="D196" s="70"/>
      <c r="E196" s="3"/>
      <c r="F196" s="3"/>
      <c r="G196" s="3"/>
      <c r="H196" s="3"/>
    </row>
    <row r="197" spans="1:8">
      <c r="A197" s="3"/>
      <c r="B197" s="3"/>
      <c r="C197" s="3"/>
      <c r="D197" s="70"/>
      <c r="E197" s="3"/>
      <c r="F197" s="3"/>
      <c r="G197" s="3"/>
      <c r="H197" s="3"/>
    </row>
    <row r="198" spans="1:8">
      <c r="A198" s="3"/>
      <c r="B198" s="3"/>
      <c r="C198" s="3"/>
      <c r="D198" s="70"/>
      <c r="E198" s="3"/>
      <c r="F198" s="3"/>
      <c r="G198" s="3"/>
      <c r="H198" s="3"/>
    </row>
    <row r="199" spans="1:8">
      <c r="A199" s="3"/>
      <c r="B199" s="3"/>
      <c r="C199" s="3"/>
      <c r="D199" s="70"/>
      <c r="E199" s="3"/>
      <c r="F199" s="3"/>
      <c r="G199" s="3"/>
      <c r="H199" s="3"/>
    </row>
    <row r="200" spans="1:8">
      <c r="A200" s="3"/>
      <c r="B200" s="3"/>
      <c r="C200" s="3"/>
      <c r="D200" s="70"/>
      <c r="E200" s="3"/>
      <c r="F200" s="3"/>
      <c r="G200" s="3"/>
      <c r="H200" s="3"/>
    </row>
  </sheetData>
  <mergeCells count="45">
    <mergeCell ref="X3:Y3"/>
    <mergeCell ref="O3:P3"/>
    <mergeCell ref="L3:M3"/>
    <mergeCell ref="C67:E67"/>
    <mergeCell ref="C68:E68"/>
    <mergeCell ref="H60:S60"/>
    <mergeCell ref="F3:G3"/>
    <mergeCell ref="I3:J3"/>
    <mergeCell ref="R3:S3"/>
    <mergeCell ref="U3:V3"/>
    <mergeCell ref="C69:E69"/>
    <mergeCell ref="C70:E70"/>
    <mergeCell ref="C59:E59"/>
    <mergeCell ref="C60:E60"/>
    <mergeCell ref="C61:E61"/>
    <mergeCell ref="C62:E62"/>
    <mergeCell ref="A77:G77"/>
    <mergeCell ref="A78:V78"/>
    <mergeCell ref="A79:V79"/>
    <mergeCell ref="A80:V80"/>
    <mergeCell ref="A81:V81"/>
    <mergeCell ref="A89:I89"/>
    <mergeCell ref="A90:I90"/>
    <mergeCell ref="A91:I91"/>
    <mergeCell ref="A82:V82"/>
    <mergeCell ref="A83:I83"/>
    <mergeCell ref="A84:I84"/>
    <mergeCell ref="A85:I85"/>
    <mergeCell ref="A86:I86"/>
    <mergeCell ref="A102:I102"/>
    <mergeCell ref="A105:I105"/>
    <mergeCell ref="A72:V72"/>
    <mergeCell ref="A73:V73"/>
    <mergeCell ref="A97:I97"/>
    <mergeCell ref="A98:I98"/>
    <mergeCell ref="A99:I99"/>
    <mergeCell ref="A100:I100"/>
    <mergeCell ref="A101:I101"/>
    <mergeCell ref="A92:I92"/>
    <mergeCell ref="A93:I93"/>
    <mergeCell ref="A94:I94"/>
    <mergeCell ref="A95:I95"/>
    <mergeCell ref="A96:I96"/>
    <mergeCell ref="A87:I87"/>
    <mergeCell ref="A88:I88"/>
  </mergeCells>
  <pageMargins left="0.75" right="0.75" top="1" bottom="1" header="0.5" footer="0.5"/>
  <pageSetup paperSize="9"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L202"/>
  <sheetViews>
    <sheetView zoomScaleNormal="100" workbookViewId="0">
      <selection activeCell="E20" sqref="E20"/>
    </sheetView>
  </sheetViews>
  <sheetFormatPr defaultRowHeight="12.75"/>
  <cols>
    <col min="1" max="1" width="22.42578125" style="2" customWidth="1"/>
    <col min="2" max="2" width="17.42578125" style="8" customWidth="1"/>
    <col min="3" max="7" width="17.42578125" style="7" customWidth="1"/>
    <col min="8" max="8" width="17.42578125" style="8" customWidth="1"/>
    <col min="9" max="9" width="17.42578125" style="7" customWidth="1"/>
    <col min="10" max="26" width="12.5703125" style="7" customWidth="1"/>
    <col min="27" max="27" width="9.140625" style="7"/>
    <col min="28" max="28" width="15" style="7" customWidth="1"/>
    <col min="29" max="29" width="0" style="69" hidden="1" customWidth="1"/>
    <col min="30" max="30" width="0" style="7" hidden="1" customWidth="1"/>
    <col min="31" max="16384" width="9.140625" style="7"/>
  </cols>
  <sheetData>
    <row r="1" spans="1:38" s="20" customFormat="1" ht="21.75" customHeight="1">
      <c r="A1" s="18" t="s">
        <v>109</v>
      </c>
    </row>
    <row r="2" spans="1:38" s="20" customFormat="1" ht="21.75" customHeight="1">
      <c r="A2" s="18" t="s">
        <v>126</v>
      </c>
      <c r="D2"/>
      <c r="E2"/>
      <c r="F2"/>
      <c r="G2"/>
      <c r="H2"/>
      <c r="I2"/>
      <c r="J2"/>
      <c r="K2"/>
      <c r="L2"/>
      <c r="M2"/>
      <c r="N2"/>
      <c r="O2"/>
      <c r="P2"/>
      <c r="Q2"/>
      <c r="R2"/>
      <c r="S2"/>
      <c r="T2"/>
      <c r="U2"/>
      <c r="V2"/>
      <c r="W2"/>
      <c r="X2"/>
      <c r="Y2"/>
      <c r="Z2"/>
      <c r="AA2"/>
      <c r="AB2"/>
      <c r="AC2"/>
      <c r="AD2"/>
      <c r="AE2"/>
      <c r="AF2"/>
      <c r="AG2"/>
      <c r="AH2"/>
      <c r="AI2"/>
      <c r="AJ2"/>
      <c r="AK2"/>
      <c r="AL2"/>
    </row>
    <row r="3" spans="1:38" s="6" customFormat="1" ht="21.75" customHeight="1">
      <c r="A3" s="91"/>
      <c r="B3" s="91"/>
      <c r="C3" s="11"/>
      <c r="D3" s="11"/>
      <c r="E3" s="47"/>
      <c r="F3" s="266" t="s">
        <v>1</v>
      </c>
      <c r="G3" s="267"/>
      <c r="H3" s="92"/>
      <c r="I3" s="266" t="s">
        <v>1</v>
      </c>
      <c r="J3" s="267"/>
      <c r="K3" s="92"/>
      <c r="L3" s="266" t="s">
        <v>1</v>
      </c>
      <c r="M3" s="267"/>
      <c r="N3" s="92"/>
      <c r="O3" s="266" t="s">
        <v>1</v>
      </c>
      <c r="P3" s="267"/>
      <c r="Q3" s="92"/>
      <c r="R3" s="266" t="s">
        <v>1</v>
      </c>
      <c r="S3" s="267"/>
      <c r="T3" s="92"/>
      <c r="U3" s="266" t="s">
        <v>1</v>
      </c>
      <c r="V3" s="267"/>
      <c r="W3" s="92"/>
      <c r="X3" s="266" t="s">
        <v>1</v>
      </c>
      <c r="Y3" s="267"/>
      <c r="Z3" s="11"/>
      <c r="AA3" s="11"/>
      <c r="AB3" s="93"/>
    </row>
    <row r="4" spans="1:38" s="8" customFormat="1" ht="53.25" customHeight="1">
      <c r="A4" s="51" t="s">
        <v>4</v>
      </c>
      <c r="B4" s="264" t="s">
        <v>304</v>
      </c>
      <c r="C4" s="52" t="s">
        <v>2</v>
      </c>
      <c r="D4" s="101" t="s">
        <v>305</v>
      </c>
      <c r="E4" s="102" t="s">
        <v>306</v>
      </c>
      <c r="F4" s="103" t="s">
        <v>307</v>
      </c>
      <c r="G4" s="103" t="s">
        <v>308</v>
      </c>
      <c r="H4" s="102" t="s">
        <v>309</v>
      </c>
      <c r="I4" s="103" t="s">
        <v>310</v>
      </c>
      <c r="J4" s="103" t="s">
        <v>311</v>
      </c>
      <c r="K4" s="102" t="s">
        <v>309</v>
      </c>
      <c r="L4" s="103" t="s">
        <v>310</v>
      </c>
      <c r="M4" s="103" t="s">
        <v>311</v>
      </c>
      <c r="N4" s="102" t="s">
        <v>309</v>
      </c>
      <c r="O4" s="103" t="s">
        <v>310</v>
      </c>
      <c r="P4" s="103" t="s">
        <v>311</v>
      </c>
      <c r="Q4" s="102" t="s">
        <v>309</v>
      </c>
      <c r="R4" s="103" t="s">
        <v>310</v>
      </c>
      <c r="S4" s="103" t="s">
        <v>311</v>
      </c>
      <c r="T4" s="102" t="s">
        <v>309</v>
      </c>
      <c r="U4" s="103" t="s">
        <v>310</v>
      </c>
      <c r="V4" s="103" t="s">
        <v>311</v>
      </c>
      <c r="W4" s="102" t="s">
        <v>309</v>
      </c>
      <c r="X4" s="103" t="s">
        <v>310</v>
      </c>
      <c r="Y4" s="103" t="s">
        <v>311</v>
      </c>
      <c r="Z4" s="104" t="s">
        <v>312</v>
      </c>
      <c r="AA4" s="52" t="s">
        <v>3</v>
      </c>
      <c r="AB4" s="52" t="s">
        <v>313</v>
      </c>
      <c r="AC4" s="6" t="s">
        <v>314</v>
      </c>
      <c r="AD4" s="6"/>
    </row>
    <row r="5" spans="1:38" s="99" customFormat="1" ht="15" customHeight="1">
      <c r="A5" s="106" t="s">
        <v>5</v>
      </c>
      <c r="B5" s="99">
        <v>0</v>
      </c>
      <c r="C5" s="107" t="s">
        <v>44</v>
      </c>
      <c r="D5" s="294" t="s">
        <v>6</v>
      </c>
      <c r="E5" s="109" t="s">
        <v>6</v>
      </c>
      <c r="F5" s="110" t="s">
        <v>6</v>
      </c>
      <c r="G5" s="110" t="s">
        <v>6</v>
      </c>
      <c r="H5" s="111" t="s">
        <v>6</v>
      </c>
      <c r="I5" s="111" t="s">
        <v>6</v>
      </c>
      <c r="J5" s="111" t="s">
        <v>6</v>
      </c>
      <c r="K5" s="111" t="s">
        <v>6</v>
      </c>
      <c r="L5" s="111" t="s">
        <v>6</v>
      </c>
      <c r="M5" s="111" t="s">
        <v>6</v>
      </c>
      <c r="N5" s="111" t="s">
        <v>6</v>
      </c>
      <c r="O5" s="111" t="s">
        <v>6</v>
      </c>
      <c r="P5" s="111" t="s">
        <v>6</v>
      </c>
      <c r="Q5" s="111" t="s">
        <v>6</v>
      </c>
      <c r="R5" s="111" t="s">
        <v>6</v>
      </c>
      <c r="S5" s="111" t="s">
        <v>6</v>
      </c>
      <c r="T5" s="111" t="s">
        <v>6</v>
      </c>
      <c r="U5" s="111" t="s">
        <v>6</v>
      </c>
      <c r="V5" s="111" t="s">
        <v>6</v>
      </c>
      <c r="W5" s="111" t="s">
        <v>6</v>
      </c>
      <c r="X5" s="111" t="s">
        <v>6</v>
      </c>
      <c r="Y5" s="111" t="s">
        <v>6</v>
      </c>
      <c r="Z5" s="108" t="s">
        <v>6</v>
      </c>
      <c r="AA5" s="145" t="s">
        <v>6</v>
      </c>
      <c r="AB5" s="150" t="s">
        <v>6</v>
      </c>
      <c r="AC5" s="99" t="str">
        <f>IF(AA5="TY","A",IF(AA5="TY/TYs","AB",IF(AA5="TYs","B",IF(AA5="TC","C",IF(AA5="T","D",IF(AA5="TY/T","AD",IF(AA5="n.a.","N",IF(AA5="Z","Z",IF(AA5="-","",)))))))))</f>
        <v/>
      </c>
    </row>
    <row r="6" spans="1:38" s="99" customFormat="1" ht="15" customHeight="1">
      <c r="A6" s="106" t="s">
        <v>79</v>
      </c>
      <c r="B6" s="99">
        <v>1</v>
      </c>
      <c r="C6" s="115" t="s">
        <v>7</v>
      </c>
      <c r="D6" s="294" t="s">
        <v>6</v>
      </c>
      <c r="E6" s="116">
        <v>25.15</v>
      </c>
      <c r="F6" s="117">
        <v>0</v>
      </c>
      <c r="G6" s="117">
        <v>58800</v>
      </c>
      <c r="H6" s="111" t="s">
        <v>6</v>
      </c>
      <c r="I6" s="111" t="s">
        <v>6</v>
      </c>
      <c r="J6" s="111" t="s">
        <v>6</v>
      </c>
      <c r="K6" s="111" t="s">
        <v>6</v>
      </c>
      <c r="L6" s="111" t="s">
        <v>6</v>
      </c>
      <c r="M6" s="111" t="s">
        <v>6</v>
      </c>
      <c r="N6" s="111" t="s">
        <v>6</v>
      </c>
      <c r="O6" s="111" t="s">
        <v>6</v>
      </c>
      <c r="P6" s="111" t="s">
        <v>6</v>
      </c>
      <c r="Q6" s="111" t="s">
        <v>6</v>
      </c>
      <c r="R6" s="111" t="s">
        <v>6</v>
      </c>
      <c r="S6" s="111" t="s">
        <v>6</v>
      </c>
      <c r="T6" s="111" t="s">
        <v>6</v>
      </c>
      <c r="U6" s="111" t="s">
        <v>6</v>
      </c>
      <c r="V6" s="111" t="s">
        <v>6</v>
      </c>
      <c r="W6" s="111" t="s">
        <v>6</v>
      </c>
      <c r="X6" s="111" t="s">
        <v>6</v>
      </c>
      <c r="Y6" s="111" t="s">
        <v>6</v>
      </c>
      <c r="Z6" s="238">
        <v>14788.2</v>
      </c>
      <c r="AA6" s="111" t="s">
        <v>8</v>
      </c>
      <c r="AB6" s="234">
        <v>100</v>
      </c>
      <c r="AC6" s="99" t="str">
        <f t="shared" ref="AC6:AC52" si="0">IF(AA6="TY","A",IF(AA6="TY/TYs","AB",IF(AA6="TYs","B",IF(AA6="TC","C",IF(AA6="T","D",IF(AA6="TY/T","AD",IF(AA6="n.a.","N",IF(AA6="Z","Z",IF(AA6="-","",)))))))))</f>
        <v>A</v>
      </c>
    </row>
    <row r="7" spans="1:38" s="99" customFormat="1" ht="15" customHeight="1">
      <c r="A7" s="106" t="s">
        <v>80</v>
      </c>
      <c r="B7" s="99">
        <v>1</v>
      </c>
      <c r="C7" s="115" t="s">
        <v>8</v>
      </c>
      <c r="D7" s="295" t="s">
        <v>6</v>
      </c>
      <c r="E7" s="142">
        <v>22</v>
      </c>
      <c r="F7" s="120">
        <v>12129.76</v>
      </c>
      <c r="G7" s="120">
        <v>52378.55</v>
      </c>
      <c r="H7" s="142">
        <v>14.16</v>
      </c>
      <c r="I7" s="120">
        <v>52378.55</v>
      </c>
      <c r="J7" s="120">
        <v>77189.399999999994</v>
      </c>
      <c r="K7" s="111" t="s">
        <v>6</v>
      </c>
      <c r="L7" s="111" t="s">
        <v>6</v>
      </c>
      <c r="M7" s="111" t="s">
        <v>6</v>
      </c>
      <c r="N7" s="111" t="s">
        <v>6</v>
      </c>
      <c r="O7" s="111" t="s">
        <v>6</v>
      </c>
      <c r="P7" s="111" t="s">
        <v>6</v>
      </c>
      <c r="Q7" s="111" t="s">
        <v>6</v>
      </c>
      <c r="R7" s="111" t="s">
        <v>6</v>
      </c>
      <c r="S7" s="111" t="s">
        <v>6</v>
      </c>
      <c r="T7" s="111" t="s">
        <v>6</v>
      </c>
      <c r="U7" s="111" t="s">
        <v>6</v>
      </c>
      <c r="V7" s="111" t="s">
        <v>6</v>
      </c>
      <c r="W7" s="111" t="s">
        <v>6</v>
      </c>
      <c r="X7" s="111" t="s">
        <v>6</v>
      </c>
      <c r="Y7" s="111" t="s">
        <v>6</v>
      </c>
      <c r="Z7" s="133">
        <v>15036.497359999999</v>
      </c>
      <c r="AA7" s="111" t="s">
        <v>6</v>
      </c>
      <c r="AB7" s="111" t="s">
        <v>6</v>
      </c>
      <c r="AC7" s="99" t="str">
        <f t="shared" si="0"/>
        <v/>
      </c>
    </row>
    <row r="8" spans="1:38" s="99" customFormat="1" ht="15" customHeight="1">
      <c r="A8" s="106" t="s">
        <v>81</v>
      </c>
      <c r="B8" s="99">
        <v>1</v>
      </c>
      <c r="C8" s="115" t="s">
        <v>9</v>
      </c>
      <c r="D8" s="294" t="s">
        <v>6</v>
      </c>
      <c r="E8" s="142">
        <v>9.9</v>
      </c>
      <c r="F8" s="122">
        <v>3500</v>
      </c>
      <c r="G8" s="122">
        <v>48300</v>
      </c>
      <c r="H8" s="111" t="s">
        <v>6</v>
      </c>
      <c r="I8" s="111" t="s">
        <v>6</v>
      </c>
      <c r="J8" s="111" t="s">
        <v>6</v>
      </c>
      <c r="K8" s="111" t="s">
        <v>6</v>
      </c>
      <c r="L8" s="111" t="s">
        <v>6</v>
      </c>
      <c r="M8" s="111" t="s">
        <v>6</v>
      </c>
      <c r="N8" s="111" t="s">
        <v>6</v>
      </c>
      <c r="O8" s="111" t="s">
        <v>6</v>
      </c>
      <c r="P8" s="111" t="s">
        <v>6</v>
      </c>
      <c r="Q8" s="111" t="s">
        <v>6</v>
      </c>
      <c r="R8" s="111" t="s">
        <v>6</v>
      </c>
      <c r="S8" s="111" t="s">
        <v>6</v>
      </c>
      <c r="T8" s="111" t="s">
        <v>6</v>
      </c>
      <c r="U8" s="111" t="s">
        <v>6</v>
      </c>
      <c r="V8" s="111" t="s">
        <v>6</v>
      </c>
      <c r="W8" s="111" t="s">
        <v>6</v>
      </c>
      <c r="X8" s="111" t="s">
        <v>6</v>
      </c>
      <c r="Y8" s="111" t="s">
        <v>6</v>
      </c>
      <c r="Z8" s="238">
        <v>4435.2</v>
      </c>
      <c r="AA8" s="111" t="s">
        <v>29</v>
      </c>
      <c r="AB8" s="111">
        <v>50</v>
      </c>
      <c r="AC8" s="99" t="str">
        <f t="shared" si="0"/>
        <v>AB</v>
      </c>
    </row>
    <row r="9" spans="1:38" s="99" customFormat="1" ht="15" customHeight="1">
      <c r="A9" s="106" t="s">
        <v>78</v>
      </c>
      <c r="B9" s="99">
        <v>0</v>
      </c>
      <c r="C9" s="107" t="s">
        <v>44</v>
      </c>
      <c r="D9" s="294" t="s">
        <v>6</v>
      </c>
      <c r="E9" s="109" t="s">
        <v>6</v>
      </c>
      <c r="F9" s="123" t="s">
        <v>6</v>
      </c>
      <c r="G9" s="123" t="s">
        <v>6</v>
      </c>
      <c r="H9" s="111" t="s">
        <v>6</v>
      </c>
      <c r="I9" s="111" t="s">
        <v>6</v>
      </c>
      <c r="J9" s="111" t="s">
        <v>6</v>
      </c>
      <c r="K9" s="111" t="s">
        <v>6</v>
      </c>
      <c r="L9" s="111" t="s">
        <v>6</v>
      </c>
      <c r="M9" s="111" t="s">
        <v>6</v>
      </c>
      <c r="N9" s="111" t="s">
        <v>6</v>
      </c>
      <c r="O9" s="111" t="s">
        <v>6</v>
      </c>
      <c r="P9" s="111" t="s">
        <v>6</v>
      </c>
      <c r="Q9" s="111" t="s">
        <v>6</v>
      </c>
      <c r="R9" s="111" t="s">
        <v>6</v>
      </c>
      <c r="S9" s="111" t="s">
        <v>6</v>
      </c>
      <c r="T9" s="111" t="s">
        <v>6</v>
      </c>
      <c r="U9" s="111" t="s">
        <v>6</v>
      </c>
      <c r="V9" s="111" t="s">
        <v>6</v>
      </c>
      <c r="W9" s="111" t="s">
        <v>6</v>
      </c>
      <c r="X9" s="111" t="s">
        <v>6</v>
      </c>
      <c r="Y9" s="111" t="s">
        <v>6</v>
      </c>
      <c r="Z9" s="108" t="s">
        <v>6</v>
      </c>
      <c r="AA9" s="145" t="s">
        <v>6</v>
      </c>
      <c r="AB9" s="150" t="s">
        <v>6</v>
      </c>
      <c r="AC9" s="99" t="str">
        <f t="shared" si="0"/>
        <v/>
      </c>
    </row>
    <row r="10" spans="1:38" s="99" customFormat="1" ht="15" customHeight="1">
      <c r="A10" s="106" t="s">
        <v>10</v>
      </c>
      <c r="B10" s="99">
        <v>1</v>
      </c>
      <c r="C10" s="115" t="s">
        <v>45</v>
      </c>
      <c r="D10" s="295" t="s">
        <v>6</v>
      </c>
      <c r="E10" s="130">
        <v>6.75</v>
      </c>
      <c r="F10" s="122">
        <v>148440</v>
      </c>
      <c r="G10" s="120">
        <v>1781280</v>
      </c>
      <c r="H10" s="111" t="s">
        <v>6</v>
      </c>
      <c r="I10" s="111" t="s">
        <v>6</v>
      </c>
      <c r="J10" s="111" t="s">
        <v>6</v>
      </c>
      <c r="K10" s="111" t="s">
        <v>6</v>
      </c>
      <c r="L10" s="111" t="s">
        <v>6</v>
      </c>
      <c r="M10" s="111" t="s">
        <v>6</v>
      </c>
      <c r="N10" s="111" t="s">
        <v>6</v>
      </c>
      <c r="O10" s="111" t="s">
        <v>6</v>
      </c>
      <c r="P10" s="111" t="s">
        <v>6</v>
      </c>
      <c r="Q10" s="111" t="s">
        <v>6</v>
      </c>
      <c r="R10" s="111" t="s">
        <v>6</v>
      </c>
      <c r="S10" s="111" t="s">
        <v>6</v>
      </c>
      <c r="T10" s="111" t="s">
        <v>6</v>
      </c>
      <c r="U10" s="111" t="s">
        <v>6</v>
      </c>
      <c r="V10" s="111" t="s">
        <v>6</v>
      </c>
      <c r="W10" s="111" t="s">
        <v>6</v>
      </c>
      <c r="X10" s="111" t="s">
        <v>6</v>
      </c>
      <c r="Y10" s="111" t="s">
        <v>6</v>
      </c>
      <c r="Z10" s="124">
        <v>767731.67999999993</v>
      </c>
      <c r="AA10" s="111" t="s">
        <v>6</v>
      </c>
      <c r="AB10" s="111" t="s">
        <v>6</v>
      </c>
      <c r="AC10" s="99" t="str">
        <f t="shared" si="0"/>
        <v/>
      </c>
    </row>
    <row r="11" spans="1:38" s="99" customFormat="1" ht="15" customHeight="1">
      <c r="A11" s="106" t="s">
        <v>10</v>
      </c>
      <c r="B11" s="99">
        <v>2</v>
      </c>
      <c r="C11" s="115" t="s">
        <v>45</v>
      </c>
      <c r="D11" s="295" t="s">
        <v>6</v>
      </c>
      <c r="E11" s="130">
        <v>14.6</v>
      </c>
      <c r="F11" s="122">
        <v>74220</v>
      </c>
      <c r="G11" s="120">
        <v>1781280</v>
      </c>
      <c r="H11" s="111" t="s">
        <v>6</v>
      </c>
      <c r="I11" s="111" t="s">
        <v>6</v>
      </c>
      <c r="J11" s="111" t="s">
        <v>6</v>
      </c>
      <c r="K11" s="111" t="s">
        <v>6</v>
      </c>
      <c r="L11" s="111" t="s">
        <v>6</v>
      </c>
      <c r="M11" s="111" t="s">
        <v>6</v>
      </c>
      <c r="N11" s="111" t="s">
        <v>6</v>
      </c>
      <c r="O11" s="111" t="s">
        <v>6</v>
      </c>
      <c r="P11" s="111" t="s">
        <v>6</v>
      </c>
      <c r="Q11" s="111" t="s">
        <v>6</v>
      </c>
      <c r="R11" s="111" t="s">
        <v>6</v>
      </c>
      <c r="S11" s="111" t="s">
        <v>6</v>
      </c>
      <c r="T11" s="111" t="s">
        <v>6</v>
      </c>
      <c r="U11" s="111" t="s">
        <v>6</v>
      </c>
      <c r="V11" s="111" t="s">
        <v>6</v>
      </c>
      <c r="W11" s="111" t="s">
        <v>6</v>
      </c>
      <c r="X11" s="111" t="s">
        <v>6</v>
      </c>
      <c r="Y11" s="111" t="s">
        <v>6</v>
      </c>
      <c r="Z11" s="124">
        <v>767731.67999999993</v>
      </c>
      <c r="AA11" s="111" t="s">
        <v>6</v>
      </c>
      <c r="AB11" s="111" t="s">
        <v>6</v>
      </c>
      <c r="AC11" s="99" t="str">
        <f t="shared" si="0"/>
        <v/>
      </c>
    </row>
    <row r="12" spans="1:38" s="99" customFormat="1" ht="15" customHeight="1">
      <c r="A12" s="106" t="s">
        <v>121</v>
      </c>
      <c r="B12" s="99">
        <v>1</v>
      </c>
      <c r="C12" s="115" t="s">
        <v>9</v>
      </c>
      <c r="D12" s="295">
        <v>2160</v>
      </c>
      <c r="E12" s="142" t="s">
        <v>6</v>
      </c>
      <c r="F12" s="122" t="s">
        <v>6</v>
      </c>
      <c r="G12" s="122" t="s">
        <v>6</v>
      </c>
      <c r="H12" s="111" t="s">
        <v>6</v>
      </c>
      <c r="I12" s="111" t="s">
        <v>6</v>
      </c>
      <c r="J12" s="111" t="s">
        <v>6</v>
      </c>
      <c r="K12" s="111" t="s">
        <v>6</v>
      </c>
      <c r="L12" s="111" t="s">
        <v>6</v>
      </c>
      <c r="M12" s="111" t="s">
        <v>6</v>
      </c>
      <c r="N12" s="111" t="s">
        <v>6</v>
      </c>
      <c r="O12" s="111" t="s">
        <v>6</v>
      </c>
      <c r="P12" s="111" t="s">
        <v>6</v>
      </c>
      <c r="Q12" s="111" t="s">
        <v>6</v>
      </c>
      <c r="R12" s="111" t="s">
        <v>6</v>
      </c>
      <c r="S12" s="111" t="s">
        <v>6</v>
      </c>
      <c r="T12" s="111" t="s">
        <v>6</v>
      </c>
      <c r="U12" s="111" t="s">
        <v>6</v>
      </c>
      <c r="V12" s="111" t="s">
        <v>6</v>
      </c>
      <c r="W12" s="111" t="s">
        <v>6</v>
      </c>
      <c r="X12" s="111" t="s">
        <v>6</v>
      </c>
      <c r="Y12" s="111" t="s">
        <v>6</v>
      </c>
      <c r="Z12" s="108" t="s">
        <v>6</v>
      </c>
      <c r="AA12" s="111" t="s">
        <v>8</v>
      </c>
      <c r="AB12" s="111">
        <v>100</v>
      </c>
      <c r="AC12" s="99" t="str">
        <f t="shared" si="0"/>
        <v>A</v>
      </c>
    </row>
    <row r="13" spans="1:38" s="99" customFormat="1" ht="15" customHeight="1">
      <c r="A13" s="106" t="s">
        <v>104</v>
      </c>
      <c r="B13" s="99">
        <v>1</v>
      </c>
      <c r="C13" s="115" t="s">
        <v>54</v>
      </c>
      <c r="D13" s="303">
        <v>91.746600000000001</v>
      </c>
      <c r="E13" s="142">
        <v>33</v>
      </c>
      <c r="F13" s="122">
        <v>278.02</v>
      </c>
      <c r="G13" s="122" t="s">
        <v>6</v>
      </c>
      <c r="H13" s="111" t="s">
        <v>6</v>
      </c>
      <c r="I13" s="111" t="s">
        <v>6</v>
      </c>
      <c r="J13" s="111" t="s">
        <v>6</v>
      </c>
      <c r="K13" s="111" t="s">
        <v>6</v>
      </c>
      <c r="L13" s="111" t="s">
        <v>6</v>
      </c>
      <c r="M13" s="111" t="s">
        <v>6</v>
      </c>
      <c r="N13" s="111" t="s">
        <v>6</v>
      </c>
      <c r="O13" s="111" t="s">
        <v>6</v>
      </c>
      <c r="P13" s="111" t="s">
        <v>6</v>
      </c>
      <c r="Q13" s="111" t="s">
        <v>6</v>
      </c>
      <c r="R13" s="111" t="s">
        <v>6</v>
      </c>
      <c r="S13" s="111" t="s">
        <v>6</v>
      </c>
      <c r="T13" s="111" t="s">
        <v>6</v>
      </c>
      <c r="U13" s="111" t="s">
        <v>6</v>
      </c>
      <c r="V13" s="111" t="s">
        <v>6</v>
      </c>
      <c r="W13" s="111" t="s">
        <v>6</v>
      </c>
      <c r="X13" s="111" t="s">
        <v>6</v>
      </c>
      <c r="Y13" s="111" t="s">
        <v>6</v>
      </c>
      <c r="Z13" s="124" t="s">
        <v>6</v>
      </c>
      <c r="AA13" s="236" t="s">
        <v>8</v>
      </c>
      <c r="AB13" s="236">
        <v>100</v>
      </c>
      <c r="AC13" s="99" t="str">
        <f t="shared" si="0"/>
        <v>A</v>
      </c>
    </row>
    <row r="14" spans="1:38" s="99" customFormat="1" ht="15" customHeight="1">
      <c r="A14" s="106" t="s">
        <v>104</v>
      </c>
      <c r="B14" s="99">
        <v>2</v>
      </c>
      <c r="C14" s="115" t="s">
        <v>9</v>
      </c>
      <c r="D14" s="303" t="s">
        <v>6</v>
      </c>
      <c r="E14" s="216">
        <v>33</v>
      </c>
      <c r="F14" s="122">
        <v>0</v>
      </c>
      <c r="G14" s="217">
        <v>50043.599999999991</v>
      </c>
      <c r="H14" s="111" t="s">
        <v>6</v>
      </c>
      <c r="I14" s="111" t="s">
        <v>6</v>
      </c>
      <c r="J14" s="111" t="s">
        <v>6</v>
      </c>
      <c r="K14" s="111" t="s">
        <v>6</v>
      </c>
      <c r="L14" s="111" t="s">
        <v>6</v>
      </c>
      <c r="M14" s="111" t="s">
        <v>6</v>
      </c>
      <c r="N14" s="111" t="s">
        <v>6</v>
      </c>
      <c r="O14" s="111" t="s">
        <v>6</v>
      </c>
      <c r="P14" s="111" t="s">
        <v>6</v>
      </c>
      <c r="Q14" s="111" t="s">
        <v>6</v>
      </c>
      <c r="R14" s="111" t="s">
        <v>6</v>
      </c>
      <c r="S14" s="111" t="s">
        <v>6</v>
      </c>
      <c r="T14" s="111" t="s">
        <v>6</v>
      </c>
      <c r="U14" s="111" t="s">
        <v>6</v>
      </c>
      <c r="V14" s="111" t="s">
        <v>6</v>
      </c>
      <c r="W14" s="111" t="s">
        <v>6</v>
      </c>
      <c r="X14" s="111" t="s">
        <v>6</v>
      </c>
      <c r="Y14" s="111" t="s">
        <v>6</v>
      </c>
      <c r="Z14" s="230">
        <v>16514.387999999999</v>
      </c>
      <c r="AA14" s="111" t="s">
        <v>8</v>
      </c>
      <c r="AB14" s="111">
        <v>100</v>
      </c>
      <c r="AC14" s="99" t="str">
        <f t="shared" si="0"/>
        <v>A</v>
      </c>
    </row>
    <row r="15" spans="1:38" s="99" customFormat="1" ht="15" customHeight="1">
      <c r="A15" s="106" t="s">
        <v>82</v>
      </c>
      <c r="B15" s="99">
        <v>1</v>
      </c>
      <c r="C15" s="115" t="s">
        <v>9</v>
      </c>
      <c r="D15" s="295" t="s">
        <v>6</v>
      </c>
      <c r="E15" s="142">
        <v>22.52</v>
      </c>
      <c r="F15" s="122" t="s">
        <v>6</v>
      </c>
      <c r="G15" s="122" t="s">
        <v>6</v>
      </c>
      <c r="H15" s="111" t="s">
        <v>6</v>
      </c>
      <c r="I15" s="111" t="s">
        <v>6</v>
      </c>
      <c r="J15" s="111" t="s">
        <v>6</v>
      </c>
      <c r="K15" s="111" t="s">
        <v>6</v>
      </c>
      <c r="L15" s="111" t="s">
        <v>6</v>
      </c>
      <c r="M15" s="111" t="s">
        <v>6</v>
      </c>
      <c r="N15" s="111" t="s">
        <v>6</v>
      </c>
      <c r="O15" s="111" t="s">
        <v>6</v>
      </c>
      <c r="P15" s="111" t="s">
        <v>6</v>
      </c>
      <c r="Q15" s="111" t="s">
        <v>6</v>
      </c>
      <c r="R15" s="111" t="s">
        <v>6</v>
      </c>
      <c r="S15" s="111" t="s">
        <v>6</v>
      </c>
      <c r="T15" s="111" t="s">
        <v>6</v>
      </c>
      <c r="U15" s="111" t="s">
        <v>6</v>
      </c>
      <c r="V15" s="111" t="s">
        <v>6</v>
      </c>
      <c r="W15" s="111" t="s">
        <v>6</v>
      </c>
      <c r="X15" s="111" t="s">
        <v>6</v>
      </c>
      <c r="Y15" s="111" t="s">
        <v>6</v>
      </c>
      <c r="Z15" s="124" t="s">
        <v>6</v>
      </c>
      <c r="AA15" s="111" t="s">
        <v>8</v>
      </c>
      <c r="AB15" s="111">
        <v>100</v>
      </c>
      <c r="AC15" s="99" t="str">
        <f t="shared" si="0"/>
        <v>A</v>
      </c>
    </row>
    <row r="16" spans="1:38" s="99" customFormat="1" ht="15" customHeight="1">
      <c r="A16" s="106" t="s">
        <v>82</v>
      </c>
      <c r="B16" s="99">
        <v>2</v>
      </c>
      <c r="C16" s="115" t="s">
        <v>31</v>
      </c>
      <c r="D16" s="295" t="s">
        <v>6</v>
      </c>
      <c r="E16" s="142">
        <v>1.19</v>
      </c>
      <c r="F16" s="122" t="s">
        <v>6</v>
      </c>
      <c r="G16" s="122" t="s">
        <v>6</v>
      </c>
      <c r="H16" s="111" t="s">
        <v>6</v>
      </c>
      <c r="I16" s="111" t="s">
        <v>6</v>
      </c>
      <c r="J16" s="111" t="s">
        <v>6</v>
      </c>
      <c r="K16" s="111" t="s">
        <v>6</v>
      </c>
      <c r="L16" s="111" t="s">
        <v>6</v>
      </c>
      <c r="M16" s="111" t="s">
        <v>6</v>
      </c>
      <c r="N16" s="111" t="s">
        <v>6</v>
      </c>
      <c r="O16" s="111" t="s">
        <v>6</v>
      </c>
      <c r="P16" s="111" t="s">
        <v>6</v>
      </c>
      <c r="Q16" s="111" t="s">
        <v>6</v>
      </c>
      <c r="R16" s="111" t="s">
        <v>6</v>
      </c>
      <c r="S16" s="111" t="s">
        <v>6</v>
      </c>
      <c r="T16" s="111" t="s">
        <v>6</v>
      </c>
      <c r="U16" s="111" t="s">
        <v>6</v>
      </c>
      <c r="V16" s="111" t="s">
        <v>6</v>
      </c>
      <c r="W16" s="111" t="s">
        <v>6</v>
      </c>
      <c r="X16" s="111" t="s">
        <v>6</v>
      </c>
      <c r="Y16" s="111" t="s">
        <v>6</v>
      </c>
      <c r="Z16" s="124" t="s">
        <v>6</v>
      </c>
      <c r="AA16" s="111" t="s">
        <v>6</v>
      </c>
      <c r="AB16" s="111" t="s">
        <v>6</v>
      </c>
      <c r="AC16" s="99" t="str">
        <f t="shared" si="0"/>
        <v/>
      </c>
    </row>
    <row r="17" spans="1:29" s="99" customFormat="1" ht="15" customHeight="1">
      <c r="A17" s="106" t="s">
        <v>83</v>
      </c>
      <c r="B17" s="99">
        <v>1</v>
      </c>
      <c r="C17" s="115" t="s">
        <v>9</v>
      </c>
      <c r="D17" s="295">
        <v>1276</v>
      </c>
      <c r="E17" s="142">
        <v>40.625</v>
      </c>
      <c r="F17" s="117">
        <v>0</v>
      </c>
      <c r="G17" s="117">
        <v>35352</v>
      </c>
      <c r="H17" s="142">
        <v>14.375</v>
      </c>
      <c r="I17" s="117">
        <v>35352</v>
      </c>
      <c r="J17" s="117">
        <v>141408</v>
      </c>
      <c r="K17" s="142">
        <v>14.375</v>
      </c>
      <c r="L17" s="117">
        <v>141408</v>
      </c>
      <c r="M17" s="117">
        <v>176760</v>
      </c>
      <c r="N17" s="142">
        <v>7.9749999999999996</v>
      </c>
      <c r="O17" s="122">
        <v>176760</v>
      </c>
      <c r="P17" s="122" t="s">
        <v>6</v>
      </c>
      <c r="Q17" s="111" t="s">
        <v>6</v>
      </c>
      <c r="R17" s="111" t="s">
        <v>6</v>
      </c>
      <c r="S17" s="111" t="s">
        <v>6</v>
      </c>
      <c r="T17" s="111" t="s">
        <v>6</v>
      </c>
      <c r="U17" s="111" t="s">
        <v>6</v>
      </c>
      <c r="V17" s="111" t="s">
        <v>6</v>
      </c>
      <c r="W17" s="111" t="s">
        <v>6</v>
      </c>
      <c r="X17" s="111" t="s">
        <v>6</v>
      </c>
      <c r="Y17" s="111" t="s">
        <v>6</v>
      </c>
      <c r="Z17" s="124" t="s">
        <v>6</v>
      </c>
      <c r="AA17" s="111" t="s">
        <v>6</v>
      </c>
      <c r="AB17" s="111" t="s">
        <v>6</v>
      </c>
      <c r="AC17" s="99" t="str">
        <f t="shared" si="0"/>
        <v/>
      </c>
    </row>
    <row r="18" spans="1:29" s="99" customFormat="1" ht="15" customHeight="1">
      <c r="A18" s="106" t="s">
        <v>83</v>
      </c>
      <c r="B18" s="99">
        <v>2</v>
      </c>
      <c r="C18" s="115" t="s">
        <v>9</v>
      </c>
      <c r="D18" s="295">
        <v>1248</v>
      </c>
      <c r="E18" s="142">
        <v>39.625</v>
      </c>
      <c r="F18" s="117">
        <v>0</v>
      </c>
      <c r="G18" s="117">
        <v>35352</v>
      </c>
      <c r="H18" s="142">
        <v>20.875</v>
      </c>
      <c r="I18" s="117">
        <v>35352</v>
      </c>
      <c r="J18" s="117">
        <v>106056</v>
      </c>
      <c r="K18" s="142">
        <v>14.375</v>
      </c>
      <c r="L18" s="117">
        <v>106056</v>
      </c>
      <c r="M18" s="117">
        <v>176760</v>
      </c>
      <c r="N18" s="142">
        <v>7.9749999999999996</v>
      </c>
      <c r="O18" s="122">
        <v>176760</v>
      </c>
      <c r="P18" s="122" t="s">
        <v>6</v>
      </c>
      <c r="Q18" s="111" t="s">
        <v>6</v>
      </c>
      <c r="R18" s="111" t="s">
        <v>6</v>
      </c>
      <c r="S18" s="111" t="s">
        <v>6</v>
      </c>
      <c r="T18" s="111" t="s">
        <v>6</v>
      </c>
      <c r="U18" s="111" t="s">
        <v>6</v>
      </c>
      <c r="V18" s="111" t="s">
        <v>6</v>
      </c>
      <c r="W18" s="111" t="s">
        <v>6</v>
      </c>
      <c r="X18" s="111" t="s">
        <v>6</v>
      </c>
      <c r="Y18" s="111" t="s">
        <v>6</v>
      </c>
      <c r="Z18" s="124" t="s">
        <v>6</v>
      </c>
      <c r="AA18" s="111" t="s">
        <v>6</v>
      </c>
      <c r="AB18" s="111" t="s">
        <v>6</v>
      </c>
      <c r="AC18" s="99" t="str">
        <f t="shared" si="0"/>
        <v/>
      </c>
    </row>
    <row r="19" spans="1:29" s="99" customFormat="1" ht="15" customHeight="1">
      <c r="A19" s="106" t="s">
        <v>84</v>
      </c>
      <c r="B19" s="99">
        <v>1</v>
      </c>
      <c r="C19" s="107" t="s">
        <v>44</v>
      </c>
      <c r="D19" s="294" t="s">
        <v>6</v>
      </c>
      <c r="E19" s="109" t="s">
        <v>6</v>
      </c>
      <c r="F19" s="120" t="s">
        <v>6</v>
      </c>
      <c r="G19" s="120" t="s">
        <v>6</v>
      </c>
      <c r="H19" s="111" t="s">
        <v>6</v>
      </c>
      <c r="I19" s="111" t="s">
        <v>6</v>
      </c>
      <c r="J19" s="111" t="s">
        <v>6</v>
      </c>
      <c r="K19" s="111" t="s">
        <v>6</v>
      </c>
      <c r="L19" s="111" t="s">
        <v>6</v>
      </c>
      <c r="M19" s="111" t="s">
        <v>6</v>
      </c>
      <c r="N19" s="111" t="s">
        <v>6</v>
      </c>
      <c r="O19" s="111" t="s">
        <v>6</v>
      </c>
      <c r="P19" s="111" t="s">
        <v>6</v>
      </c>
      <c r="Q19" s="111" t="s">
        <v>6</v>
      </c>
      <c r="R19" s="111" t="s">
        <v>6</v>
      </c>
      <c r="S19" s="111" t="s">
        <v>6</v>
      </c>
      <c r="T19" s="111" t="s">
        <v>6</v>
      </c>
      <c r="U19" s="111" t="s">
        <v>6</v>
      </c>
      <c r="V19" s="111" t="s">
        <v>6</v>
      </c>
      <c r="W19" s="111" t="s">
        <v>6</v>
      </c>
      <c r="X19" s="111" t="s">
        <v>6</v>
      </c>
      <c r="Y19" s="111" t="s">
        <v>6</v>
      </c>
      <c r="Z19" s="108" t="s">
        <v>6</v>
      </c>
      <c r="AA19" s="145" t="s">
        <v>6</v>
      </c>
      <c r="AB19" s="150" t="s">
        <v>6</v>
      </c>
      <c r="AC19" s="99" t="str">
        <f t="shared" si="0"/>
        <v/>
      </c>
    </row>
    <row r="20" spans="1:29" s="99" customFormat="1" ht="15" customHeight="1">
      <c r="A20" s="106" t="s">
        <v>88</v>
      </c>
      <c r="B20" s="99">
        <v>1</v>
      </c>
      <c r="C20" s="129" t="s">
        <v>44</v>
      </c>
      <c r="D20" s="295" t="s">
        <v>6</v>
      </c>
      <c r="E20" s="224" t="s">
        <v>6</v>
      </c>
      <c r="F20" s="139" t="s">
        <v>6</v>
      </c>
      <c r="G20" s="139" t="s">
        <v>6</v>
      </c>
      <c r="H20" s="111" t="s">
        <v>6</v>
      </c>
      <c r="I20" s="111" t="s">
        <v>6</v>
      </c>
      <c r="J20" s="111" t="s">
        <v>6</v>
      </c>
      <c r="K20" s="111" t="s">
        <v>6</v>
      </c>
      <c r="L20" s="111" t="s">
        <v>6</v>
      </c>
      <c r="M20" s="111" t="s">
        <v>6</v>
      </c>
      <c r="N20" s="111" t="s">
        <v>6</v>
      </c>
      <c r="O20" s="111" t="s">
        <v>6</v>
      </c>
      <c r="P20" s="111" t="s">
        <v>6</v>
      </c>
      <c r="Q20" s="111" t="s">
        <v>6</v>
      </c>
      <c r="R20" s="111" t="s">
        <v>6</v>
      </c>
      <c r="S20" s="111" t="s">
        <v>6</v>
      </c>
      <c r="T20" s="111" t="s">
        <v>6</v>
      </c>
      <c r="U20" s="111" t="s">
        <v>6</v>
      </c>
      <c r="V20" s="111" t="s">
        <v>6</v>
      </c>
      <c r="W20" s="111" t="s">
        <v>6</v>
      </c>
      <c r="X20" s="111" t="s">
        <v>6</v>
      </c>
      <c r="Y20" s="111" t="s">
        <v>6</v>
      </c>
      <c r="Z20" s="137" t="s">
        <v>6</v>
      </c>
      <c r="AA20" s="111" t="s">
        <v>6</v>
      </c>
      <c r="AB20" s="111" t="s">
        <v>6</v>
      </c>
      <c r="AC20" s="99" t="str">
        <f t="shared" si="0"/>
        <v/>
      </c>
    </row>
    <row r="21" spans="1:29" s="99" customFormat="1" ht="15" customHeight="1">
      <c r="A21" s="106" t="s">
        <v>14</v>
      </c>
      <c r="B21" s="99">
        <v>1</v>
      </c>
      <c r="C21" s="115" t="s">
        <v>8</v>
      </c>
      <c r="D21" s="294" t="s">
        <v>6</v>
      </c>
      <c r="E21" s="142">
        <v>27</v>
      </c>
      <c r="F21" s="117" t="s">
        <v>116</v>
      </c>
      <c r="G21" s="120" t="s">
        <v>15</v>
      </c>
      <c r="H21" s="111" t="s">
        <v>6</v>
      </c>
      <c r="I21" s="111" t="s">
        <v>6</v>
      </c>
      <c r="J21" s="111" t="s">
        <v>6</v>
      </c>
      <c r="K21" s="111" t="s">
        <v>6</v>
      </c>
      <c r="L21" s="111" t="s">
        <v>6</v>
      </c>
      <c r="M21" s="111" t="s">
        <v>6</v>
      </c>
      <c r="N21" s="111" t="s">
        <v>6</v>
      </c>
      <c r="O21" s="111" t="s">
        <v>6</v>
      </c>
      <c r="P21" s="111" t="s">
        <v>6</v>
      </c>
      <c r="Q21" s="111" t="s">
        <v>6</v>
      </c>
      <c r="R21" s="111" t="s">
        <v>6</v>
      </c>
      <c r="S21" s="111" t="s">
        <v>6</v>
      </c>
      <c r="T21" s="111" t="s">
        <v>6</v>
      </c>
      <c r="U21" s="111" t="s">
        <v>6</v>
      </c>
      <c r="V21" s="111" t="s">
        <v>6</v>
      </c>
      <c r="W21" s="111" t="s">
        <v>6</v>
      </c>
      <c r="X21" s="111" t="s">
        <v>6</v>
      </c>
      <c r="Y21" s="111" t="s">
        <v>6</v>
      </c>
      <c r="Z21" s="108" t="s">
        <v>6</v>
      </c>
      <c r="AA21" s="141" t="s">
        <v>8</v>
      </c>
      <c r="AB21" s="237">
        <v>100</v>
      </c>
      <c r="AC21" s="99" t="str">
        <f t="shared" si="0"/>
        <v>A</v>
      </c>
    </row>
    <row r="22" spans="1:29" s="99" customFormat="1" ht="15" customHeight="1">
      <c r="A22" s="106" t="s">
        <v>14</v>
      </c>
      <c r="B22" s="99">
        <v>2</v>
      </c>
      <c r="C22" s="115" t="s">
        <v>8</v>
      </c>
      <c r="D22" s="294" t="s">
        <v>6</v>
      </c>
      <c r="E22" s="142">
        <v>10</v>
      </c>
      <c r="F22" s="117" t="s">
        <v>116</v>
      </c>
      <c r="G22" s="117">
        <v>7665000</v>
      </c>
      <c r="H22" s="111" t="s">
        <v>6</v>
      </c>
      <c r="I22" s="111" t="s">
        <v>6</v>
      </c>
      <c r="J22" s="111" t="s">
        <v>6</v>
      </c>
      <c r="K22" s="111" t="s">
        <v>6</v>
      </c>
      <c r="L22" s="111" t="s">
        <v>6</v>
      </c>
      <c r="M22" s="111" t="s">
        <v>6</v>
      </c>
      <c r="N22" s="111" t="s">
        <v>6</v>
      </c>
      <c r="O22" s="111" t="s">
        <v>6</v>
      </c>
      <c r="P22" s="111" t="s">
        <v>6</v>
      </c>
      <c r="Q22" s="111" t="s">
        <v>6</v>
      </c>
      <c r="R22" s="111" t="s">
        <v>6</v>
      </c>
      <c r="S22" s="111" t="s">
        <v>6</v>
      </c>
      <c r="T22" s="111" t="s">
        <v>6</v>
      </c>
      <c r="U22" s="111" t="s">
        <v>6</v>
      </c>
      <c r="V22" s="111" t="s">
        <v>6</v>
      </c>
      <c r="W22" s="111" t="s">
        <v>6</v>
      </c>
      <c r="X22" s="111" t="s">
        <v>6</v>
      </c>
      <c r="Y22" s="111" t="s">
        <v>6</v>
      </c>
      <c r="Z22" s="124">
        <v>766500</v>
      </c>
      <c r="AA22" s="237" t="s">
        <v>6</v>
      </c>
      <c r="AB22" s="150" t="s">
        <v>6</v>
      </c>
      <c r="AC22" s="99" t="str">
        <f t="shared" si="0"/>
        <v/>
      </c>
    </row>
    <row r="23" spans="1:29" s="99" customFormat="1" ht="15" customHeight="1">
      <c r="A23" s="106" t="s">
        <v>14</v>
      </c>
      <c r="B23" s="99">
        <v>3</v>
      </c>
      <c r="C23" s="115" t="s">
        <v>8</v>
      </c>
      <c r="D23" s="294" t="s">
        <v>6</v>
      </c>
      <c r="E23" s="142">
        <v>7.5</v>
      </c>
      <c r="F23" s="117" t="s">
        <v>116</v>
      </c>
      <c r="G23" s="120" t="s">
        <v>15</v>
      </c>
      <c r="H23" s="111" t="s">
        <v>6</v>
      </c>
      <c r="I23" s="111" t="s">
        <v>6</v>
      </c>
      <c r="J23" s="111" t="s">
        <v>6</v>
      </c>
      <c r="K23" s="111" t="s">
        <v>6</v>
      </c>
      <c r="L23" s="111" t="s">
        <v>6</v>
      </c>
      <c r="M23" s="111" t="s">
        <v>6</v>
      </c>
      <c r="N23" s="111" t="s">
        <v>6</v>
      </c>
      <c r="O23" s="111" t="s">
        <v>6</v>
      </c>
      <c r="P23" s="111" t="s">
        <v>6</v>
      </c>
      <c r="Q23" s="111" t="s">
        <v>6</v>
      </c>
      <c r="R23" s="111" t="s">
        <v>6</v>
      </c>
      <c r="S23" s="111" t="s">
        <v>6</v>
      </c>
      <c r="T23" s="111" t="s">
        <v>6</v>
      </c>
      <c r="U23" s="111" t="s">
        <v>6</v>
      </c>
      <c r="V23" s="111" t="s">
        <v>6</v>
      </c>
      <c r="W23" s="111" t="s">
        <v>6</v>
      </c>
      <c r="X23" s="111" t="s">
        <v>6</v>
      </c>
      <c r="Y23" s="111" t="s">
        <v>6</v>
      </c>
      <c r="Z23" s="108" t="s">
        <v>6</v>
      </c>
      <c r="AA23" s="237" t="s">
        <v>6</v>
      </c>
      <c r="AB23" s="150" t="s">
        <v>6</v>
      </c>
      <c r="AC23" s="99" t="str">
        <f t="shared" si="0"/>
        <v/>
      </c>
    </row>
    <row r="24" spans="1:29" s="99" customFormat="1" ht="15" customHeight="1">
      <c r="A24" s="106" t="s">
        <v>16</v>
      </c>
      <c r="B24" s="99">
        <v>1</v>
      </c>
      <c r="C24" s="115" t="s">
        <v>9</v>
      </c>
      <c r="D24" s="295" t="s">
        <v>6</v>
      </c>
      <c r="E24" s="142">
        <v>8.65</v>
      </c>
      <c r="F24" s="122" t="s">
        <v>6</v>
      </c>
      <c r="G24" s="122" t="s">
        <v>6</v>
      </c>
      <c r="H24" s="111" t="s">
        <v>6</v>
      </c>
      <c r="I24" s="111" t="s">
        <v>6</v>
      </c>
      <c r="J24" s="111" t="s">
        <v>6</v>
      </c>
      <c r="K24" s="111" t="s">
        <v>6</v>
      </c>
      <c r="L24" s="111" t="s">
        <v>6</v>
      </c>
      <c r="M24" s="111" t="s">
        <v>6</v>
      </c>
      <c r="N24" s="111" t="s">
        <v>6</v>
      </c>
      <c r="O24" s="111" t="s">
        <v>6</v>
      </c>
      <c r="P24" s="111" t="s">
        <v>6</v>
      </c>
      <c r="Q24" s="111" t="s">
        <v>6</v>
      </c>
      <c r="R24" s="111" t="s">
        <v>6</v>
      </c>
      <c r="S24" s="111" t="s">
        <v>6</v>
      </c>
      <c r="T24" s="111" t="s">
        <v>6</v>
      </c>
      <c r="U24" s="111" t="s">
        <v>6</v>
      </c>
      <c r="V24" s="111" t="s">
        <v>6</v>
      </c>
      <c r="W24" s="111" t="s">
        <v>6</v>
      </c>
      <c r="X24" s="111" t="s">
        <v>6</v>
      </c>
      <c r="Y24" s="111" t="s">
        <v>6</v>
      </c>
      <c r="Z24" s="124" t="s">
        <v>6</v>
      </c>
      <c r="AA24" s="111" t="s">
        <v>8</v>
      </c>
      <c r="AB24" s="237">
        <v>100</v>
      </c>
      <c r="AC24" s="99" t="str">
        <f t="shared" si="0"/>
        <v>A</v>
      </c>
    </row>
    <row r="25" spans="1:29" s="99" customFormat="1" ht="15" customHeight="1">
      <c r="A25" s="106" t="s">
        <v>89</v>
      </c>
      <c r="B25" s="99">
        <v>1</v>
      </c>
      <c r="C25" s="115" t="s">
        <v>18</v>
      </c>
      <c r="D25" s="294" t="s">
        <v>6</v>
      </c>
      <c r="E25" s="142">
        <v>4</v>
      </c>
      <c r="F25" s="122">
        <v>5000</v>
      </c>
      <c r="G25" s="120" t="s">
        <v>6</v>
      </c>
      <c r="H25" s="111" t="s">
        <v>6</v>
      </c>
      <c r="I25" s="111" t="s">
        <v>6</v>
      </c>
      <c r="J25" s="111" t="s">
        <v>6</v>
      </c>
      <c r="K25" s="111" t="s">
        <v>6</v>
      </c>
      <c r="L25" s="111" t="s">
        <v>6</v>
      </c>
      <c r="M25" s="111" t="s">
        <v>6</v>
      </c>
      <c r="N25" s="111" t="s">
        <v>6</v>
      </c>
      <c r="O25" s="111" t="s">
        <v>6</v>
      </c>
      <c r="P25" s="111" t="s">
        <v>6</v>
      </c>
      <c r="Q25" s="111" t="s">
        <v>6</v>
      </c>
      <c r="R25" s="111" t="s">
        <v>6</v>
      </c>
      <c r="S25" s="111" t="s">
        <v>6</v>
      </c>
      <c r="T25" s="111" t="s">
        <v>6</v>
      </c>
      <c r="U25" s="111" t="s">
        <v>6</v>
      </c>
      <c r="V25" s="111" t="s">
        <v>6</v>
      </c>
      <c r="W25" s="111" t="s">
        <v>6</v>
      </c>
      <c r="X25" s="111" t="s">
        <v>6</v>
      </c>
      <c r="Y25" s="111" t="s">
        <v>6</v>
      </c>
      <c r="Z25" s="108" t="s">
        <v>6</v>
      </c>
      <c r="AA25" s="145" t="s">
        <v>6</v>
      </c>
      <c r="AB25" s="150" t="s">
        <v>6</v>
      </c>
      <c r="AC25" s="99" t="str">
        <f t="shared" si="0"/>
        <v/>
      </c>
    </row>
    <row r="26" spans="1:29" s="99" customFormat="1" ht="15" customHeight="1">
      <c r="A26" s="106" t="s">
        <v>105</v>
      </c>
      <c r="B26" s="99">
        <v>1</v>
      </c>
      <c r="C26" s="115" t="s">
        <v>54</v>
      </c>
      <c r="D26" s="295" t="s">
        <v>6</v>
      </c>
      <c r="E26" s="142">
        <v>9.82</v>
      </c>
      <c r="F26" s="122">
        <v>0</v>
      </c>
      <c r="G26" s="122">
        <v>4984</v>
      </c>
      <c r="H26" s="142">
        <v>16.23</v>
      </c>
      <c r="I26" s="122">
        <v>4984</v>
      </c>
      <c r="J26" s="122">
        <v>73422</v>
      </c>
      <c r="K26" s="111" t="s">
        <v>6</v>
      </c>
      <c r="L26" s="111" t="s">
        <v>6</v>
      </c>
      <c r="M26" s="111" t="s">
        <v>6</v>
      </c>
      <c r="N26" s="111" t="s">
        <v>6</v>
      </c>
      <c r="O26" s="111" t="s">
        <v>6</v>
      </c>
      <c r="P26" s="111" t="s">
        <v>6</v>
      </c>
      <c r="Q26" s="111" t="s">
        <v>6</v>
      </c>
      <c r="R26" s="111" t="s">
        <v>6</v>
      </c>
      <c r="S26" s="111" t="s">
        <v>6</v>
      </c>
      <c r="T26" s="111" t="s">
        <v>6</v>
      </c>
      <c r="U26" s="111" t="s">
        <v>6</v>
      </c>
      <c r="V26" s="111" t="s">
        <v>6</v>
      </c>
      <c r="W26" s="111" t="s">
        <v>6</v>
      </c>
      <c r="X26" s="111" t="s">
        <v>6</v>
      </c>
      <c r="Y26" s="111" t="s">
        <v>6</v>
      </c>
      <c r="Z26" s="124">
        <v>11596.9162</v>
      </c>
      <c r="AA26" s="111" t="s">
        <v>6</v>
      </c>
      <c r="AB26" s="111" t="s">
        <v>6</v>
      </c>
      <c r="AC26" s="99" t="str">
        <f t="shared" si="0"/>
        <v/>
      </c>
    </row>
    <row r="27" spans="1:29" s="99" customFormat="1" ht="15" customHeight="1">
      <c r="A27" s="106" t="s">
        <v>43</v>
      </c>
      <c r="B27" s="99">
        <v>1</v>
      </c>
      <c r="C27" s="136" t="s">
        <v>9</v>
      </c>
      <c r="D27" s="296">
        <v>2918</v>
      </c>
      <c r="E27" s="224">
        <v>20</v>
      </c>
      <c r="F27" s="139">
        <v>14552</v>
      </c>
      <c r="G27" s="139">
        <v>43042</v>
      </c>
      <c r="H27" s="224">
        <v>21</v>
      </c>
      <c r="I27" s="139">
        <v>43042</v>
      </c>
      <c r="J27" s="139">
        <v>71737</v>
      </c>
      <c r="K27" s="111" t="s">
        <v>6</v>
      </c>
      <c r="L27" s="111" t="s">
        <v>6</v>
      </c>
      <c r="M27" s="111" t="s">
        <v>6</v>
      </c>
      <c r="N27" s="111" t="s">
        <v>6</v>
      </c>
      <c r="O27" s="111" t="s">
        <v>6</v>
      </c>
      <c r="P27" s="111" t="s">
        <v>6</v>
      </c>
      <c r="Q27" s="111" t="s">
        <v>6</v>
      </c>
      <c r="R27" s="111" t="s">
        <v>6</v>
      </c>
      <c r="S27" s="111" t="s">
        <v>6</v>
      </c>
      <c r="T27" s="111" t="s">
        <v>6</v>
      </c>
      <c r="U27" s="111" t="s">
        <v>6</v>
      </c>
      <c r="V27" s="111" t="s">
        <v>6</v>
      </c>
      <c r="W27" s="111" t="s">
        <v>6</v>
      </c>
      <c r="X27" s="111" t="s">
        <v>6</v>
      </c>
      <c r="Y27" s="111" t="s">
        <v>6</v>
      </c>
      <c r="Z27" s="137">
        <v>14634</v>
      </c>
      <c r="AA27" s="140" t="s">
        <v>8</v>
      </c>
      <c r="AB27" s="140">
        <v>100</v>
      </c>
      <c r="AC27" s="99" t="str">
        <f t="shared" si="0"/>
        <v>A</v>
      </c>
    </row>
    <row r="28" spans="1:29" s="99" customFormat="1" ht="15" customHeight="1">
      <c r="A28" s="106" t="s">
        <v>91</v>
      </c>
      <c r="B28" s="99">
        <v>1</v>
      </c>
      <c r="C28" s="115" t="s">
        <v>54</v>
      </c>
      <c r="D28" s="295">
        <v>15020</v>
      </c>
      <c r="E28" s="142" t="s">
        <v>6</v>
      </c>
      <c r="F28" s="122" t="s">
        <v>6</v>
      </c>
      <c r="G28" s="122" t="s">
        <v>6</v>
      </c>
      <c r="H28" s="111" t="s">
        <v>6</v>
      </c>
      <c r="I28" s="111" t="s">
        <v>6</v>
      </c>
      <c r="J28" s="111" t="s">
        <v>6</v>
      </c>
      <c r="K28" s="111" t="s">
        <v>6</v>
      </c>
      <c r="L28" s="111" t="s">
        <v>6</v>
      </c>
      <c r="M28" s="111" t="s">
        <v>6</v>
      </c>
      <c r="N28" s="111" t="s">
        <v>6</v>
      </c>
      <c r="O28" s="111" t="s">
        <v>6</v>
      </c>
      <c r="P28" s="111" t="s">
        <v>6</v>
      </c>
      <c r="Q28" s="111" t="s">
        <v>6</v>
      </c>
      <c r="R28" s="111" t="s">
        <v>6</v>
      </c>
      <c r="S28" s="111" t="s">
        <v>6</v>
      </c>
      <c r="T28" s="111" t="s">
        <v>6</v>
      </c>
      <c r="U28" s="111" t="s">
        <v>6</v>
      </c>
      <c r="V28" s="111" t="s">
        <v>6</v>
      </c>
      <c r="W28" s="111" t="s">
        <v>6</v>
      </c>
      <c r="X28" s="111" t="s">
        <v>6</v>
      </c>
      <c r="Y28" s="111" t="s">
        <v>6</v>
      </c>
      <c r="Z28" s="124">
        <v>770000</v>
      </c>
      <c r="AA28" s="111" t="s">
        <v>29</v>
      </c>
      <c r="AB28" s="111">
        <v>100</v>
      </c>
      <c r="AC28" s="99" t="str">
        <f t="shared" si="0"/>
        <v>AB</v>
      </c>
    </row>
    <row r="29" spans="1:29" s="99" customFormat="1" ht="15" customHeight="1">
      <c r="A29" s="106" t="s">
        <v>125</v>
      </c>
      <c r="B29" s="99">
        <v>1</v>
      </c>
      <c r="C29" s="111" t="s">
        <v>54</v>
      </c>
      <c r="D29" s="295" t="s">
        <v>6</v>
      </c>
      <c r="E29" s="142">
        <v>9</v>
      </c>
      <c r="F29" s="122" t="s">
        <v>119</v>
      </c>
      <c r="G29" s="122">
        <v>3750000</v>
      </c>
      <c r="H29" s="111" t="s">
        <v>6</v>
      </c>
      <c r="I29" s="111" t="s">
        <v>6</v>
      </c>
      <c r="J29" s="111" t="s">
        <v>6</v>
      </c>
      <c r="K29" s="111" t="s">
        <v>6</v>
      </c>
      <c r="L29" s="111" t="s">
        <v>6</v>
      </c>
      <c r="M29" s="111" t="s">
        <v>6</v>
      </c>
      <c r="N29" s="111" t="s">
        <v>6</v>
      </c>
      <c r="O29" s="111" t="s">
        <v>6</v>
      </c>
      <c r="P29" s="111" t="s">
        <v>6</v>
      </c>
      <c r="Q29" s="111" t="s">
        <v>6</v>
      </c>
      <c r="R29" s="111" t="s">
        <v>6</v>
      </c>
      <c r="S29" s="111" t="s">
        <v>6</v>
      </c>
      <c r="T29" s="111" t="s">
        <v>6</v>
      </c>
      <c r="U29" s="111" t="s">
        <v>6</v>
      </c>
      <c r="V29" s="111" t="s">
        <v>6</v>
      </c>
      <c r="W29" s="111" t="s">
        <v>6</v>
      </c>
      <c r="X29" s="111" t="s">
        <v>6</v>
      </c>
      <c r="Y29" s="111" t="s">
        <v>6</v>
      </c>
      <c r="Z29" s="134">
        <f>(E29/100)*G29</f>
        <v>337500</v>
      </c>
      <c r="AA29" s="111" t="s">
        <v>8</v>
      </c>
      <c r="AB29" s="111">
        <v>100</v>
      </c>
      <c r="AC29" s="99" t="str">
        <f t="shared" si="0"/>
        <v>A</v>
      </c>
    </row>
    <row r="30" spans="1:29" s="144" customFormat="1" ht="15" customHeight="1">
      <c r="A30" s="106" t="s">
        <v>303</v>
      </c>
      <c r="B30" s="99">
        <v>1</v>
      </c>
      <c r="C30" s="111" t="s">
        <v>9</v>
      </c>
      <c r="D30" s="298">
        <v>1076.4079999999999</v>
      </c>
      <c r="E30" s="169">
        <v>31.52</v>
      </c>
      <c r="F30" s="176">
        <v>3415</v>
      </c>
      <c r="G30" s="123" t="s">
        <v>6</v>
      </c>
      <c r="H30" s="111" t="s">
        <v>6</v>
      </c>
      <c r="I30" s="111" t="s">
        <v>6</v>
      </c>
      <c r="J30" s="111" t="s">
        <v>6</v>
      </c>
      <c r="K30" s="111" t="s">
        <v>6</v>
      </c>
      <c r="L30" s="111" t="s">
        <v>6</v>
      </c>
      <c r="M30" s="111" t="s">
        <v>6</v>
      </c>
      <c r="N30" s="111" t="s">
        <v>6</v>
      </c>
      <c r="O30" s="111" t="s">
        <v>6</v>
      </c>
      <c r="P30" s="111" t="s">
        <v>6</v>
      </c>
      <c r="Q30" s="111" t="s">
        <v>6</v>
      </c>
      <c r="R30" s="111" t="s">
        <v>6</v>
      </c>
      <c r="S30" s="111" t="s">
        <v>6</v>
      </c>
      <c r="T30" s="111" t="s">
        <v>6</v>
      </c>
      <c r="U30" s="111" t="s">
        <v>6</v>
      </c>
      <c r="V30" s="111" t="s">
        <v>6</v>
      </c>
      <c r="W30" s="111" t="s">
        <v>6</v>
      </c>
      <c r="X30" s="111" t="s">
        <v>6</v>
      </c>
      <c r="Y30" s="111" t="s">
        <v>6</v>
      </c>
      <c r="Z30" s="108" t="s">
        <v>6</v>
      </c>
      <c r="AA30" s="145" t="s">
        <v>8</v>
      </c>
      <c r="AB30" s="203">
        <v>100</v>
      </c>
      <c r="AC30" s="99" t="str">
        <f t="shared" si="0"/>
        <v>A</v>
      </c>
    </row>
    <row r="31" spans="1:29" s="99" customFormat="1" ht="15" customHeight="1">
      <c r="A31" s="106" t="s">
        <v>232</v>
      </c>
      <c r="B31" s="99">
        <v>1</v>
      </c>
      <c r="C31" s="115" t="s">
        <v>7</v>
      </c>
      <c r="D31" s="295" t="s">
        <v>32</v>
      </c>
      <c r="E31" s="142">
        <v>23.36</v>
      </c>
      <c r="F31" s="117" t="s">
        <v>241</v>
      </c>
      <c r="G31" s="117">
        <v>105453.6</v>
      </c>
      <c r="H31" s="111" t="s">
        <v>6</v>
      </c>
      <c r="I31" s="111" t="s">
        <v>6</v>
      </c>
      <c r="J31" s="111" t="s">
        <v>6</v>
      </c>
      <c r="K31" s="111" t="s">
        <v>6</v>
      </c>
      <c r="L31" s="111" t="s">
        <v>6</v>
      </c>
      <c r="M31" s="111" t="s">
        <v>6</v>
      </c>
      <c r="N31" s="111" t="s">
        <v>6</v>
      </c>
      <c r="O31" s="111" t="s">
        <v>6</v>
      </c>
      <c r="P31" s="111" t="s">
        <v>6</v>
      </c>
      <c r="Q31" s="111" t="s">
        <v>6</v>
      </c>
      <c r="R31" s="111" t="s">
        <v>6</v>
      </c>
      <c r="S31" s="111" t="s">
        <v>6</v>
      </c>
      <c r="T31" s="111" t="s">
        <v>6</v>
      </c>
      <c r="U31" s="111" t="s">
        <v>6</v>
      </c>
      <c r="V31" s="111" t="s">
        <v>6</v>
      </c>
      <c r="W31" s="111" t="s">
        <v>6</v>
      </c>
      <c r="X31" s="111" t="s">
        <v>6</v>
      </c>
      <c r="Y31" s="111" t="s">
        <v>6</v>
      </c>
      <c r="Z31" s="124">
        <v>1231.698048</v>
      </c>
      <c r="AA31" s="111" t="s">
        <v>8</v>
      </c>
      <c r="AB31" s="111">
        <v>100</v>
      </c>
      <c r="AC31" s="99" t="str">
        <f t="shared" si="0"/>
        <v>A</v>
      </c>
    </row>
    <row r="32" spans="1:29" s="99" customFormat="1" ht="15" customHeight="1">
      <c r="A32" s="106" t="s">
        <v>97</v>
      </c>
      <c r="B32" s="99">
        <v>2</v>
      </c>
      <c r="C32" s="115" t="s">
        <v>7</v>
      </c>
      <c r="D32" s="295" t="s">
        <v>32</v>
      </c>
      <c r="E32" s="142">
        <v>1.4</v>
      </c>
      <c r="F32" s="117">
        <v>0</v>
      </c>
      <c r="G32" s="122" t="s">
        <v>32</v>
      </c>
      <c r="H32" s="111" t="s">
        <v>6</v>
      </c>
      <c r="I32" s="111" t="s">
        <v>6</v>
      </c>
      <c r="J32" s="111" t="s">
        <v>6</v>
      </c>
      <c r="K32" s="111" t="s">
        <v>6</v>
      </c>
      <c r="L32" s="111" t="s">
        <v>6</v>
      </c>
      <c r="M32" s="111" t="s">
        <v>6</v>
      </c>
      <c r="N32" s="111" t="s">
        <v>6</v>
      </c>
      <c r="O32" s="111" t="s">
        <v>6</v>
      </c>
      <c r="P32" s="111" t="s">
        <v>6</v>
      </c>
      <c r="Q32" s="111" t="s">
        <v>6</v>
      </c>
      <c r="R32" s="111" t="s">
        <v>6</v>
      </c>
      <c r="S32" s="111" t="s">
        <v>6</v>
      </c>
      <c r="T32" s="111" t="s">
        <v>6</v>
      </c>
      <c r="U32" s="111" t="s">
        <v>6</v>
      </c>
      <c r="V32" s="111" t="s">
        <v>6</v>
      </c>
      <c r="W32" s="111" t="s">
        <v>6</v>
      </c>
      <c r="X32" s="111" t="s">
        <v>6</v>
      </c>
      <c r="Y32" s="111" t="s">
        <v>6</v>
      </c>
      <c r="Z32" s="124" t="s">
        <v>32</v>
      </c>
      <c r="AA32" s="111" t="s">
        <v>6</v>
      </c>
      <c r="AB32" s="111" t="s">
        <v>6</v>
      </c>
      <c r="AC32" s="99" t="str">
        <f t="shared" si="0"/>
        <v/>
      </c>
    </row>
    <row r="33" spans="1:29" s="99" customFormat="1" ht="15" customHeight="1">
      <c r="A33" s="106" t="s">
        <v>90</v>
      </c>
      <c r="B33" s="99">
        <v>1</v>
      </c>
      <c r="C33" s="107" t="s">
        <v>9</v>
      </c>
      <c r="D33" s="295">
        <v>4973</v>
      </c>
      <c r="E33" s="109" t="s">
        <v>6</v>
      </c>
      <c r="F33" s="120" t="s">
        <v>6</v>
      </c>
      <c r="G33" s="120" t="s">
        <v>6</v>
      </c>
      <c r="H33" s="111" t="s">
        <v>6</v>
      </c>
      <c r="I33" s="111" t="s">
        <v>6</v>
      </c>
      <c r="J33" s="111" t="s">
        <v>6</v>
      </c>
      <c r="K33" s="111" t="s">
        <v>6</v>
      </c>
      <c r="L33" s="111" t="s">
        <v>6</v>
      </c>
      <c r="M33" s="111" t="s">
        <v>6</v>
      </c>
      <c r="N33" s="111" t="s">
        <v>6</v>
      </c>
      <c r="O33" s="111" t="s">
        <v>6</v>
      </c>
      <c r="P33" s="111" t="s">
        <v>6</v>
      </c>
      <c r="Q33" s="111" t="s">
        <v>6</v>
      </c>
      <c r="R33" s="111" t="s">
        <v>6</v>
      </c>
      <c r="S33" s="111" t="s">
        <v>6</v>
      </c>
      <c r="T33" s="111" t="s">
        <v>6</v>
      </c>
      <c r="U33" s="111" t="s">
        <v>6</v>
      </c>
      <c r="V33" s="111" t="s">
        <v>6</v>
      </c>
      <c r="W33" s="111" t="s">
        <v>6</v>
      </c>
      <c r="X33" s="111" t="s">
        <v>6</v>
      </c>
      <c r="Y33" s="111" t="s">
        <v>6</v>
      </c>
      <c r="Z33" s="108" t="s">
        <v>6</v>
      </c>
      <c r="AA33" s="145" t="s">
        <v>6</v>
      </c>
      <c r="AB33" s="150" t="s">
        <v>6</v>
      </c>
      <c r="AC33" s="99" t="str">
        <f t="shared" si="0"/>
        <v/>
      </c>
    </row>
    <row r="34" spans="1:29" s="99" customFormat="1" ht="15" customHeight="1">
      <c r="A34" s="106" t="s">
        <v>90</v>
      </c>
      <c r="B34" s="99">
        <v>2</v>
      </c>
      <c r="C34" s="107" t="s">
        <v>9</v>
      </c>
      <c r="D34" s="294">
        <v>5730</v>
      </c>
      <c r="E34" s="109" t="s">
        <v>6</v>
      </c>
      <c r="F34" s="120" t="s">
        <v>6</v>
      </c>
      <c r="G34" s="120" t="s">
        <v>6</v>
      </c>
      <c r="H34" s="111" t="s">
        <v>6</v>
      </c>
      <c r="I34" s="111" t="s">
        <v>6</v>
      </c>
      <c r="J34" s="111" t="s">
        <v>6</v>
      </c>
      <c r="K34" s="111" t="s">
        <v>6</v>
      </c>
      <c r="L34" s="111" t="s">
        <v>6</v>
      </c>
      <c r="M34" s="111" t="s">
        <v>6</v>
      </c>
      <c r="N34" s="111" t="s">
        <v>6</v>
      </c>
      <c r="O34" s="111" t="s">
        <v>6</v>
      </c>
      <c r="P34" s="111" t="s">
        <v>6</v>
      </c>
      <c r="Q34" s="111" t="s">
        <v>6</v>
      </c>
      <c r="R34" s="111" t="s">
        <v>6</v>
      </c>
      <c r="S34" s="111" t="s">
        <v>6</v>
      </c>
      <c r="T34" s="111" t="s">
        <v>6</v>
      </c>
      <c r="U34" s="111" t="s">
        <v>6</v>
      </c>
      <c r="V34" s="111" t="s">
        <v>6</v>
      </c>
      <c r="W34" s="111" t="s">
        <v>6</v>
      </c>
      <c r="X34" s="111" t="s">
        <v>6</v>
      </c>
      <c r="Y34" s="111" t="s">
        <v>6</v>
      </c>
      <c r="Z34" s="108" t="s">
        <v>15</v>
      </c>
      <c r="AA34" s="145" t="s">
        <v>6</v>
      </c>
      <c r="AB34" s="150" t="s">
        <v>6</v>
      </c>
      <c r="AC34" s="99" t="str">
        <f t="shared" si="0"/>
        <v/>
      </c>
    </row>
    <row r="35" spans="1:29" s="99" customFormat="1" ht="15" customHeight="1">
      <c r="A35" s="106" t="s">
        <v>113</v>
      </c>
      <c r="B35" s="99">
        <v>1</v>
      </c>
      <c r="C35" s="115" t="s">
        <v>8</v>
      </c>
      <c r="D35" s="294" t="s">
        <v>6</v>
      </c>
      <c r="E35" s="142">
        <v>31.15</v>
      </c>
      <c r="F35" s="117">
        <v>0</v>
      </c>
      <c r="G35" s="117">
        <v>33436</v>
      </c>
      <c r="H35" s="111" t="s">
        <v>6</v>
      </c>
      <c r="I35" s="111" t="s">
        <v>6</v>
      </c>
      <c r="J35" s="111" t="s">
        <v>6</v>
      </c>
      <c r="K35" s="111" t="s">
        <v>6</v>
      </c>
      <c r="L35" s="111" t="s">
        <v>6</v>
      </c>
      <c r="M35" s="111" t="s">
        <v>6</v>
      </c>
      <c r="N35" s="111" t="s">
        <v>6</v>
      </c>
      <c r="O35" s="111" t="s">
        <v>6</v>
      </c>
      <c r="P35" s="111" t="s">
        <v>6</v>
      </c>
      <c r="Q35" s="111" t="s">
        <v>6</v>
      </c>
      <c r="R35" s="111" t="s">
        <v>6</v>
      </c>
      <c r="S35" s="111" t="s">
        <v>6</v>
      </c>
      <c r="T35" s="111" t="s">
        <v>6</v>
      </c>
      <c r="U35" s="111" t="s">
        <v>6</v>
      </c>
      <c r="V35" s="111" t="s">
        <v>6</v>
      </c>
      <c r="W35" s="111" t="s">
        <v>6</v>
      </c>
      <c r="X35" s="111" t="s">
        <v>6</v>
      </c>
      <c r="Y35" s="111" t="s">
        <v>6</v>
      </c>
      <c r="Z35" s="238">
        <v>10415.313999999998</v>
      </c>
      <c r="AA35" s="145" t="s">
        <v>6</v>
      </c>
      <c r="AB35" s="145" t="s">
        <v>6</v>
      </c>
      <c r="AC35" s="99" t="str">
        <f t="shared" si="0"/>
        <v/>
      </c>
    </row>
    <row r="36" spans="1:29" s="99" customFormat="1" ht="15" customHeight="1">
      <c r="A36" s="106" t="s">
        <v>113</v>
      </c>
      <c r="B36" s="99">
        <v>2</v>
      </c>
      <c r="C36" s="115" t="s">
        <v>8</v>
      </c>
      <c r="D36" s="294" t="s">
        <v>6</v>
      </c>
      <c r="E36" s="109">
        <v>5.65</v>
      </c>
      <c r="F36" s="147">
        <v>0</v>
      </c>
      <c r="G36" s="117">
        <v>33427</v>
      </c>
      <c r="H36" s="111" t="s">
        <v>6</v>
      </c>
      <c r="I36" s="111" t="s">
        <v>6</v>
      </c>
      <c r="J36" s="111" t="s">
        <v>6</v>
      </c>
      <c r="K36" s="111" t="s">
        <v>6</v>
      </c>
      <c r="L36" s="111" t="s">
        <v>6</v>
      </c>
      <c r="M36" s="111" t="s">
        <v>6</v>
      </c>
      <c r="N36" s="111" t="s">
        <v>6</v>
      </c>
      <c r="O36" s="111" t="s">
        <v>6</v>
      </c>
      <c r="P36" s="111" t="s">
        <v>6</v>
      </c>
      <c r="Q36" s="111" t="s">
        <v>6</v>
      </c>
      <c r="R36" s="111" t="s">
        <v>6</v>
      </c>
      <c r="S36" s="111" t="s">
        <v>6</v>
      </c>
      <c r="T36" s="111" t="s">
        <v>6</v>
      </c>
      <c r="U36" s="111" t="s">
        <v>6</v>
      </c>
      <c r="V36" s="111" t="s">
        <v>6</v>
      </c>
      <c r="W36" s="111" t="s">
        <v>6</v>
      </c>
      <c r="X36" s="111" t="s">
        <v>6</v>
      </c>
      <c r="Y36" s="111" t="s">
        <v>6</v>
      </c>
      <c r="Z36" s="238">
        <v>1888.6255000000001</v>
      </c>
      <c r="AA36" s="146" t="s">
        <v>6</v>
      </c>
      <c r="AB36" s="146" t="s">
        <v>6</v>
      </c>
      <c r="AC36" s="99" t="str">
        <f t="shared" si="0"/>
        <v/>
      </c>
    </row>
    <row r="37" spans="1:29" s="99" customFormat="1" ht="15" customHeight="1">
      <c r="A37" s="106" t="s">
        <v>25</v>
      </c>
      <c r="B37" s="99">
        <v>0</v>
      </c>
      <c r="C37" s="107" t="s">
        <v>44</v>
      </c>
      <c r="D37" s="294" t="s">
        <v>6</v>
      </c>
      <c r="E37" s="109" t="s">
        <v>6</v>
      </c>
      <c r="F37" s="147" t="s">
        <v>6</v>
      </c>
      <c r="G37" s="147" t="s">
        <v>6</v>
      </c>
      <c r="H37" s="111" t="s">
        <v>6</v>
      </c>
      <c r="I37" s="111" t="s">
        <v>6</v>
      </c>
      <c r="J37" s="111" t="s">
        <v>6</v>
      </c>
      <c r="K37" s="111" t="s">
        <v>6</v>
      </c>
      <c r="L37" s="111" t="s">
        <v>6</v>
      </c>
      <c r="M37" s="111" t="s">
        <v>6</v>
      </c>
      <c r="N37" s="111" t="s">
        <v>6</v>
      </c>
      <c r="O37" s="111" t="s">
        <v>6</v>
      </c>
      <c r="P37" s="111" t="s">
        <v>6</v>
      </c>
      <c r="Q37" s="111" t="s">
        <v>6</v>
      </c>
      <c r="R37" s="111" t="s">
        <v>6</v>
      </c>
      <c r="S37" s="111" t="s">
        <v>6</v>
      </c>
      <c r="T37" s="111" t="s">
        <v>6</v>
      </c>
      <c r="U37" s="111" t="s">
        <v>6</v>
      </c>
      <c r="V37" s="111" t="s">
        <v>6</v>
      </c>
      <c r="W37" s="111" t="s">
        <v>6</v>
      </c>
      <c r="X37" s="111" t="s">
        <v>6</v>
      </c>
      <c r="Y37" s="111" t="s">
        <v>6</v>
      </c>
      <c r="Z37" s="108" t="s">
        <v>6</v>
      </c>
      <c r="AA37" s="146" t="s">
        <v>6</v>
      </c>
      <c r="AB37" s="146" t="s">
        <v>6</v>
      </c>
      <c r="AC37" s="99" t="str">
        <f t="shared" si="0"/>
        <v/>
      </c>
    </row>
    <row r="38" spans="1:29" s="99" customFormat="1" ht="15" customHeight="1">
      <c r="A38" s="106" t="s">
        <v>93</v>
      </c>
      <c r="B38" s="99">
        <v>1</v>
      </c>
      <c r="C38" s="115" t="s">
        <v>9</v>
      </c>
      <c r="D38" s="295" t="s">
        <v>6</v>
      </c>
      <c r="E38" s="142">
        <v>11</v>
      </c>
      <c r="F38" s="117">
        <v>39600</v>
      </c>
      <c r="G38" s="117" t="s">
        <v>32</v>
      </c>
      <c r="H38" s="111" t="s">
        <v>6</v>
      </c>
      <c r="I38" s="111" t="s">
        <v>6</v>
      </c>
      <c r="J38" s="111" t="s">
        <v>6</v>
      </c>
      <c r="K38" s="111" t="s">
        <v>6</v>
      </c>
      <c r="L38" s="111" t="s">
        <v>6</v>
      </c>
      <c r="M38" s="111" t="s">
        <v>6</v>
      </c>
      <c r="N38" s="111" t="s">
        <v>6</v>
      </c>
      <c r="O38" s="111" t="s">
        <v>6</v>
      </c>
      <c r="P38" s="111" t="s">
        <v>6</v>
      </c>
      <c r="Q38" s="111" t="s">
        <v>6</v>
      </c>
      <c r="R38" s="111" t="s">
        <v>6</v>
      </c>
      <c r="S38" s="111" t="s">
        <v>6</v>
      </c>
      <c r="T38" s="111" t="s">
        <v>6</v>
      </c>
      <c r="U38" s="111" t="s">
        <v>6</v>
      </c>
      <c r="V38" s="111" t="s">
        <v>6</v>
      </c>
      <c r="W38" s="111" t="s">
        <v>6</v>
      </c>
      <c r="X38" s="111" t="s">
        <v>6</v>
      </c>
      <c r="Y38" s="111" t="s">
        <v>6</v>
      </c>
      <c r="Z38" s="124" t="s">
        <v>6</v>
      </c>
      <c r="AA38" s="111" t="s">
        <v>6</v>
      </c>
      <c r="AB38" s="111" t="s">
        <v>6</v>
      </c>
      <c r="AC38" s="99" t="str">
        <f t="shared" si="0"/>
        <v/>
      </c>
    </row>
    <row r="39" spans="1:29" s="99" customFormat="1" ht="15" customHeight="1">
      <c r="A39" s="106" t="s">
        <v>102</v>
      </c>
      <c r="B39" s="99">
        <v>1</v>
      </c>
      <c r="C39" s="115" t="s">
        <v>66</v>
      </c>
      <c r="D39" s="294" t="s">
        <v>6</v>
      </c>
      <c r="E39" s="142">
        <v>27.19</v>
      </c>
      <c r="F39" s="147">
        <v>2015.4</v>
      </c>
      <c r="G39" s="122">
        <v>100770</v>
      </c>
      <c r="H39" s="111" t="s">
        <v>6</v>
      </c>
      <c r="I39" s="111" t="s">
        <v>6</v>
      </c>
      <c r="J39" s="111" t="s">
        <v>6</v>
      </c>
      <c r="K39" s="111" t="s">
        <v>6</v>
      </c>
      <c r="L39" s="111" t="s">
        <v>6</v>
      </c>
      <c r="M39" s="111" t="s">
        <v>6</v>
      </c>
      <c r="N39" s="111" t="s">
        <v>6</v>
      </c>
      <c r="O39" s="111" t="s">
        <v>6</v>
      </c>
      <c r="P39" s="111" t="s">
        <v>6</v>
      </c>
      <c r="Q39" s="111" t="s">
        <v>6</v>
      </c>
      <c r="R39" s="111" t="s">
        <v>6</v>
      </c>
      <c r="S39" s="111" t="s">
        <v>6</v>
      </c>
      <c r="T39" s="111" t="s">
        <v>6</v>
      </c>
      <c r="U39" s="111" t="s">
        <v>6</v>
      </c>
      <c r="V39" s="111" t="s">
        <v>6</v>
      </c>
      <c r="W39" s="111" t="s">
        <v>6</v>
      </c>
      <c r="X39" s="111" t="s">
        <v>6</v>
      </c>
      <c r="Y39" s="111" t="s">
        <v>6</v>
      </c>
      <c r="Z39" s="108">
        <f>(E39/100)*G39</f>
        <v>27399.363000000005</v>
      </c>
      <c r="AA39" s="111" t="s">
        <v>8</v>
      </c>
      <c r="AB39" s="145">
        <v>100</v>
      </c>
      <c r="AC39" s="99" t="str">
        <f t="shared" si="0"/>
        <v>A</v>
      </c>
    </row>
    <row r="40" spans="1:29" s="99" customFormat="1" ht="15" customHeight="1">
      <c r="A40" s="106" t="s">
        <v>27</v>
      </c>
      <c r="B40" s="99">
        <v>1</v>
      </c>
      <c r="C40" s="115" t="s">
        <v>54</v>
      </c>
      <c r="D40" s="294" t="s">
        <v>6</v>
      </c>
      <c r="E40" s="142">
        <v>29.6</v>
      </c>
      <c r="F40" s="117" t="s">
        <v>77</v>
      </c>
      <c r="G40" s="120">
        <v>5030.6400000000003</v>
      </c>
      <c r="H40" s="111" t="s">
        <v>6</v>
      </c>
      <c r="I40" s="111" t="s">
        <v>6</v>
      </c>
      <c r="J40" s="111" t="s">
        <v>6</v>
      </c>
      <c r="K40" s="111" t="s">
        <v>6</v>
      </c>
      <c r="L40" s="111" t="s">
        <v>6</v>
      </c>
      <c r="M40" s="111" t="s">
        <v>6</v>
      </c>
      <c r="N40" s="111" t="s">
        <v>6</v>
      </c>
      <c r="O40" s="111" t="s">
        <v>6</v>
      </c>
      <c r="P40" s="111" t="s">
        <v>6</v>
      </c>
      <c r="Q40" s="111" t="s">
        <v>6</v>
      </c>
      <c r="R40" s="111" t="s">
        <v>6</v>
      </c>
      <c r="S40" s="111" t="s">
        <v>6</v>
      </c>
      <c r="T40" s="111" t="s">
        <v>6</v>
      </c>
      <c r="U40" s="111" t="s">
        <v>6</v>
      </c>
      <c r="V40" s="111" t="s">
        <v>6</v>
      </c>
      <c r="W40" s="111" t="s">
        <v>6</v>
      </c>
      <c r="X40" s="111" t="s">
        <v>6</v>
      </c>
      <c r="Y40" s="111" t="s">
        <v>6</v>
      </c>
      <c r="Z40" s="238">
        <v>1489.0694400000002</v>
      </c>
      <c r="AA40" s="111" t="s">
        <v>8</v>
      </c>
      <c r="AB40" s="234">
        <v>100</v>
      </c>
      <c r="AC40" s="99" t="str">
        <f t="shared" si="0"/>
        <v>A</v>
      </c>
    </row>
    <row r="41" spans="1:29" s="99" customFormat="1" ht="15" customHeight="1">
      <c r="A41" s="106" t="s">
        <v>85</v>
      </c>
      <c r="B41" s="99">
        <v>1</v>
      </c>
      <c r="C41" s="115" t="s">
        <v>54</v>
      </c>
      <c r="D41" s="296" t="s">
        <v>6</v>
      </c>
      <c r="E41" s="142">
        <v>28.75</v>
      </c>
      <c r="F41" s="117">
        <v>329.06</v>
      </c>
      <c r="G41" s="117">
        <v>2978</v>
      </c>
      <c r="H41" s="111" t="s">
        <v>6</v>
      </c>
      <c r="I41" s="111" t="s">
        <v>6</v>
      </c>
      <c r="J41" s="111" t="s">
        <v>6</v>
      </c>
      <c r="K41" s="111" t="s">
        <v>6</v>
      </c>
      <c r="L41" s="111" t="s">
        <v>6</v>
      </c>
      <c r="M41" s="111" t="s">
        <v>6</v>
      </c>
      <c r="N41" s="111" t="s">
        <v>6</v>
      </c>
      <c r="O41" s="111" t="s">
        <v>6</v>
      </c>
      <c r="P41" s="111" t="s">
        <v>6</v>
      </c>
      <c r="Q41" s="111" t="s">
        <v>6</v>
      </c>
      <c r="R41" s="111" t="s">
        <v>6</v>
      </c>
      <c r="S41" s="111" t="s">
        <v>6</v>
      </c>
      <c r="T41" s="111" t="s">
        <v>6</v>
      </c>
      <c r="U41" s="111" t="s">
        <v>6</v>
      </c>
      <c r="V41" s="111" t="s">
        <v>6</v>
      </c>
      <c r="W41" s="111" t="s">
        <v>6</v>
      </c>
      <c r="X41" s="111" t="s">
        <v>6</v>
      </c>
      <c r="Y41" s="111" t="s">
        <v>6</v>
      </c>
      <c r="Z41" s="133">
        <v>856.18</v>
      </c>
      <c r="AA41" s="140" t="s">
        <v>8</v>
      </c>
      <c r="AB41" s="140">
        <v>100</v>
      </c>
      <c r="AC41" s="99" t="str">
        <f t="shared" si="0"/>
        <v>A</v>
      </c>
    </row>
    <row r="42" spans="1:29" s="99" customFormat="1" ht="15" customHeight="1">
      <c r="A42" s="106" t="s">
        <v>85</v>
      </c>
      <c r="B42" s="99">
        <v>2</v>
      </c>
      <c r="C42" s="115" t="s">
        <v>54</v>
      </c>
      <c r="D42" s="296" t="s">
        <v>6</v>
      </c>
      <c r="E42" s="142">
        <v>4.4000000000000004</v>
      </c>
      <c r="F42" s="117">
        <v>329.06</v>
      </c>
      <c r="G42" s="117">
        <v>1116.75</v>
      </c>
      <c r="H42" s="111" t="s">
        <v>6</v>
      </c>
      <c r="I42" s="111" t="s">
        <v>6</v>
      </c>
      <c r="J42" s="111" t="s">
        <v>6</v>
      </c>
      <c r="K42" s="111" t="s">
        <v>6</v>
      </c>
      <c r="L42" s="111" t="s">
        <v>6</v>
      </c>
      <c r="M42" s="111" t="s">
        <v>6</v>
      </c>
      <c r="N42" s="111" t="s">
        <v>6</v>
      </c>
      <c r="O42" s="111" t="s">
        <v>6</v>
      </c>
      <c r="P42" s="111" t="s">
        <v>6</v>
      </c>
      <c r="Q42" s="111" t="s">
        <v>6</v>
      </c>
      <c r="R42" s="111" t="s">
        <v>6</v>
      </c>
      <c r="S42" s="111" t="s">
        <v>6</v>
      </c>
      <c r="T42" s="111" t="s">
        <v>6</v>
      </c>
      <c r="U42" s="111" t="s">
        <v>6</v>
      </c>
      <c r="V42" s="111" t="s">
        <v>6</v>
      </c>
      <c r="W42" s="111" t="s">
        <v>6</v>
      </c>
      <c r="X42" s="111" t="s">
        <v>6</v>
      </c>
      <c r="Y42" s="111" t="s">
        <v>6</v>
      </c>
      <c r="Z42" s="133">
        <v>49.14</v>
      </c>
      <c r="AA42" s="140" t="s">
        <v>8</v>
      </c>
      <c r="AB42" s="140">
        <v>100</v>
      </c>
      <c r="AC42" s="99" t="str">
        <f t="shared" si="0"/>
        <v>A</v>
      </c>
    </row>
    <row r="43" spans="1:29" s="99" customFormat="1" ht="15" customHeight="1">
      <c r="A43" s="106" t="s">
        <v>85</v>
      </c>
      <c r="B43" s="99">
        <v>3</v>
      </c>
      <c r="C43" s="115" t="s">
        <v>54</v>
      </c>
      <c r="D43" s="296" t="s">
        <v>6</v>
      </c>
      <c r="E43" s="142">
        <v>14</v>
      </c>
      <c r="F43" s="117">
        <v>329.06</v>
      </c>
      <c r="G43" s="117">
        <v>2233.5</v>
      </c>
      <c r="H43" s="111" t="s">
        <v>6</v>
      </c>
      <c r="I43" s="111" t="s">
        <v>6</v>
      </c>
      <c r="J43" s="111" t="s">
        <v>6</v>
      </c>
      <c r="K43" s="111" t="s">
        <v>6</v>
      </c>
      <c r="L43" s="111" t="s">
        <v>6</v>
      </c>
      <c r="M43" s="111" t="s">
        <v>6</v>
      </c>
      <c r="N43" s="111" t="s">
        <v>6</v>
      </c>
      <c r="O43" s="111" t="s">
        <v>6</v>
      </c>
      <c r="P43" s="111" t="s">
        <v>6</v>
      </c>
      <c r="Q43" s="111" t="s">
        <v>6</v>
      </c>
      <c r="R43" s="111" t="s">
        <v>6</v>
      </c>
      <c r="S43" s="111" t="s">
        <v>6</v>
      </c>
      <c r="T43" s="111" t="s">
        <v>6</v>
      </c>
      <c r="U43" s="111" t="s">
        <v>6</v>
      </c>
      <c r="V43" s="111" t="s">
        <v>6</v>
      </c>
      <c r="W43" s="111" t="s">
        <v>6</v>
      </c>
      <c r="X43" s="111" t="s">
        <v>6</v>
      </c>
      <c r="Y43" s="111" t="s">
        <v>6</v>
      </c>
      <c r="Z43" s="133">
        <v>312.69000000000005</v>
      </c>
      <c r="AA43" s="140" t="s">
        <v>8</v>
      </c>
      <c r="AB43" s="140">
        <v>100</v>
      </c>
      <c r="AC43" s="99" t="str">
        <f t="shared" si="0"/>
        <v>A</v>
      </c>
    </row>
    <row r="44" spans="1:29" s="99" customFormat="1" ht="15" customHeight="1">
      <c r="A44" s="106" t="s">
        <v>107</v>
      </c>
      <c r="B44" s="99">
        <v>1</v>
      </c>
      <c r="C44" s="115" t="s">
        <v>54</v>
      </c>
      <c r="D44" s="295">
        <v>285.77420000000001</v>
      </c>
      <c r="E44" s="142">
        <v>38.200000000000003</v>
      </c>
      <c r="F44" s="122">
        <v>748.1</v>
      </c>
      <c r="G44" s="122">
        <v>3681.7</v>
      </c>
      <c r="H44" s="111" t="s">
        <v>6</v>
      </c>
      <c r="I44" s="111" t="s">
        <v>6</v>
      </c>
      <c r="J44" s="111" t="s">
        <v>6</v>
      </c>
      <c r="K44" s="111" t="s">
        <v>6</v>
      </c>
      <c r="L44" s="111" t="s">
        <v>6</v>
      </c>
      <c r="M44" s="111" t="s">
        <v>6</v>
      </c>
      <c r="N44" s="111" t="s">
        <v>6</v>
      </c>
      <c r="O44" s="111" t="s">
        <v>6</v>
      </c>
      <c r="P44" s="111" t="s">
        <v>6</v>
      </c>
      <c r="Q44" s="111" t="s">
        <v>6</v>
      </c>
      <c r="R44" s="111" t="s">
        <v>6</v>
      </c>
      <c r="S44" s="111" t="s">
        <v>6</v>
      </c>
      <c r="T44" s="111" t="s">
        <v>6</v>
      </c>
      <c r="U44" s="111" t="s">
        <v>6</v>
      </c>
      <c r="V44" s="111" t="s">
        <v>6</v>
      </c>
      <c r="W44" s="111" t="s">
        <v>6</v>
      </c>
      <c r="X44" s="111" t="s">
        <v>6</v>
      </c>
      <c r="Y44" s="111" t="s">
        <v>6</v>
      </c>
      <c r="Z44" s="124">
        <v>1406.4094</v>
      </c>
      <c r="AA44" s="111" t="s">
        <v>8</v>
      </c>
      <c r="AB44" s="111">
        <v>100</v>
      </c>
      <c r="AC44" s="99" t="str">
        <f t="shared" si="0"/>
        <v>A</v>
      </c>
    </row>
    <row r="45" spans="1:29" s="99" customFormat="1" ht="15" customHeight="1">
      <c r="A45" s="106" t="s">
        <v>94</v>
      </c>
      <c r="B45" s="99">
        <v>1</v>
      </c>
      <c r="C45" s="115" t="s">
        <v>9</v>
      </c>
      <c r="D45" s="294" t="s">
        <v>6</v>
      </c>
      <c r="E45" s="142">
        <v>29.8</v>
      </c>
      <c r="F45" s="149" t="s">
        <v>112</v>
      </c>
      <c r="G45" s="149">
        <v>38761.199999999997</v>
      </c>
      <c r="H45" s="111" t="s">
        <v>6</v>
      </c>
      <c r="I45" s="111" t="s">
        <v>6</v>
      </c>
      <c r="J45" s="111" t="s">
        <v>6</v>
      </c>
      <c r="K45" s="111" t="s">
        <v>6</v>
      </c>
      <c r="L45" s="111" t="s">
        <v>6</v>
      </c>
      <c r="M45" s="111" t="s">
        <v>6</v>
      </c>
      <c r="N45" s="111" t="s">
        <v>6</v>
      </c>
      <c r="O45" s="111" t="s">
        <v>6</v>
      </c>
      <c r="P45" s="111" t="s">
        <v>6</v>
      </c>
      <c r="Q45" s="111" t="s">
        <v>6</v>
      </c>
      <c r="R45" s="111" t="s">
        <v>6</v>
      </c>
      <c r="S45" s="111" t="s">
        <v>6</v>
      </c>
      <c r="T45" s="111" t="s">
        <v>6</v>
      </c>
      <c r="U45" s="111" t="s">
        <v>6</v>
      </c>
      <c r="V45" s="111" t="s">
        <v>6</v>
      </c>
      <c r="W45" s="111" t="s">
        <v>6</v>
      </c>
      <c r="X45" s="111" t="s">
        <v>6</v>
      </c>
      <c r="Y45" s="111" t="s">
        <v>6</v>
      </c>
      <c r="Z45" s="133">
        <v>11550.837599999999</v>
      </c>
      <c r="AA45" s="111" t="s">
        <v>8</v>
      </c>
      <c r="AB45" s="111">
        <v>100</v>
      </c>
      <c r="AC45" s="99" t="str">
        <f t="shared" si="0"/>
        <v>A</v>
      </c>
    </row>
    <row r="46" spans="1:29" s="99" customFormat="1" ht="15" customHeight="1">
      <c r="A46" s="106" t="s">
        <v>92</v>
      </c>
      <c r="B46" s="99">
        <v>1</v>
      </c>
      <c r="C46" s="115" t="s">
        <v>9</v>
      </c>
      <c r="D46" s="295" t="s">
        <v>6</v>
      </c>
      <c r="E46" s="142">
        <v>28.97</v>
      </c>
      <c r="F46" s="122" t="s">
        <v>6</v>
      </c>
      <c r="G46" s="122" t="s">
        <v>6</v>
      </c>
      <c r="H46" s="111" t="s">
        <v>6</v>
      </c>
      <c r="I46" s="111" t="s">
        <v>6</v>
      </c>
      <c r="J46" s="111" t="s">
        <v>6</v>
      </c>
      <c r="K46" s="111" t="s">
        <v>6</v>
      </c>
      <c r="L46" s="111" t="s">
        <v>6</v>
      </c>
      <c r="M46" s="111" t="s">
        <v>6</v>
      </c>
      <c r="N46" s="111" t="s">
        <v>6</v>
      </c>
      <c r="O46" s="111" t="s">
        <v>6</v>
      </c>
      <c r="P46" s="111" t="s">
        <v>6</v>
      </c>
      <c r="Q46" s="111" t="s">
        <v>6</v>
      </c>
      <c r="R46" s="111" t="s">
        <v>6</v>
      </c>
      <c r="S46" s="111" t="s">
        <v>6</v>
      </c>
      <c r="T46" s="111" t="s">
        <v>6</v>
      </c>
      <c r="U46" s="111" t="s">
        <v>6</v>
      </c>
      <c r="V46" s="111" t="s">
        <v>6</v>
      </c>
      <c r="W46" s="111" t="s">
        <v>6</v>
      </c>
      <c r="X46" s="111" t="s">
        <v>6</v>
      </c>
      <c r="Y46" s="111" t="s">
        <v>6</v>
      </c>
      <c r="Z46" s="124" t="s">
        <v>6</v>
      </c>
      <c r="AA46" s="111" t="s">
        <v>29</v>
      </c>
      <c r="AB46" s="111">
        <v>100</v>
      </c>
      <c r="AC46" s="99" t="str">
        <f t="shared" si="0"/>
        <v>AB</v>
      </c>
    </row>
    <row r="47" spans="1:29" s="99" customFormat="1" ht="15" customHeight="1">
      <c r="A47" s="106" t="s">
        <v>103</v>
      </c>
      <c r="B47" s="99">
        <v>1</v>
      </c>
      <c r="C47" s="115" t="s">
        <v>7</v>
      </c>
      <c r="D47" s="294" t="s">
        <v>6</v>
      </c>
      <c r="E47" s="142">
        <v>9.5</v>
      </c>
      <c r="F47" s="122" t="s">
        <v>6</v>
      </c>
      <c r="G47" s="122" t="s">
        <v>6</v>
      </c>
      <c r="H47" s="111" t="s">
        <v>6</v>
      </c>
      <c r="I47" s="111" t="s">
        <v>6</v>
      </c>
      <c r="J47" s="111" t="s">
        <v>6</v>
      </c>
      <c r="K47" s="111" t="s">
        <v>6</v>
      </c>
      <c r="L47" s="111" t="s">
        <v>6</v>
      </c>
      <c r="M47" s="111" t="s">
        <v>6</v>
      </c>
      <c r="N47" s="111" t="s">
        <v>6</v>
      </c>
      <c r="O47" s="111" t="s">
        <v>6</v>
      </c>
      <c r="P47" s="111" t="s">
        <v>6</v>
      </c>
      <c r="Q47" s="111" t="s">
        <v>6</v>
      </c>
      <c r="R47" s="111" t="s">
        <v>6</v>
      </c>
      <c r="S47" s="111" t="s">
        <v>6</v>
      </c>
      <c r="T47" s="111" t="s">
        <v>6</v>
      </c>
      <c r="U47" s="111" t="s">
        <v>6</v>
      </c>
      <c r="V47" s="111" t="s">
        <v>6</v>
      </c>
      <c r="W47" s="111" t="s">
        <v>6</v>
      </c>
      <c r="X47" s="111" t="s">
        <v>6</v>
      </c>
      <c r="Y47" s="111" t="s">
        <v>6</v>
      </c>
      <c r="Z47" s="108" t="s">
        <v>6</v>
      </c>
      <c r="AA47" s="111" t="s">
        <v>31</v>
      </c>
      <c r="AB47" s="234">
        <v>100</v>
      </c>
      <c r="AC47" s="99" t="str">
        <f t="shared" si="0"/>
        <v>B</v>
      </c>
    </row>
    <row r="48" spans="1:29" s="99" customFormat="1" ht="15" customHeight="1">
      <c r="A48" s="106" t="s">
        <v>86</v>
      </c>
      <c r="B48" s="99">
        <v>1</v>
      </c>
      <c r="C48" s="115" t="s">
        <v>9</v>
      </c>
      <c r="D48" s="294" t="s">
        <v>6</v>
      </c>
      <c r="E48" s="109" t="s">
        <v>6</v>
      </c>
      <c r="F48" s="120">
        <v>796.5</v>
      </c>
      <c r="G48" s="120">
        <v>5177.2</v>
      </c>
      <c r="H48" s="111" t="s">
        <v>6</v>
      </c>
      <c r="I48" s="111" t="s">
        <v>6</v>
      </c>
      <c r="J48" s="111" t="s">
        <v>6</v>
      </c>
      <c r="K48" s="111" t="s">
        <v>6</v>
      </c>
      <c r="L48" s="111" t="s">
        <v>6</v>
      </c>
      <c r="M48" s="111" t="s">
        <v>6</v>
      </c>
      <c r="N48" s="111" t="s">
        <v>6</v>
      </c>
      <c r="O48" s="111" t="s">
        <v>6</v>
      </c>
      <c r="P48" s="111" t="s">
        <v>6</v>
      </c>
      <c r="Q48" s="111" t="s">
        <v>6</v>
      </c>
      <c r="R48" s="111" t="s">
        <v>6</v>
      </c>
      <c r="S48" s="111" t="s">
        <v>6</v>
      </c>
      <c r="T48" s="111" t="s">
        <v>6</v>
      </c>
      <c r="U48" s="111" t="s">
        <v>6</v>
      </c>
      <c r="V48" s="111" t="s">
        <v>6</v>
      </c>
      <c r="W48" s="111" t="s">
        <v>6</v>
      </c>
      <c r="X48" s="111" t="s">
        <v>6</v>
      </c>
      <c r="Y48" s="111" t="s">
        <v>6</v>
      </c>
      <c r="Z48" s="108" t="s">
        <v>6</v>
      </c>
      <c r="AA48" s="111" t="s">
        <v>8</v>
      </c>
      <c r="AB48" s="150">
        <v>100</v>
      </c>
      <c r="AC48" s="99" t="str">
        <f t="shared" si="0"/>
        <v>A</v>
      </c>
    </row>
    <row r="49" spans="1:30" s="99" customFormat="1" ht="15" customHeight="1">
      <c r="A49" s="106" t="s">
        <v>86</v>
      </c>
      <c r="B49" s="99">
        <v>2</v>
      </c>
      <c r="C49" s="115" t="s">
        <v>9</v>
      </c>
      <c r="D49" s="295" t="s">
        <v>6</v>
      </c>
      <c r="E49" s="142" t="s">
        <v>6</v>
      </c>
      <c r="F49" s="122">
        <v>266.8</v>
      </c>
      <c r="G49" s="122">
        <v>1734.4</v>
      </c>
      <c r="H49" s="111" t="s">
        <v>6</v>
      </c>
      <c r="I49" s="111" t="s">
        <v>6</v>
      </c>
      <c r="J49" s="111" t="s">
        <v>6</v>
      </c>
      <c r="K49" s="111" t="s">
        <v>6</v>
      </c>
      <c r="L49" s="111" t="s">
        <v>6</v>
      </c>
      <c r="M49" s="111" t="s">
        <v>6</v>
      </c>
      <c r="N49" s="111" t="s">
        <v>6</v>
      </c>
      <c r="O49" s="111" t="s">
        <v>6</v>
      </c>
      <c r="P49" s="111" t="s">
        <v>6</v>
      </c>
      <c r="Q49" s="111" t="s">
        <v>6</v>
      </c>
      <c r="R49" s="111" t="s">
        <v>6</v>
      </c>
      <c r="S49" s="111" t="s">
        <v>6</v>
      </c>
      <c r="T49" s="111" t="s">
        <v>6</v>
      </c>
      <c r="U49" s="111" t="s">
        <v>6</v>
      </c>
      <c r="V49" s="111" t="s">
        <v>6</v>
      </c>
      <c r="W49" s="111" t="s">
        <v>6</v>
      </c>
      <c r="X49" s="111" t="s">
        <v>6</v>
      </c>
      <c r="Y49" s="111" t="s">
        <v>6</v>
      </c>
      <c r="Z49" s="124" t="s">
        <v>6</v>
      </c>
      <c r="AA49" s="111" t="s">
        <v>6</v>
      </c>
      <c r="AB49" s="111" t="s">
        <v>6</v>
      </c>
      <c r="AC49" s="99" t="str">
        <f t="shared" si="0"/>
        <v/>
      </c>
    </row>
    <row r="50" spans="1:30" s="99" customFormat="1" ht="15" customHeight="1">
      <c r="A50" s="106" t="s">
        <v>87</v>
      </c>
      <c r="B50" s="99">
        <v>1</v>
      </c>
      <c r="C50" s="115" t="s">
        <v>9</v>
      </c>
      <c r="D50" s="133" t="s">
        <v>6</v>
      </c>
      <c r="E50" s="142">
        <v>9</v>
      </c>
      <c r="F50" s="151">
        <v>7225</v>
      </c>
      <c r="G50" s="152">
        <v>42475</v>
      </c>
      <c r="H50" s="142">
        <v>2</v>
      </c>
      <c r="I50" s="152">
        <v>42475</v>
      </c>
      <c r="J50" s="147" t="s">
        <v>6</v>
      </c>
      <c r="K50" s="111" t="s">
        <v>6</v>
      </c>
      <c r="L50" s="111" t="s">
        <v>6</v>
      </c>
      <c r="M50" s="111" t="s">
        <v>6</v>
      </c>
      <c r="N50" s="111" t="s">
        <v>6</v>
      </c>
      <c r="O50" s="111" t="s">
        <v>6</v>
      </c>
      <c r="P50" s="111" t="s">
        <v>6</v>
      </c>
      <c r="Q50" s="111" t="s">
        <v>6</v>
      </c>
      <c r="R50" s="111" t="s">
        <v>6</v>
      </c>
      <c r="S50" s="111" t="s">
        <v>6</v>
      </c>
      <c r="T50" s="111" t="s">
        <v>6</v>
      </c>
      <c r="U50" s="111" t="s">
        <v>6</v>
      </c>
      <c r="V50" s="111" t="s">
        <v>6</v>
      </c>
      <c r="W50" s="111" t="s">
        <v>6</v>
      </c>
      <c r="X50" s="111" t="s">
        <v>6</v>
      </c>
      <c r="Y50" s="111" t="s">
        <v>6</v>
      </c>
      <c r="Z50" s="238" t="s">
        <v>6</v>
      </c>
      <c r="AA50" s="111" t="s">
        <v>6</v>
      </c>
      <c r="AB50" s="111" t="s">
        <v>6</v>
      </c>
      <c r="AC50" s="99" t="str">
        <f t="shared" si="0"/>
        <v/>
      </c>
    </row>
    <row r="51" spans="1:30" s="99" customFormat="1" ht="15" customHeight="1">
      <c r="A51" s="106" t="s">
        <v>87</v>
      </c>
      <c r="B51" s="99">
        <v>2</v>
      </c>
      <c r="C51" s="115" t="s">
        <v>9</v>
      </c>
      <c r="D51" s="124">
        <v>2.5</v>
      </c>
      <c r="E51" s="130" t="s">
        <v>6</v>
      </c>
      <c r="F51" s="122">
        <v>5315</v>
      </c>
      <c r="G51" s="120" t="s">
        <v>6</v>
      </c>
      <c r="H51" s="111" t="s">
        <v>6</v>
      </c>
      <c r="I51" s="111" t="s">
        <v>6</v>
      </c>
      <c r="J51" s="111" t="s">
        <v>6</v>
      </c>
      <c r="K51" s="111" t="s">
        <v>6</v>
      </c>
      <c r="L51" s="111" t="s">
        <v>6</v>
      </c>
      <c r="M51" s="111" t="s">
        <v>6</v>
      </c>
      <c r="N51" s="111" t="s">
        <v>6</v>
      </c>
      <c r="O51" s="111" t="s">
        <v>6</v>
      </c>
      <c r="P51" s="111" t="s">
        <v>6</v>
      </c>
      <c r="Q51" s="111" t="s">
        <v>6</v>
      </c>
      <c r="R51" s="111" t="s">
        <v>6</v>
      </c>
      <c r="S51" s="111" t="s">
        <v>6</v>
      </c>
      <c r="T51" s="111" t="s">
        <v>6</v>
      </c>
      <c r="U51" s="111" t="s">
        <v>6</v>
      </c>
      <c r="V51" s="111" t="s">
        <v>6</v>
      </c>
      <c r="W51" s="111" t="s">
        <v>6</v>
      </c>
      <c r="X51" s="111" t="s">
        <v>6</v>
      </c>
      <c r="Y51" s="111" t="s">
        <v>6</v>
      </c>
      <c r="Z51" s="108" t="s">
        <v>6</v>
      </c>
      <c r="AA51" s="145" t="s">
        <v>6</v>
      </c>
      <c r="AB51" s="150" t="s">
        <v>6</v>
      </c>
      <c r="AC51" s="99" t="str">
        <f t="shared" si="0"/>
        <v/>
      </c>
    </row>
    <row r="52" spans="1:30" s="99" customFormat="1">
      <c r="A52" s="233" t="s">
        <v>33</v>
      </c>
      <c r="B52" s="111">
        <v>1</v>
      </c>
      <c r="C52" s="115" t="s">
        <v>9</v>
      </c>
      <c r="D52" s="124" t="s">
        <v>6</v>
      </c>
      <c r="E52" s="142">
        <v>13.3</v>
      </c>
      <c r="F52" s="122">
        <v>0</v>
      </c>
      <c r="G52" s="122">
        <v>106800</v>
      </c>
      <c r="H52" s="142">
        <v>2.9</v>
      </c>
      <c r="I52" s="122">
        <v>106800</v>
      </c>
      <c r="J52" s="122" t="s">
        <v>6</v>
      </c>
      <c r="K52" s="111" t="s">
        <v>6</v>
      </c>
      <c r="L52" s="111" t="s">
        <v>6</v>
      </c>
      <c r="M52" s="111" t="s">
        <v>6</v>
      </c>
      <c r="N52" s="111" t="s">
        <v>6</v>
      </c>
      <c r="O52" s="111" t="s">
        <v>6</v>
      </c>
      <c r="P52" s="111" t="s">
        <v>6</v>
      </c>
      <c r="Q52" s="111" t="s">
        <v>6</v>
      </c>
      <c r="R52" s="111" t="s">
        <v>6</v>
      </c>
      <c r="S52" s="111" t="s">
        <v>6</v>
      </c>
      <c r="T52" s="111" t="s">
        <v>6</v>
      </c>
      <c r="U52" s="111" t="s">
        <v>6</v>
      </c>
      <c r="V52" s="111" t="s">
        <v>6</v>
      </c>
      <c r="W52" s="111" t="s">
        <v>6</v>
      </c>
      <c r="X52" s="111" t="s">
        <v>6</v>
      </c>
      <c r="Y52" s="111" t="s">
        <v>6</v>
      </c>
      <c r="Z52" s="124" t="s">
        <v>6</v>
      </c>
      <c r="AA52" s="111" t="s">
        <v>8</v>
      </c>
      <c r="AB52" s="234">
        <v>50</v>
      </c>
      <c r="AC52" s="99" t="str">
        <f t="shared" si="0"/>
        <v>A</v>
      </c>
      <c r="AD52" s="111"/>
    </row>
    <row r="53" spans="1:30" s="99" customFormat="1" ht="13.5" thickBot="1">
      <c r="A53" s="153"/>
      <c r="B53" s="153"/>
      <c r="C53" s="153"/>
      <c r="D53" s="227"/>
      <c r="E53" s="227"/>
      <c r="F53" s="156"/>
      <c r="G53" s="156"/>
      <c r="H53" s="156"/>
      <c r="I53" s="153"/>
      <c r="J53" s="156"/>
      <c r="K53" s="156"/>
      <c r="L53" s="156"/>
      <c r="M53" s="156"/>
      <c r="N53" s="156"/>
      <c r="O53" s="156"/>
      <c r="P53" s="156"/>
      <c r="Q53" s="156"/>
      <c r="R53" s="156"/>
      <c r="S53" s="156"/>
      <c r="T53" s="156"/>
      <c r="U53" s="156"/>
      <c r="V53" s="156"/>
      <c r="W53" s="156"/>
      <c r="X53" s="156"/>
      <c r="Y53" s="156"/>
      <c r="Z53" s="156"/>
      <c r="AA53" s="156"/>
      <c r="AB53" s="156"/>
      <c r="AC53" s="156"/>
      <c r="AD53" s="156"/>
    </row>
    <row r="54" spans="1:30" s="99" customFormat="1">
      <c r="A54" s="106"/>
      <c r="B54" s="106"/>
      <c r="C54" s="106"/>
      <c r="D54" s="157"/>
      <c r="E54" s="157"/>
      <c r="I54" s="106"/>
      <c r="AC54" s="99">
        <f>COUNTIF(AC5:AC50,"Ts")</f>
        <v>0</v>
      </c>
    </row>
    <row r="55" spans="1:30">
      <c r="A55" s="26" t="s">
        <v>135</v>
      </c>
      <c r="B55" s="17"/>
      <c r="C55" s="17"/>
      <c r="D55" s="23"/>
      <c r="E55" s="23"/>
      <c r="F55" s="17"/>
      <c r="G55" s="17"/>
      <c r="H55" s="15"/>
    </row>
    <row r="56" spans="1:30">
      <c r="A56" s="27" t="s">
        <v>136</v>
      </c>
      <c r="B56" s="15"/>
      <c r="C56" s="17"/>
      <c r="D56" s="23"/>
      <c r="E56" s="23"/>
      <c r="F56" s="17"/>
      <c r="G56" s="17"/>
      <c r="H56" s="15"/>
    </row>
    <row r="57" spans="1:30">
      <c r="A57" s="27" t="s">
        <v>137</v>
      </c>
      <c r="B57" s="15"/>
      <c r="C57" s="17"/>
      <c r="D57" s="24"/>
      <c r="E57" s="24"/>
      <c r="I57" s="17"/>
    </row>
    <row r="58" spans="1:30">
      <c r="A58" s="27"/>
      <c r="B58" s="14"/>
      <c r="C58" s="33"/>
      <c r="D58" s="24"/>
      <c r="E58" s="28"/>
      <c r="F58" s="9"/>
      <c r="G58" s="9"/>
      <c r="H58" s="10"/>
      <c r="I58" s="12"/>
      <c r="J58" s="9"/>
      <c r="K58" s="9"/>
      <c r="L58" s="9"/>
      <c r="M58" s="9"/>
      <c r="N58" s="9"/>
      <c r="O58" s="9"/>
      <c r="P58" s="9"/>
      <c r="Q58" s="9"/>
      <c r="R58" s="9"/>
      <c r="S58" s="9"/>
      <c r="T58" s="9"/>
    </row>
    <row r="59" spans="1:30">
      <c r="A59" s="37" t="s">
        <v>2</v>
      </c>
      <c r="B59" s="34" t="s">
        <v>142</v>
      </c>
      <c r="C59" s="288" t="s">
        <v>143</v>
      </c>
      <c r="D59" s="288"/>
      <c r="E59" s="289"/>
      <c r="F59" s="9"/>
      <c r="G59" s="9"/>
      <c r="H59" s="10"/>
      <c r="I59" s="12"/>
      <c r="J59" s="9"/>
      <c r="K59" s="9"/>
      <c r="L59" s="9"/>
      <c r="M59" s="9"/>
      <c r="N59" s="9"/>
      <c r="O59" s="9"/>
      <c r="P59" s="9"/>
      <c r="Q59" s="9"/>
      <c r="R59" s="9"/>
      <c r="S59" s="9"/>
      <c r="T59" s="9"/>
    </row>
    <row r="60" spans="1:30">
      <c r="A60" s="31"/>
      <c r="B60" s="35" t="s">
        <v>18</v>
      </c>
      <c r="C60" s="284" t="s">
        <v>144</v>
      </c>
      <c r="D60" s="284"/>
      <c r="E60" s="285"/>
      <c r="F60" s="29"/>
      <c r="G60" s="43"/>
      <c r="H60" s="290"/>
      <c r="I60" s="290"/>
      <c r="J60" s="290"/>
      <c r="K60" s="290"/>
      <c r="L60" s="290"/>
      <c r="M60" s="290"/>
      <c r="N60" s="290"/>
      <c r="O60" s="290"/>
      <c r="P60" s="290"/>
      <c r="Q60" s="290"/>
      <c r="R60" s="290"/>
      <c r="S60" s="290"/>
      <c r="T60" s="9"/>
    </row>
    <row r="61" spans="1:30">
      <c r="A61" s="31"/>
      <c r="B61" s="35" t="s">
        <v>145</v>
      </c>
      <c r="C61" s="284" t="s">
        <v>146</v>
      </c>
      <c r="D61" s="284"/>
      <c r="E61" s="285"/>
    </row>
    <row r="62" spans="1:30">
      <c r="A62" s="31"/>
      <c r="B62" s="35" t="s">
        <v>147</v>
      </c>
      <c r="C62" s="284" t="s">
        <v>148</v>
      </c>
      <c r="D62" s="284"/>
      <c r="E62" s="285"/>
    </row>
    <row r="63" spans="1:30">
      <c r="A63" s="56"/>
      <c r="B63" s="57" t="s">
        <v>149</v>
      </c>
      <c r="C63" s="65" t="s">
        <v>150</v>
      </c>
      <c r="D63" s="65"/>
      <c r="E63" s="66"/>
      <c r="F63" s="16"/>
      <c r="G63" s="16"/>
      <c r="H63" s="16"/>
      <c r="I63" s="16"/>
    </row>
    <row r="64" spans="1:30">
      <c r="A64" s="56"/>
      <c r="B64" s="57" t="s">
        <v>151</v>
      </c>
      <c r="C64" s="65" t="s">
        <v>152</v>
      </c>
      <c r="D64" s="65"/>
      <c r="E64" s="66"/>
      <c r="F64" s="16"/>
      <c r="G64" s="16"/>
      <c r="H64" s="16"/>
      <c r="I64" s="16"/>
    </row>
    <row r="65" spans="1:33" ht="12.75" customHeight="1">
      <c r="A65" s="60"/>
      <c r="B65" s="61" t="s">
        <v>153</v>
      </c>
      <c r="C65" s="67" t="s">
        <v>154</v>
      </c>
      <c r="D65" s="67"/>
      <c r="E65" s="68"/>
      <c r="F65" s="16"/>
      <c r="G65" s="16"/>
      <c r="H65" s="16"/>
      <c r="I65" s="16"/>
    </row>
    <row r="66" spans="1:33">
      <c r="A66" s="16"/>
      <c r="B66" s="33" t="s">
        <v>183</v>
      </c>
      <c r="C66" s="33" t="s">
        <v>184</v>
      </c>
      <c r="D66" s="45"/>
      <c r="E66" s="45"/>
      <c r="F66" s="16"/>
      <c r="G66" s="16"/>
      <c r="H66" s="16"/>
      <c r="I66" s="16"/>
    </row>
    <row r="67" spans="1:33" ht="12.75" customHeight="1">
      <c r="A67" s="58" t="s">
        <v>163</v>
      </c>
      <c r="B67" s="59" t="s">
        <v>155</v>
      </c>
      <c r="C67" s="271" t="s">
        <v>156</v>
      </c>
      <c r="D67" s="271"/>
      <c r="E67" s="272"/>
      <c r="F67" s="16"/>
      <c r="G67" s="16"/>
      <c r="H67" s="16"/>
      <c r="I67" s="16"/>
    </row>
    <row r="68" spans="1:33" ht="12.75" customHeight="1">
      <c r="A68" s="56"/>
      <c r="B68" s="57" t="s">
        <v>157</v>
      </c>
      <c r="C68" s="275" t="s">
        <v>158</v>
      </c>
      <c r="D68" s="275"/>
      <c r="E68" s="276"/>
      <c r="F68" s="16"/>
      <c r="G68" s="16"/>
      <c r="H68" s="16"/>
      <c r="I68" s="16"/>
    </row>
    <row r="69" spans="1:33" ht="12.75" customHeight="1">
      <c r="A69" s="56"/>
      <c r="B69" s="57" t="s">
        <v>159</v>
      </c>
      <c r="C69" s="275" t="s">
        <v>160</v>
      </c>
      <c r="D69" s="275"/>
      <c r="E69" s="276"/>
      <c r="F69" s="16"/>
      <c r="G69" s="16"/>
      <c r="H69" s="16"/>
      <c r="I69" s="16"/>
    </row>
    <row r="70" spans="1:33" ht="12.75" customHeight="1">
      <c r="A70" s="60"/>
      <c r="B70" s="61" t="s">
        <v>161</v>
      </c>
      <c r="C70" s="278" t="s">
        <v>162</v>
      </c>
      <c r="D70" s="278"/>
      <c r="E70" s="279"/>
      <c r="F70" s="16"/>
      <c r="G70" s="16"/>
      <c r="H70" s="16"/>
      <c r="I70" s="16"/>
    </row>
    <row r="71" spans="1:33" ht="12.75" customHeight="1">
      <c r="A71" s="259"/>
      <c r="B71" s="98"/>
      <c r="C71" s="255"/>
      <c r="D71" s="255"/>
      <c r="E71" s="255"/>
      <c r="F71" s="16"/>
      <c r="G71" s="16"/>
      <c r="H71" s="16"/>
      <c r="I71" s="16"/>
    </row>
    <row r="72" spans="1:33" s="41" customFormat="1" ht="20.25" customHeight="1">
      <c r="A72" s="281" t="s">
        <v>329</v>
      </c>
      <c r="B72" s="281"/>
      <c r="C72" s="281"/>
      <c r="D72" s="281"/>
      <c r="E72" s="281"/>
      <c r="F72" s="281"/>
      <c r="G72" s="281"/>
      <c r="H72" s="281"/>
      <c r="I72" s="281"/>
      <c r="J72" s="281"/>
      <c r="K72" s="281"/>
      <c r="L72" s="281"/>
      <c r="M72" s="281"/>
      <c r="N72" s="281"/>
      <c r="O72" s="281"/>
      <c r="P72" s="281"/>
      <c r="Q72" s="281"/>
      <c r="R72" s="281"/>
      <c r="S72" s="281"/>
      <c r="T72" s="281"/>
      <c r="U72" s="281"/>
      <c r="V72" s="281"/>
    </row>
    <row r="73" spans="1:33" s="41" customFormat="1" ht="17.25" customHeight="1">
      <c r="A73" s="280" t="s">
        <v>330</v>
      </c>
      <c r="B73" s="280"/>
      <c r="C73" s="280"/>
      <c r="D73" s="280"/>
      <c r="E73" s="280"/>
      <c r="F73" s="280"/>
      <c r="G73" s="280"/>
      <c r="H73" s="280"/>
      <c r="I73" s="280"/>
      <c r="J73" s="280"/>
      <c r="K73" s="280"/>
      <c r="L73" s="280"/>
      <c r="M73" s="280"/>
      <c r="N73" s="280"/>
      <c r="O73" s="280"/>
      <c r="P73" s="280"/>
      <c r="Q73" s="280"/>
      <c r="R73" s="280"/>
      <c r="S73" s="280"/>
      <c r="T73" s="280"/>
      <c r="U73" s="280"/>
      <c r="V73" s="280"/>
    </row>
    <row r="74" spans="1:33" s="41" customFormat="1" ht="17.25" customHeight="1">
      <c r="A74" s="253"/>
      <c r="B74" s="262"/>
      <c r="C74" s="253"/>
      <c r="D74" s="253"/>
      <c r="E74" s="253"/>
      <c r="F74" s="253"/>
      <c r="G74" s="253"/>
      <c r="H74" s="253"/>
      <c r="I74" s="253"/>
      <c r="J74" s="253"/>
      <c r="K74" s="253"/>
      <c r="L74" s="253"/>
      <c r="M74" s="253"/>
      <c r="N74" s="253"/>
      <c r="O74" s="253"/>
      <c r="P74" s="253"/>
      <c r="Q74" s="253"/>
      <c r="R74" s="253"/>
      <c r="S74" s="253"/>
      <c r="T74" s="253"/>
      <c r="U74" s="253"/>
      <c r="V74" s="253"/>
    </row>
    <row r="75" spans="1:33" s="69" customFormat="1">
      <c r="A75" s="26" t="s">
        <v>138</v>
      </c>
    </row>
    <row r="76" spans="1:33">
      <c r="A76" s="16"/>
      <c r="B76" s="16"/>
      <c r="C76" s="16"/>
      <c r="D76" s="71"/>
      <c r="E76" s="45"/>
      <c r="F76" s="16"/>
      <c r="G76" s="16"/>
      <c r="H76" s="16"/>
      <c r="I76" s="16"/>
    </row>
    <row r="77" spans="1:33" s="69" customFormat="1" ht="58.5" customHeight="1">
      <c r="A77" s="280" t="s">
        <v>331</v>
      </c>
      <c r="B77" s="280"/>
      <c r="C77" s="280"/>
      <c r="D77" s="280"/>
      <c r="E77" s="280"/>
      <c r="F77" s="280"/>
      <c r="G77" s="280"/>
      <c r="H77" s="89"/>
      <c r="I77" s="89"/>
    </row>
    <row r="78" spans="1:33" s="41" customFormat="1" ht="22.5" customHeight="1">
      <c r="A78" s="280" t="s">
        <v>328</v>
      </c>
      <c r="B78" s="280"/>
      <c r="C78" s="280"/>
      <c r="D78" s="280"/>
      <c r="E78" s="280"/>
      <c r="F78" s="280"/>
      <c r="G78" s="280"/>
      <c r="H78" s="280"/>
      <c r="I78" s="280"/>
      <c r="J78" s="280"/>
      <c r="K78" s="280"/>
      <c r="L78" s="280"/>
      <c r="M78" s="280"/>
      <c r="N78" s="280"/>
      <c r="O78" s="280"/>
      <c r="P78" s="280"/>
      <c r="Q78" s="280"/>
      <c r="R78" s="280"/>
      <c r="S78" s="280"/>
      <c r="T78" s="280"/>
      <c r="U78" s="280"/>
      <c r="V78" s="280"/>
      <c r="W78" s="64"/>
      <c r="X78" s="64"/>
      <c r="Y78" s="64"/>
      <c r="Z78" s="64"/>
      <c r="AA78" s="64"/>
      <c r="AB78" s="64"/>
      <c r="AC78" s="64"/>
      <c r="AD78" s="64"/>
      <c r="AE78" s="64"/>
      <c r="AF78" s="64"/>
      <c r="AG78" s="64"/>
    </row>
    <row r="79" spans="1:33" s="41" customFormat="1" ht="35.25" customHeight="1">
      <c r="A79" s="280" t="s">
        <v>362</v>
      </c>
      <c r="B79" s="280"/>
      <c r="C79" s="280"/>
      <c r="D79" s="280"/>
      <c r="E79" s="280"/>
      <c r="F79" s="280"/>
      <c r="G79" s="280"/>
      <c r="H79" s="280"/>
      <c r="I79" s="280"/>
      <c r="J79" s="280"/>
      <c r="K79" s="280"/>
      <c r="L79" s="280"/>
      <c r="M79" s="280"/>
      <c r="N79" s="280"/>
      <c r="O79" s="280"/>
      <c r="P79" s="280"/>
      <c r="Q79" s="280"/>
      <c r="R79" s="280"/>
      <c r="S79" s="280"/>
      <c r="T79" s="280"/>
      <c r="U79" s="280"/>
      <c r="V79" s="280"/>
      <c r="W79" s="64"/>
      <c r="X79" s="64"/>
      <c r="Y79" s="64"/>
      <c r="Z79" s="64"/>
      <c r="AA79" s="64"/>
      <c r="AB79" s="64"/>
      <c r="AC79" s="64"/>
      <c r="AD79" s="64"/>
      <c r="AE79" s="64"/>
      <c r="AF79" s="64"/>
      <c r="AG79" s="64"/>
    </row>
    <row r="80" spans="1:33" s="41" customFormat="1" ht="37.5" customHeight="1">
      <c r="A80" s="280" t="s">
        <v>363</v>
      </c>
      <c r="B80" s="280"/>
      <c r="C80" s="280"/>
      <c r="D80" s="280"/>
      <c r="E80" s="280"/>
      <c r="F80" s="280"/>
      <c r="G80" s="280"/>
      <c r="H80" s="280"/>
      <c r="I80" s="280"/>
      <c r="J80" s="280"/>
      <c r="K80" s="280"/>
      <c r="L80" s="280"/>
      <c r="M80" s="280"/>
      <c r="N80" s="280"/>
      <c r="O80" s="280"/>
      <c r="P80" s="280"/>
      <c r="Q80" s="280"/>
      <c r="R80" s="280"/>
      <c r="S80" s="280"/>
      <c r="T80" s="280"/>
      <c r="U80" s="280"/>
      <c r="V80" s="280"/>
      <c r="W80" s="64"/>
      <c r="X80" s="64"/>
      <c r="Y80" s="64"/>
      <c r="Z80" s="64"/>
      <c r="AA80" s="64"/>
      <c r="AB80" s="64"/>
      <c r="AC80" s="64"/>
      <c r="AD80" s="64"/>
      <c r="AE80" s="64"/>
      <c r="AF80" s="64"/>
      <c r="AG80" s="64"/>
    </row>
    <row r="81" spans="1:33" s="41" customFormat="1" ht="93" customHeight="1">
      <c r="A81" s="280" t="s">
        <v>364</v>
      </c>
      <c r="B81" s="280"/>
      <c r="C81" s="280"/>
      <c r="D81" s="280"/>
      <c r="E81" s="280"/>
      <c r="F81" s="280"/>
      <c r="G81" s="280"/>
      <c r="H81" s="280"/>
      <c r="I81" s="280"/>
      <c r="J81" s="280"/>
      <c r="K81" s="280"/>
      <c r="L81" s="280"/>
      <c r="M81" s="280"/>
      <c r="N81" s="280"/>
      <c r="O81" s="280"/>
      <c r="P81" s="280"/>
      <c r="Q81" s="280"/>
      <c r="R81" s="280"/>
      <c r="S81" s="280"/>
      <c r="T81" s="280"/>
      <c r="U81" s="280"/>
      <c r="V81" s="280"/>
      <c r="W81" s="64"/>
      <c r="X81" s="64"/>
      <c r="Y81" s="64"/>
      <c r="Z81" s="64"/>
      <c r="AA81" s="64"/>
      <c r="AB81" s="64"/>
      <c r="AC81" s="64"/>
      <c r="AD81" s="64"/>
      <c r="AE81" s="64"/>
      <c r="AF81" s="64"/>
      <c r="AG81" s="64"/>
    </row>
    <row r="82" spans="1:33" s="41" customFormat="1" ht="22.5" customHeight="1">
      <c r="A82" s="280" t="s">
        <v>365</v>
      </c>
      <c r="B82" s="280"/>
      <c r="C82" s="280"/>
      <c r="D82" s="280"/>
      <c r="E82" s="280"/>
      <c r="F82" s="280"/>
      <c r="G82" s="280"/>
      <c r="H82" s="280"/>
      <c r="I82" s="280"/>
      <c r="J82" s="280"/>
      <c r="K82" s="280"/>
      <c r="L82" s="280"/>
      <c r="M82" s="280"/>
      <c r="N82" s="280"/>
      <c r="O82" s="280"/>
      <c r="P82" s="280"/>
      <c r="Q82" s="280"/>
      <c r="R82" s="280"/>
      <c r="S82" s="280"/>
      <c r="T82" s="280"/>
      <c r="U82" s="280"/>
      <c r="V82" s="280"/>
      <c r="W82" s="64"/>
      <c r="X82" s="64"/>
      <c r="Y82" s="64"/>
      <c r="Z82" s="64"/>
      <c r="AA82" s="64"/>
      <c r="AB82" s="64"/>
      <c r="AC82" s="64"/>
      <c r="AD82" s="64"/>
      <c r="AE82" s="64"/>
      <c r="AF82" s="64"/>
      <c r="AG82" s="64"/>
    </row>
    <row r="83" spans="1:33">
      <c r="A83" s="16"/>
      <c r="B83" s="16"/>
      <c r="C83" s="16"/>
      <c r="D83" s="45"/>
      <c r="E83" s="45"/>
      <c r="F83" s="16"/>
      <c r="G83" s="16"/>
      <c r="H83" s="16"/>
      <c r="I83" s="16"/>
    </row>
    <row r="84" spans="1:33" ht="19.5" customHeight="1">
      <c r="A84" s="63" t="s">
        <v>139</v>
      </c>
      <c r="B84" s="63"/>
      <c r="C84" s="63"/>
      <c r="D84" s="63"/>
      <c r="E84" s="63"/>
      <c r="F84" s="63"/>
      <c r="G84" s="63"/>
      <c r="H84" s="63"/>
      <c r="I84" s="63"/>
    </row>
    <row r="85" spans="1:33" ht="28.5" customHeight="1">
      <c r="A85" s="281" t="s">
        <v>281</v>
      </c>
      <c r="B85" s="281"/>
      <c r="C85" s="281"/>
      <c r="D85" s="281"/>
      <c r="E85" s="281"/>
      <c r="F85" s="281"/>
      <c r="G85" s="281"/>
      <c r="H85" s="281"/>
      <c r="I85" s="281"/>
      <c r="J85" s="281"/>
      <c r="K85" s="281"/>
    </row>
    <row r="86" spans="1:33" ht="19.5" customHeight="1">
      <c r="A86" s="281" t="s">
        <v>191</v>
      </c>
      <c r="B86" s="281"/>
      <c r="C86" s="281"/>
      <c r="D86" s="281"/>
      <c r="E86" s="281"/>
      <c r="F86" s="281"/>
      <c r="G86" s="281"/>
      <c r="H86" s="281"/>
      <c r="I86" s="281"/>
      <c r="J86" s="281"/>
      <c r="K86" s="281"/>
    </row>
    <row r="87" spans="1:33" ht="19.5" customHeight="1">
      <c r="A87" s="281" t="s">
        <v>164</v>
      </c>
      <c r="B87" s="281"/>
      <c r="C87" s="281"/>
      <c r="D87" s="281"/>
      <c r="E87" s="281"/>
      <c r="F87" s="281"/>
      <c r="G87" s="281"/>
      <c r="H87" s="281"/>
      <c r="I87" s="281"/>
      <c r="J87" s="281"/>
      <c r="K87" s="281"/>
    </row>
    <row r="88" spans="1:33" ht="19.5" customHeight="1">
      <c r="A88" s="281" t="s">
        <v>165</v>
      </c>
      <c r="B88" s="281"/>
      <c r="C88" s="281"/>
      <c r="D88" s="281"/>
      <c r="E88" s="281"/>
      <c r="F88" s="281"/>
      <c r="G88" s="281"/>
      <c r="H88" s="281"/>
      <c r="I88" s="281"/>
      <c r="J88" s="281"/>
      <c r="K88" s="281"/>
    </row>
    <row r="89" spans="1:33" ht="19.5" customHeight="1">
      <c r="A89" s="281" t="s">
        <v>166</v>
      </c>
      <c r="B89" s="281"/>
      <c r="C89" s="281"/>
      <c r="D89" s="281"/>
      <c r="E89" s="281"/>
      <c r="F89" s="281"/>
      <c r="G89" s="281"/>
      <c r="H89" s="281"/>
      <c r="I89" s="281"/>
      <c r="J89" s="281"/>
      <c r="K89" s="281"/>
    </row>
    <row r="90" spans="1:33" ht="19.5" customHeight="1">
      <c r="A90" s="281" t="s">
        <v>167</v>
      </c>
      <c r="B90" s="281"/>
      <c r="C90" s="281"/>
      <c r="D90" s="281"/>
      <c r="E90" s="281"/>
      <c r="F90" s="281"/>
      <c r="G90" s="281"/>
      <c r="H90" s="281"/>
      <c r="I90" s="281"/>
      <c r="J90" s="281"/>
      <c r="K90" s="281"/>
    </row>
    <row r="91" spans="1:33" ht="19.5" customHeight="1">
      <c r="A91" s="281" t="s">
        <v>168</v>
      </c>
      <c r="B91" s="281"/>
      <c r="C91" s="281"/>
      <c r="D91" s="281"/>
      <c r="E91" s="281"/>
      <c r="F91" s="281"/>
      <c r="G91" s="281"/>
      <c r="H91" s="281"/>
      <c r="I91" s="281"/>
      <c r="J91" s="281"/>
      <c r="K91" s="281"/>
    </row>
    <row r="92" spans="1:33" ht="19.5" customHeight="1">
      <c r="A92" s="281" t="s">
        <v>282</v>
      </c>
      <c r="B92" s="281"/>
      <c r="C92" s="281"/>
      <c r="D92" s="281"/>
      <c r="E92" s="281"/>
      <c r="F92" s="281"/>
      <c r="G92" s="281"/>
      <c r="H92" s="281"/>
      <c r="I92" s="281"/>
      <c r="J92" s="281"/>
      <c r="K92" s="281"/>
    </row>
    <row r="93" spans="1:33" ht="19.5" customHeight="1">
      <c r="A93" s="281" t="s">
        <v>170</v>
      </c>
      <c r="B93" s="281"/>
      <c r="C93" s="281"/>
      <c r="D93" s="281"/>
      <c r="E93" s="281"/>
      <c r="F93" s="281"/>
      <c r="G93" s="281"/>
      <c r="H93" s="281"/>
      <c r="I93" s="281"/>
      <c r="J93" s="281"/>
      <c r="K93" s="281"/>
    </row>
    <row r="94" spans="1:33" ht="27.75" customHeight="1">
      <c r="A94" s="281" t="s">
        <v>274</v>
      </c>
      <c r="B94" s="281"/>
      <c r="C94" s="281"/>
      <c r="D94" s="281"/>
      <c r="E94" s="281"/>
      <c r="F94" s="281"/>
      <c r="G94" s="281"/>
      <c r="H94" s="281"/>
      <c r="I94" s="281"/>
      <c r="J94" s="281"/>
      <c r="K94" s="281"/>
    </row>
    <row r="95" spans="1:33" ht="26.25" customHeight="1">
      <c r="A95" s="281" t="s">
        <v>283</v>
      </c>
      <c r="B95" s="281"/>
      <c r="C95" s="281"/>
      <c r="D95" s="281"/>
      <c r="E95" s="281"/>
      <c r="F95" s="281"/>
      <c r="G95" s="281"/>
      <c r="H95" s="281"/>
      <c r="I95" s="281"/>
      <c r="J95" s="281"/>
      <c r="K95" s="281"/>
    </row>
    <row r="96" spans="1:33" ht="15" customHeight="1">
      <c r="A96" s="281" t="s">
        <v>229</v>
      </c>
      <c r="B96" s="281"/>
      <c r="C96" s="281"/>
      <c r="D96" s="281"/>
      <c r="E96" s="281"/>
      <c r="F96" s="281"/>
      <c r="G96" s="281"/>
      <c r="H96" s="281"/>
      <c r="I96" s="281"/>
      <c r="J96" s="281"/>
      <c r="K96" s="281"/>
    </row>
    <row r="97" spans="1:11" ht="34.5" customHeight="1">
      <c r="A97" s="281" t="s">
        <v>174</v>
      </c>
      <c r="B97" s="281"/>
      <c r="C97" s="281"/>
      <c r="D97" s="281"/>
      <c r="E97" s="281"/>
      <c r="F97" s="281"/>
      <c r="G97" s="281"/>
      <c r="H97" s="281"/>
      <c r="I97" s="281"/>
      <c r="J97" s="281"/>
      <c r="K97" s="281"/>
    </row>
    <row r="98" spans="1:11" ht="19.5" customHeight="1">
      <c r="A98" s="281" t="s">
        <v>275</v>
      </c>
      <c r="B98" s="281"/>
      <c r="C98" s="281"/>
      <c r="D98" s="281"/>
      <c r="E98" s="281"/>
      <c r="F98" s="281"/>
      <c r="G98" s="281"/>
      <c r="H98" s="281"/>
      <c r="I98" s="281"/>
      <c r="J98" s="281"/>
      <c r="K98" s="281"/>
    </row>
    <row r="99" spans="1:11" ht="29.25" customHeight="1">
      <c r="A99" s="281" t="s">
        <v>175</v>
      </c>
      <c r="B99" s="281"/>
      <c r="C99" s="281"/>
      <c r="D99" s="281"/>
      <c r="E99" s="281"/>
      <c r="F99" s="281"/>
      <c r="G99" s="281"/>
      <c r="H99" s="281"/>
      <c r="I99" s="281"/>
      <c r="J99" s="281"/>
      <c r="K99" s="281"/>
    </row>
    <row r="100" spans="1:11" ht="23.25" customHeight="1">
      <c r="A100" s="281" t="s">
        <v>177</v>
      </c>
      <c r="B100" s="281"/>
      <c r="C100" s="281"/>
      <c r="D100" s="281"/>
      <c r="E100" s="281"/>
      <c r="F100" s="281"/>
      <c r="G100" s="281"/>
      <c r="H100" s="281"/>
      <c r="I100" s="281"/>
      <c r="J100" s="281"/>
      <c r="K100" s="281"/>
    </row>
    <row r="101" spans="1:11" ht="30.75" customHeight="1">
      <c r="A101" s="281" t="s">
        <v>276</v>
      </c>
      <c r="B101" s="281"/>
      <c r="C101" s="281"/>
      <c r="D101" s="281"/>
      <c r="E101" s="281"/>
      <c r="F101" s="281"/>
      <c r="G101" s="281"/>
      <c r="H101" s="281"/>
      <c r="I101" s="281"/>
      <c r="J101" s="281"/>
      <c r="K101" s="281"/>
    </row>
    <row r="102" spans="1:11" ht="27.75" customHeight="1">
      <c r="A102" s="281" t="s">
        <v>280</v>
      </c>
      <c r="B102" s="281"/>
      <c r="C102" s="281"/>
      <c r="D102" s="281"/>
      <c r="E102" s="281"/>
      <c r="F102" s="281"/>
      <c r="G102" s="281"/>
      <c r="H102" s="281"/>
      <c r="I102" s="281"/>
      <c r="J102" s="281"/>
      <c r="K102" s="281"/>
    </row>
    <row r="103" spans="1:11" ht="19.5" customHeight="1">
      <c r="A103" s="281" t="s">
        <v>179</v>
      </c>
      <c r="B103" s="281"/>
      <c r="C103" s="281"/>
      <c r="D103" s="281"/>
      <c r="E103" s="281"/>
      <c r="F103" s="281"/>
      <c r="G103" s="281"/>
      <c r="H103" s="281"/>
      <c r="I103" s="281"/>
      <c r="J103" s="281"/>
      <c r="K103" s="281"/>
    </row>
    <row r="104" spans="1:11" ht="19.5" customHeight="1">
      <c r="A104" s="281" t="s">
        <v>180</v>
      </c>
      <c r="B104" s="281"/>
      <c r="C104" s="281"/>
      <c r="D104" s="281"/>
      <c r="E104" s="281"/>
      <c r="F104" s="281"/>
      <c r="G104" s="281"/>
      <c r="H104" s="281"/>
      <c r="I104" s="281"/>
      <c r="J104" s="281"/>
      <c r="K104" s="281"/>
    </row>
    <row r="105" spans="1:11" ht="19.5" customHeight="1">
      <c r="A105" s="49" t="s">
        <v>140</v>
      </c>
      <c r="B105" s="263"/>
      <c r="C105" s="49"/>
      <c r="D105" s="49"/>
      <c r="E105" s="49"/>
      <c r="F105" s="49"/>
      <c r="G105" s="49"/>
      <c r="H105" s="49"/>
      <c r="I105" s="49"/>
    </row>
    <row r="106" spans="1:11" ht="19.5" customHeight="1">
      <c r="A106" s="49" t="s">
        <v>181</v>
      </c>
      <c r="B106" s="263"/>
      <c r="C106" s="49"/>
      <c r="D106" s="49"/>
      <c r="E106" s="49"/>
      <c r="F106" s="49"/>
      <c r="G106" s="49"/>
      <c r="H106" s="49"/>
      <c r="I106" s="49"/>
    </row>
    <row r="107" spans="1:11" ht="62.25" customHeight="1">
      <c r="A107" s="280" t="s">
        <v>141</v>
      </c>
      <c r="B107" s="280"/>
      <c r="C107" s="280"/>
      <c r="D107" s="280"/>
      <c r="E107" s="280"/>
      <c r="F107" s="280"/>
      <c r="G107" s="280"/>
      <c r="H107" s="280"/>
      <c r="I107" s="280"/>
      <c r="J107" s="280"/>
      <c r="K107" s="280"/>
    </row>
    <row r="108" spans="1:11">
      <c r="A108" s="50"/>
      <c r="B108" s="50"/>
      <c r="C108" s="50"/>
      <c r="D108" s="50"/>
      <c r="E108" s="50"/>
      <c r="F108" s="50"/>
      <c r="G108" s="50"/>
      <c r="H108" s="50"/>
      <c r="I108" s="50"/>
    </row>
    <row r="109" spans="1:11">
      <c r="A109" s="50"/>
      <c r="B109" s="50"/>
      <c r="C109" s="50"/>
      <c r="D109" s="50"/>
      <c r="E109" s="50"/>
      <c r="F109" s="50"/>
      <c r="G109" s="50"/>
      <c r="H109" s="50"/>
      <c r="I109" s="50"/>
    </row>
    <row r="110" spans="1:11">
      <c r="A110" s="3"/>
      <c r="B110" s="3"/>
      <c r="C110" s="3"/>
      <c r="D110" s="3"/>
      <c r="E110" s="3"/>
      <c r="F110" s="3"/>
      <c r="G110" s="3"/>
      <c r="H110" s="3"/>
    </row>
    <row r="111" spans="1:11">
      <c r="A111" s="3"/>
      <c r="B111" s="3"/>
      <c r="C111" s="3"/>
      <c r="D111" s="3"/>
      <c r="E111" s="3"/>
      <c r="F111" s="3"/>
      <c r="G111" s="3"/>
      <c r="H111" s="3"/>
    </row>
    <row r="112" spans="1:11">
      <c r="A112" s="3"/>
      <c r="B112" s="3"/>
      <c r="C112" s="3"/>
      <c r="D112" s="3"/>
      <c r="E112" s="3"/>
      <c r="F112" s="3"/>
      <c r="G112" s="3"/>
      <c r="H112" s="3"/>
    </row>
    <row r="113" spans="1:8">
      <c r="A113" s="3"/>
      <c r="B113" s="3"/>
      <c r="C113" s="3"/>
      <c r="D113" s="3"/>
      <c r="E113" s="3"/>
      <c r="F113" s="3"/>
      <c r="G113" s="3"/>
      <c r="H113" s="3"/>
    </row>
    <row r="114" spans="1:8">
      <c r="A114" s="3"/>
      <c r="B114" s="3"/>
      <c r="C114" s="3"/>
      <c r="D114" s="3"/>
      <c r="E114" s="3"/>
      <c r="F114" s="3"/>
      <c r="G114" s="3"/>
      <c r="H114" s="3"/>
    </row>
    <row r="115" spans="1:8">
      <c r="A115" s="3"/>
      <c r="B115" s="3"/>
      <c r="C115" s="3"/>
      <c r="D115" s="3"/>
      <c r="E115" s="3"/>
      <c r="F115" s="3"/>
      <c r="G115" s="3"/>
      <c r="H115" s="3"/>
    </row>
    <row r="116" spans="1:8">
      <c r="A116" s="3"/>
      <c r="B116" s="3"/>
      <c r="C116" s="3"/>
      <c r="D116" s="3"/>
      <c r="E116" s="3"/>
      <c r="F116" s="3"/>
      <c r="G116" s="3"/>
      <c r="H116" s="3"/>
    </row>
    <row r="117" spans="1:8">
      <c r="A117" s="3"/>
      <c r="B117" s="3"/>
      <c r="C117" s="3"/>
      <c r="D117" s="3"/>
      <c r="E117" s="3"/>
      <c r="F117" s="3"/>
      <c r="G117" s="3"/>
      <c r="H117" s="3"/>
    </row>
    <row r="118" spans="1:8">
      <c r="A118" s="3"/>
      <c r="B118" s="3"/>
      <c r="C118" s="3"/>
      <c r="D118" s="3"/>
      <c r="E118" s="3"/>
      <c r="F118" s="3"/>
      <c r="G118" s="3"/>
      <c r="H118" s="3"/>
    </row>
    <row r="119" spans="1:8">
      <c r="A119" s="3"/>
      <c r="B119" s="3"/>
      <c r="C119" s="3"/>
      <c r="D119" s="3"/>
      <c r="E119" s="3"/>
      <c r="F119" s="3"/>
      <c r="G119" s="3"/>
      <c r="H119" s="3"/>
    </row>
    <row r="120" spans="1:8">
      <c r="A120" s="3"/>
      <c r="B120" s="3"/>
      <c r="C120" s="3"/>
      <c r="D120" s="3"/>
      <c r="E120" s="3"/>
      <c r="F120" s="3"/>
      <c r="G120" s="3"/>
      <c r="H120" s="3"/>
    </row>
    <row r="121" spans="1:8">
      <c r="A121" s="3"/>
      <c r="B121" s="3"/>
      <c r="C121" s="3"/>
      <c r="D121" s="3"/>
      <c r="E121" s="3"/>
      <c r="F121" s="3"/>
      <c r="G121" s="3"/>
      <c r="H121" s="3"/>
    </row>
    <row r="122" spans="1:8">
      <c r="A122" s="3"/>
      <c r="B122" s="3"/>
      <c r="C122" s="3"/>
      <c r="D122" s="3"/>
      <c r="E122" s="3"/>
      <c r="F122" s="3"/>
      <c r="G122" s="3"/>
      <c r="H122" s="3"/>
    </row>
    <row r="123" spans="1:8">
      <c r="A123" s="3"/>
      <c r="B123" s="3"/>
      <c r="C123" s="3"/>
      <c r="D123" s="3"/>
      <c r="E123" s="3"/>
      <c r="F123" s="3"/>
      <c r="G123" s="3"/>
      <c r="H123" s="3"/>
    </row>
    <row r="124" spans="1:8">
      <c r="A124" s="3"/>
      <c r="B124" s="3"/>
      <c r="C124" s="3"/>
      <c r="D124" s="3"/>
      <c r="E124" s="3"/>
      <c r="F124" s="3"/>
      <c r="G124" s="3"/>
      <c r="H124" s="3"/>
    </row>
    <row r="125" spans="1:8">
      <c r="A125" s="3"/>
      <c r="B125" s="3"/>
      <c r="C125" s="3"/>
      <c r="D125" s="3"/>
      <c r="E125" s="3"/>
      <c r="F125" s="3"/>
      <c r="G125" s="3"/>
      <c r="H125" s="3"/>
    </row>
    <row r="126" spans="1:8">
      <c r="A126" s="3"/>
      <c r="B126" s="3"/>
      <c r="C126" s="3"/>
      <c r="D126" s="3"/>
      <c r="E126" s="3"/>
      <c r="F126" s="3"/>
      <c r="G126" s="3"/>
      <c r="H126" s="3"/>
    </row>
    <row r="127" spans="1:8">
      <c r="A127" s="3"/>
      <c r="B127" s="3"/>
      <c r="C127" s="3"/>
      <c r="D127" s="3"/>
      <c r="E127" s="3"/>
      <c r="F127" s="3"/>
      <c r="G127" s="3"/>
      <c r="H127" s="3"/>
    </row>
    <row r="128" spans="1:8">
      <c r="A128" s="3"/>
      <c r="B128" s="3"/>
      <c r="C128" s="3"/>
      <c r="D128" s="3"/>
      <c r="E128" s="3"/>
      <c r="F128" s="3"/>
      <c r="G128" s="3"/>
      <c r="H128" s="3"/>
    </row>
    <row r="129" spans="1:8">
      <c r="A129" s="3"/>
      <c r="B129" s="3"/>
      <c r="C129" s="3"/>
      <c r="D129" s="3"/>
      <c r="E129" s="3"/>
      <c r="F129" s="3"/>
      <c r="G129" s="3"/>
      <c r="H129" s="3"/>
    </row>
    <row r="130" spans="1:8">
      <c r="A130" s="3"/>
      <c r="B130" s="3"/>
      <c r="C130" s="3"/>
      <c r="D130" s="3"/>
      <c r="E130" s="3"/>
      <c r="F130" s="3"/>
      <c r="G130" s="3"/>
      <c r="H130" s="3"/>
    </row>
    <row r="131" spans="1:8">
      <c r="A131" s="3"/>
      <c r="B131" s="3"/>
      <c r="C131" s="3"/>
      <c r="D131" s="3"/>
      <c r="E131" s="3"/>
      <c r="F131" s="3"/>
      <c r="G131" s="3"/>
      <c r="H131" s="3"/>
    </row>
    <row r="132" spans="1:8">
      <c r="A132" s="3"/>
      <c r="B132" s="3"/>
      <c r="C132" s="3"/>
      <c r="D132" s="3"/>
      <c r="E132" s="3"/>
      <c r="F132" s="3"/>
      <c r="G132" s="3"/>
      <c r="H132" s="3"/>
    </row>
    <row r="133" spans="1:8">
      <c r="A133" s="3"/>
      <c r="B133" s="3"/>
      <c r="C133" s="3"/>
      <c r="D133" s="3"/>
      <c r="E133" s="3"/>
      <c r="F133" s="3"/>
      <c r="G133" s="3"/>
      <c r="H133" s="3"/>
    </row>
    <row r="134" spans="1:8">
      <c r="A134" s="3"/>
      <c r="B134" s="3"/>
      <c r="C134" s="3"/>
      <c r="D134" s="3"/>
      <c r="E134" s="3"/>
      <c r="F134" s="3"/>
      <c r="G134" s="3"/>
      <c r="H134" s="3"/>
    </row>
    <row r="135" spans="1:8">
      <c r="A135" s="3"/>
      <c r="B135" s="3"/>
      <c r="C135" s="3"/>
      <c r="D135" s="3"/>
      <c r="E135" s="3"/>
      <c r="F135" s="3"/>
      <c r="G135" s="3"/>
      <c r="H135" s="3"/>
    </row>
    <row r="136" spans="1:8">
      <c r="A136" s="3"/>
      <c r="B136" s="3"/>
      <c r="C136" s="3"/>
      <c r="D136" s="3"/>
      <c r="E136" s="3"/>
      <c r="F136" s="3"/>
      <c r="G136" s="3"/>
      <c r="H136" s="3"/>
    </row>
    <row r="137" spans="1:8">
      <c r="A137" s="3"/>
      <c r="B137" s="3"/>
      <c r="C137" s="3"/>
      <c r="D137" s="3"/>
      <c r="E137" s="3"/>
      <c r="F137" s="3"/>
      <c r="G137" s="3"/>
      <c r="H137" s="3"/>
    </row>
    <row r="138" spans="1:8">
      <c r="A138" s="3"/>
      <c r="B138" s="3"/>
      <c r="C138" s="3"/>
      <c r="D138" s="3"/>
      <c r="E138" s="3"/>
      <c r="F138" s="3"/>
      <c r="G138" s="3"/>
      <c r="H138" s="3"/>
    </row>
    <row r="139" spans="1:8">
      <c r="A139" s="3"/>
      <c r="B139" s="3"/>
      <c r="C139" s="3"/>
      <c r="D139" s="3"/>
      <c r="E139" s="3"/>
      <c r="F139" s="3"/>
      <c r="G139" s="3"/>
      <c r="H139" s="3"/>
    </row>
    <row r="140" spans="1:8">
      <c r="A140" s="3"/>
      <c r="B140" s="3"/>
      <c r="C140" s="3"/>
      <c r="D140" s="3"/>
      <c r="E140" s="3"/>
      <c r="F140" s="3"/>
      <c r="G140" s="3"/>
      <c r="H140" s="3"/>
    </row>
    <row r="141" spans="1:8">
      <c r="A141" s="3"/>
      <c r="B141" s="3"/>
      <c r="C141" s="3"/>
      <c r="D141" s="3"/>
      <c r="E141" s="3"/>
      <c r="F141" s="3"/>
      <c r="G141" s="3"/>
      <c r="H141" s="3"/>
    </row>
    <row r="142" spans="1:8">
      <c r="A142" s="3"/>
      <c r="B142" s="3"/>
      <c r="C142" s="3"/>
      <c r="D142" s="3"/>
      <c r="E142" s="3"/>
      <c r="F142" s="3"/>
      <c r="G142" s="3"/>
      <c r="H142" s="3"/>
    </row>
    <row r="143" spans="1:8">
      <c r="A143" s="3"/>
      <c r="B143" s="3"/>
      <c r="C143" s="3"/>
      <c r="D143" s="3"/>
      <c r="E143" s="3"/>
      <c r="F143" s="3"/>
      <c r="G143" s="3"/>
      <c r="H143" s="3"/>
    </row>
    <row r="144" spans="1:8">
      <c r="A144" s="3"/>
      <c r="B144" s="3"/>
      <c r="C144" s="3"/>
      <c r="D144" s="3"/>
      <c r="E144" s="3"/>
      <c r="F144" s="3"/>
      <c r="G144" s="3"/>
      <c r="H144" s="3"/>
    </row>
    <row r="145" spans="1:8">
      <c r="A145" s="3"/>
      <c r="B145" s="3"/>
      <c r="C145" s="3"/>
      <c r="D145" s="3"/>
      <c r="E145" s="3"/>
      <c r="F145" s="3"/>
      <c r="G145" s="3"/>
      <c r="H145" s="3"/>
    </row>
    <row r="146" spans="1:8">
      <c r="A146" s="3"/>
      <c r="B146" s="3"/>
      <c r="C146" s="3"/>
      <c r="D146" s="3"/>
      <c r="E146" s="3"/>
      <c r="F146" s="3"/>
      <c r="G146" s="3"/>
      <c r="H146" s="3"/>
    </row>
    <row r="147" spans="1:8">
      <c r="A147" s="3"/>
      <c r="B147" s="3"/>
      <c r="C147" s="3"/>
      <c r="D147" s="3"/>
      <c r="E147" s="3"/>
      <c r="F147" s="3"/>
      <c r="G147" s="3"/>
      <c r="H147" s="3"/>
    </row>
    <row r="148" spans="1:8">
      <c r="A148" s="3"/>
      <c r="B148" s="3"/>
      <c r="C148" s="3"/>
      <c r="D148" s="3"/>
      <c r="E148" s="3"/>
      <c r="F148" s="3"/>
      <c r="G148" s="3"/>
      <c r="H148" s="3"/>
    </row>
    <row r="149" spans="1:8">
      <c r="A149" s="3"/>
      <c r="B149" s="3"/>
      <c r="C149" s="3"/>
      <c r="D149" s="3"/>
      <c r="E149" s="3"/>
      <c r="F149" s="3"/>
      <c r="G149" s="3"/>
      <c r="H149" s="3"/>
    </row>
    <row r="150" spans="1:8">
      <c r="A150" s="3"/>
      <c r="B150" s="3"/>
      <c r="C150" s="3"/>
      <c r="D150" s="3"/>
      <c r="E150" s="3"/>
      <c r="F150" s="3"/>
      <c r="G150" s="3"/>
      <c r="H150" s="3"/>
    </row>
    <row r="151" spans="1:8">
      <c r="A151" s="3"/>
      <c r="B151" s="3"/>
      <c r="C151" s="3"/>
      <c r="D151" s="3"/>
      <c r="E151" s="3"/>
      <c r="F151" s="3"/>
      <c r="G151" s="3"/>
      <c r="H151" s="3"/>
    </row>
    <row r="152" spans="1:8">
      <c r="A152" s="3"/>
      <c r="B152" s="3"/>
      <c r="C152" s="3"/>
      <c r="D152" s="3"/>
      <c r="E152" s="3"/>
      <c r="F152" s="3"/>
      <c r="G152" s="3"/>
      <c r="H152" s="3"/>
    </row>
    <row r="153" spans="1:8">
      <c r="A153" s="3"/>
      <c r="B153" s="3"/>
      <c r="C153" s="3"/>
      <c r="D153" s="3"/>
      <c r="E153" s="3"/>
      <c r="F153" s="3"/>
      <c r="G153" s="3"/>
      <c r="H153" s="3"/>
    </row>
    <row r="154" spans="1:8">
      <c r="A154" s="3"/>
      <c r="B154" s="3"/>
      <c r="C154" s="3"/>
      <c r="D154" s="3"/>
      <c r="E154" s="3"/>
      <c r="F154" s="3"/>
      <c r="G154" s="3"/>
      <c r="H154" s="3"/>
    </row>
    <row r="155" spans="1:8">
      <c r="A155" s="3"/>
      <c r="B155" s="3"/>
      <c r="C155" s="3"/>
      <c r="D155" s="3"/>
      <c r="E155" s="3"/>
      <c r="F155" s="3"/>
      <c r="G155" s="3"/>
      <c r="H155" s="3"/>
    </row>
    <row r="156" spans="1:8">
      <c r="A156" s="3"/>
      <c r="B156" s="3"/>
      <c r="C156" s="3"/>
      <c r="D156" s="3"/>
      <c r="E156" s="3"/>
      <c r="F156" s="3"/>
      <c r="G156" s="3"/>
      <c r="H156" s="3"/>
    </row>
    <row r="157" spans="1:8">
      <c r="A157" s="3"/>
      <c r="B157" s="3"/>
      <c r="C157" s="3"/>
      <c r="D157" s="3"/>
      <c r="E157" s="3"/>
      <c r="F157" s="3"/>
      <c r="G157" s="3"/>
      <c r="H157" s="3"/>
    </row>
    <row r="158" spans="1:8">
      <c r="A158" s="3"/>
      <c r="B158" s="3"/>
      <c r="C158" s="3"/>
      <c r="D158" s="3"/>
      <c r="E158" s="3"/>
      <c r="F158" s="3"/>
      <c r="G158" s="3"/>
      <c r="H158" s="3"/>
    </row>
    <row r="159" spans="1:8">
      <c r="A159" s="3"/>
      <c r="B159" s="3"/>
      <c r="C159" s="3"/>
      <c r="D159" s="3"/>
      <c r="E159" s="3"/>
      <c r="F159" s="3"/>
      <c r="G159" s="3"/>
      <c r="H159" s="3"/>
    </row>
    <row r="160" spans="1:8">
      <c r="A160" s="3"/>
      <c r="B160" s="3"/>
      <c r="C160" s="3"/>
      <c r="D160" s="3"/>
      <c r="E160" s="3"/>
      <c r="F160" s="3"/>
      <c r="G160" s="3"/>
      <c r="H160" s="3"/>
    </row>
    <row r="161" spans="1:8">
      <c r="A161" s="3"/>
      <c r="B161" s="3"/>
      <c r="C161" s="3"/>
      <c r="D161" s="3"/>
      <c r="E161" s="3"/>
      <c r="F161" s="3"/>
      <c r="G161" s="3"/>
      <c r="H161" s="3"/>
    </row>
    <row r="162" spans="1:8">
      <c r="A162" s="3"/>
      <c r="B162" s="3"/>
      <c r="C162" s="3"/>
      <c r="D162" s="3"/>
      <c r="E162" s="3"/>
      <c r="F162" s="3"/>
      <c r="G162" s="3"/>
      <c r="H162" s="3"/>
    </row>
    <row r="163" spans="1:8">
      <c r="A163" s="3"/>
      <c r="B163" s="3"/>
      <c r="C163" s="3"/>
      <c r="D163" s="3"/>
      <c r="E163" s="3"/>
      <c r="F163" s="3"/>
      <c r="G163" s="3"/>
      <c r="H163" s="3"/>
    </row>
    <row r="164" spans="1:8">
      <c r="A164" s="3"/>
      <c r="B164" s="3"/>
      <c r="C164" s="3"/>
      <c r="D164" s="3"/>
      <c r="E164" s="3"/>
      <c r="F164" s="3"/>
      <c r="G164" s="3"/>
      <c r="H164" s="3"/>
    </row>
    <row r="165" spans="1:8">
      <c r="A165" s="3"/>
      <c r="B165" s="3"/>
      <c r="C165" s="3"/>
      <c r="D165" s="3"/>
      <c r="E165" s="3"/>
      <c r="F165" s="3"/>
      <c r="G165" s="3"/>
      <c r="H165" s="3"/>
    </row>
    <row r="166" spans="1:8">
      <c r="A166" s="3"/>
      <c r="B166" s="3"/>
      <c r="C166" s="3"/>
      <c r="D166" s="3"/>
      <c r="E166" s="3"/>
      <c r="F166" s="3"/>
      <c r="G166" s="3"/>
      <c r="H166" s="3"/>
    </row>
    <row r="167" spans="1:8">
      <c r="A167" s="3"/>
      <c r="B167" s="3"/>
      <c r="C167" s="3"/>
      <c r="D167" s="3"/>
      <c r="E167" s="3"/>
      <c r="F167" s="3"/>
      <c r="G167" s="3"/>
      <c r="H167" s="3"/>
    </row>
    <row r="168" spans="1:8">
      <c r="A168" s="3"/>
      <c r="B168" s="3"/>
      <c r="C168" s="3"/>
      <c r="D168" s="3"/>
      <c r="E168" s="3"/>
      <c r="F168" s="3"/>
      <c r="G168" s="3"/>
      <c r="H168" s="3"/>
    </row>
    <row r="169" spans="1:8">
      <c r="A169" s="3"/>
      <c r="B169" s="3"/>
      <c r="C169" s="3"/>
      <c r="D169" s="3"/>
      <c r="E169" s="3"/>
      <c r="F169" s="3"/>
      <c r="G169" s="3"/>
      <c r="H169" s="3"/>
    </row>
    <row r="170" spans="1:8">
      <c r="A170" s="3"/>
      <c r="B170" s="3"/>
      <c r="C170" s="3"/>
      <c r="D170" s="3"/>
      <c r="E170" s="3"/>
      <c r="F170" s="3"/>
      <c r="G170" s="3"/>
      <c r="H170" s="3"/>
    </row>
    <row r="171" spans="1:8">
      <c r="A171" s="3"/>
      <c r="B171" s="3"/>
      <c r="C171" s="3"/>
      <c r="D171" s="3"/>
      <c r="E171" s="3"/>
      <c r="F171" s="3"/>
      <c r="G171" s="3"/>
      <c r="H171" s="3"/>
    </row>
    <row r="172" spans="1:8">
      <c r="A172" s="3"/>
      <c r="B172" s="3"/>
      <c r="C172" s="3"/>
      <c r="D172" s="3"/>
      <c r="E172" s="3"/>
      <c r="F172" s="3"/>
      <c r="G172" s="3"/>
      <c r="H172" s="3"/>
    </row>
    <row r="173" spans="1:8">
      <c r="A173" s="3"/>
      <c r="B173" s="3"/>
      <c r="C173" s="3"/>
      <c r="D173" s="3"/>
      <c r="E173" s="3"/>
      <c r="F173" s="3"/>
      <c r="G173" s="3"/>
      <c r="H173" s="3"/>
    </row>
    <row r="174" spans="1:8">
      <c r="A174" s="3"/>
      <c r="B174" s="3"/>
      <c r="C174" s="3"/>
      <c r="D174" s="3"/>
      <c r="E174" s="3"/>
      <c r="F174" s="3"/>
      <c r="G174" s="3"/>
      <c r="H174" s="3"/>
    </row>
    <row r="175" spans="1:8">
      <c r="A175" s="3"/>
      <c r="B175" s="3"/>
      <c r="C175" s="3"/>
      <c r="D175" s="3"/>
      <c r="E175" s="3"/>
      <c r="F175" s="3"/>
      <c r="G175" s="3"/>
      <c r="H175" s="3"/>
    </row>
    <row r="176" spans="1:8">
      <c r="A176" s="3"/>
      <c r="B176" s="3"/>
      <c r="C176" s="3"/>
      <c r="D176" s="3"/>
      <c r="E176" s="3"/>
      <c r="F176" s="3"/>
      <c r="G176" s="3"/>
      <c r="H176" s="3"/>
    </row>
    <row r="177" spans="1:8">
      <c r="A177" s="3"/>
      <c r="B177" s="3"/>
      <c r="C177" s="3"/>
      <c r="D177" s="3"/>
      <c r="E177" s="3"/>
      <c r="F177" s="3"/>
      <c r="G177" s="3"/>
      <c r="H177" s="3"/>
    </row>
    <row r="178" spans="1:8">
      <c r="A178" s="3"/>
      <c r="B178" s="3"/>
      <c r="C178" s="3"/>
      <c r="D178" s="3"/>
      <c r="E178" s="3"/>
      <c r="F178" s="3"/>
      <c r="G178" s="3"/>
      <c r="H178" s="3"/>
    </row>
    <row r="179" spans="1:8">
      <c r="A179" s="3"/>
      <c r="B179" s="3"/>
      <c r="C179" s="3"/>
      <c r="D179" s="3"/>
      <c r="E179" s="3"/>
      <c r="F179" s="3"/>
      <c r="G179" s="3"/>
      <c r="H179" s="3"/>
    </row>
    <row r="180" spans="1:8">
      <c r="A180" s="3"/>
      <c r="B180" s="3"/>
      <c r="C180" s="3"/>
      <c r="D180" s="3"/>
      <c r="E180" s="3"/>
      <c r="F180" s="3"/>
      <c r="G180" s="3"/>
      <c r="H180" s="3"/>
    </row>
    <row r="181" spans="1:8">
      <c r="A181" s="3"/>
      <c r="B181" s="3"/>
      <c r="C181" s="3"/>
      <c r="D181" s="3"/>
      <c r="E181" s="3"/>
      <c r="F181" s="3"/>
      <c r="G181" s="3"/>
      <c r="H181" s="3"/>
    </row>
    <row r="182" spans="1:8">
      <c r="A182" s="3"/>
      <c r="B182" s="3"/>
      <c r="C182" s="3"/>
      <c r="D182" s="3"/>
      <c r="E182" s="3"/>
      <c r="F182" s="3"/>
      <c r="G182" s="3"/>
      <c r="H182" s="3"/>
    </row>
    <row r="183" spans="1:8">
      <c r="A183" s="3"/>
      <c r="B183" s="3"/>
      <c r="C183" s="3"/>
      <c r="D183" s="3"/>
      <c r="E183" s="3"/>
      <c r="F183" s="3"/>
      <c r="G183" s="3"/>
      <c r="H183" s="3"/>
    </row>
    <row r="184" spans="1:8">
      <c r="A184" s="3"/>
      <c r="B184" s="3"/>
      <c r="C184" s="3"/>
      <c r="D184" s="3"/>
      <c r="E184" s="3"/>
      <c r="F184" s="3"/>
      <c r="G184" s="3"/>
      <c r="H184" s="3"/>
    </row>
    <row r="185" spans="1:8">
      <c r="A185" s="3"/>
      <c r="B185" s="3"/>
      <c r="C185" s="3"/>
      <c r="D185" s="3"/>
      <c r="E185" s="3"/>
      <c r="F185" s="3"/>
      <c r="G185" s="3"/>
      <c r="H185" s="3"/>
    </row>
    <row r="186" spans="1:8">
      <c r="A186" s="3"/>
      <c r="B186" s="3"/>
      <c r="C186" s="3"/>
      <c r="D186" s="3"/>
      <c r="E186" s="3"/>
      <c r="F186" s="3"/>
      <c r="G186" s="3"/>
      <c r="H186" s="3"/>
    </row>
    <row r="187" spans="1:8">
      <c r="A187" s="3"/>
      <c r="B187" s="3"/>
      <c r="C187" s="3"/>
      <c r="D187" s="3"/>
      <c r="E187" s="3"/>
      <c r="F187" s="3"/>
      <c r="G187" s="3"/>
      <c r="H187" s="3"/>
    </row>
    <row r="188" spans="1:8">
      <c r="A188" s="3"/>
      <c r="B188" s="3"/>
      <c r="C188" s="3"/>
      <c r="D188" s="3"/>
      <c r="E188" s="3"/>
      <c r="F188" s="3"/>
      <c r="G188" s="3"/>
      <c r="H188" s="3"/>
    </row>
    <row r="189" spans="1:8">
      <c r="A189" s="3"/>
      <c r="B189" s="3"/>
      <c r="C189" s="3"/>
      <c r="D189" s="3"/>
      <c r="E189" s="3"/>
      <c r="F189" s="3"/>
      <c r="G189" s="3"/>
      <c r="H189" s="3"/>
    </row>
    <row r="190" spans="1:8">
      <c r="A190" s="3"/>
      <c r="B190" s="3"/>
      <c r="C190" s="3"/>
      <c r="D190" s="3"/>
      <c r="E190" s="3"/>
      <c r="F190" s="3"/>
      <c r="G190" s="3"/>
      <c r="H190" s="3"/>
    </row>
    <row r="191" spans="1:8">
      <c r="A191" s="3"/>
      <c r="B191" s="3"/>
      <c r="C191" s="3"/>
      <c r="D191" s="3"/>
      <c r="E191" s="3"/>
      <c r="F191" s="3"/>
      <c r="G191" s="3"/>
      <c r="H191" s="3"/>
    </row>
    <row r="192" spans="1:8">
      <c r="A192" s="3"/>
      <c r="B192" s="3"/>
      <c r="C192" s="3"/>
      <c r="D192" s="3"/>
      <c r="E192" s="3"/>
      <c r="F192" s="3"/>
      <c r="G192" s="3"/>
      <c r="H192" s="3"/>
    </row>
    <row r="193" spans="1:8">
      <c r="A193" s="3"/>
      <c r="B193" s="3"/>
      <c r="C193" s="3"/>
      <c r="D193" s="3"/>
      <c r="E193" s="3"/>
      <c r="F193" s="3"/>
      <c r="G193" s="3"/>
      <c r="H193" s="3"/>
    </row>
    <row r="194" spans="1:8">
      <c r="A194" s="3"/>
      <c r="B194" s="3"/>
      <c r="C194" s="3"/>
      <c r="D194" s="3"/>
      <c r="E194" s="3"/>
      <c r="F194" s="3"/>
      <c r="G194" s="3"/>
      <c r="H194" s="3"/>
    </row>
    <row r="195" spans="1:8">
      <c r="A195" s="3"/>
      <c r="B195" s="3"/>
      <c r="C195" s="3"/>
      <c r="D195" s="3"/>
      <c r="E195" s="3"/>
      <c r="F195" s="3"/>
      <c r="G195" s="3"/>
      <c r="H195" s="3"/>
    </row>
    <row r="196" spans="1:8">
      <c r="A196" s="3"/>
      <c r="B196" s="3"/>
      <c r="C196" s="3"/>
      <c r="D196" s="3"/>
      <c r="E196" s="3"/>
      <c r="F196" s="3"/>
      <c r="G196" s="3"/>
      <c r="H196" s="3"/>
    </row>
    <row r="197" spans="1:8">
      <c r="A197" s="3"/>
      <c r="B197" s="3"/>
      <c r="C197" s="3"/>
      <c r="D197" s="3"/>
      <c r="E197" s="3"/>
      <c r="F197" s="3"/>
      <c r="G197" s="3"/>
      <c r="H197" s="3"/>
    </row>
    <row r="198" spans="1:8">
      <c r="A198" s="3"/>
      <c r="B198" s="3"/>
      <c r="C198" s="3"/>
      <c r="D198" s="3"/>
      <c r="E198" s="3"/>
      <c r="F198" s="3"/>
      <c r="G198" s="3"/>
      <c r="H198" s="3"/>
    </row>
    <row r="199" spans="1:8">
      <c r="A199" s="3"/>
      <c r="B199" s="3"/>
      <c r="C199" s="3"/>
      <c r="D199" s="3"/>
      <c r="E199" s="3"/>
      <c r="F199" s="3"/>
      <c r="G199" s="3"/>
      <c r="H199" s="3"/>
    </row>
    <row r="200" spans="1:8">
      <c r="A200" s="3"/>
      <c r="B200" s="3"/>
      <c r="C200" s="3"/>
      <c r="D200" s="3"/>
      <c r="E200" s="3"/>
      <c r="F200" s="3"/>
      <c r="G200" s="3"/>
      <c r="H200" s="3"/>
    </row>
    <row r="201" spans="1:8">
      <c r="A201" s="3"/>
      <c r="B201" s="3"/>
      <c r="C201" s="3"/>
      <c r="D201" s="3"/>
      <c r="E201" s="3"/>
      <c r="F201" s="3"/>
      <c r="G201" s="3"/>
      <c r="H201" s="3"/>
    </row>
    <row r="202" spans="1:8">
      <c r="A202" s="3"/>
      <c r="B202" s="3"/>
      <c r="C202" s="3"/>
      <c r="D202" s="3"/>
      <c r="E202" s="3"/>
      <c r="F202" s="3"/>
      <c r="G202" s="3"/>
      <c r="H202" s="3"/>
    </row>
  </sheetData>
  <mergeCells count="45">
    <mergeCell ref="X3:Y3"/>
    <mergeCell ref="O3:P3"/>
    <mergeCell ref="L3:M3"/>
    <mergeCell ref="C67:E67"/>
    <mergeCell ref="C68:E68"/>
    <mergeCell ref="H60:S60"/>
    <mergeCell ref="F3:G3"/>
    <mergeCell ref="I3:J3"/>
    <mergeCell ref="R3:S3"/>
    <mergeCell ref="U3:V3"/>
    <mergeCell ref="C69:E69"/>
    <mergeCell ref="C70:E70"/>
    <mergeCell ref="C59:E59"/>
    <mergeCell ref="C60:E60"/>
    <mergeCell ref="C61:E61"/>
    <mergeCell ref="C62:E62"/>
    <mergeCell ref="A72:V72"/>
    <mergeCell ref="A73:V73"/>
    <mergeCell ref="A77:G77"/>
    <mergeCell ref="A78:V78"/>
    <mergeCell ref="A79:V79"/>
    <mergeCell ref="A80:V80"/>
    <mergeCell ref="A81:V81"/>
    <mergeCell ref="A82:V82"/>
    <mergeCell ref="A85:K85"/>
    <mergeCell ref="A86:K86"/>
    <mergeCell ref="A87:K87"/>
    <mergeCell ref="A88:K88"/>
    <mergeCell ref="A89:K89"/>
    <mergeCell ref="A90:K90"/>
    <mergeCell ref="A91:K91"/>
    <mergeCell ref="A92:K92"/>
    <mergeCell ref="A93:K93"/>
    <mergeCell ref="A94:K94"/>
    <mergeCell ref="A95:K95"/>
    <mergeCell ref="A96:K96"/>
    <mergeCell ref="A102:K102"/>
    <mergeCell ref="A103:K103"/>
    <mergeCell ref="A104:K104"/>
    <mergeCell ref="A107:K107"/>
    <mergeCell ref="A97:K97"/>
    <mergeCell ref="A98:K98"/>
    <mergeCell ref="A99:K99"/>
    <mergeCell ref="A100:K100"/>
    <mergeCell ref="A101:K101"/>
  </mergeCells>
  <pageMargins left="0.75" right="0.75" top="1" bottom="1" header="0.5" footer="0.5"/>
  <pageSetup paperSize="9"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L202"/>
  <sheetViews>
    <sheetView zoomScaleNormal="100" workbookViewId="0">
      <selection activeCell="E20" sqref="E20"/>
    </sheetView>
  </sheetViews>
  <sheetFormatPr defaultRowHeight="12.75"/>
  <cols>
    <col min="1" max="1" width="22.42578125" style="2" customWidth="1"/>
    <col min="2" max="2" width="17.42578125" style="8" customWidth="1"/>
    <col min="3" max="7" width="17.42578125" style="7" customWidth="1"/>
    <col min="8" max="8" width="17.42578125" style="8" customWidth="1"/>
    <col min="9" max="9" width="17.42578125" style="7" customWidth="1"/>
    <col min="10" max="26" width="12.5703125" style="7" customWidth="1"/>
    <col min="27" max="27" width="9.140625" style="7"/>
    <col min="28" max="28" width="15" style="7" customWidth="1"/>
    <col min="29" max="29" width="0" style="69" hidden="1" customWidth="1"/>
    <col min="30" max="30" width="0" style="7" hidden="1" customWidth="1"/>
    <col min="31" max="16384" width="9.140625" style="7"/>
  </cols>
  <sheetData>
    <row r="1" spans="1:38" s="20" customFormat="1" ht="21.75" customHeight="1">
      <c r="A1" s="18" t="s">
        <v>100</v>
      </c>
    </row>
    <row r="2" spans="1:38" s="20" customFormat="1" ht="21.75" customHeight="1">
      <c r="A2" s="18" t="s">
        <v>126</v>
      </c>
      <c r="D2"/>
      <c r="E2"/>
      <c r="F2"/>
      <c r="G2"/>
      <c r="H2"/>
      <c r="I2"/>
      <c r="J2"/>
      <c r="K2"/>
      <c r="L2"/>
      <c r="M2"/>
      <c r="N2"/>
      <c r="O2"/>
      <c r="P2"/>
      <c r="Q2"/>
      <c r="R2"/>
      <c r="S2"/>
      <c r="T2"/>
      <c r="U2"/>
      <c r="V2"/>
      <c r="W2"/>
      <c r="X2"/>
      <c r="Y2"/>
      <c r="Z2"/>
      <c r="AA2"/>
      <c r="AB2"/>
      <c r="AC2"/>
      <c r="AD2"/>
      <c r="AE2"/>
      <c r="AF2"/>
      <c r="AG2"/>
      <c r="AH2"/>
      <c r="AI2"/>
      <c r="AJ2"/>
      <c r="AK2"/>
      <c r="AL2"/>
    </row>
    <row r="3" spans="1:38" s="6" customFormat="1" ht="21.75" customHeight="1">
      <c r="A3" s="91"/>
      <c r="B3" s="91"/>
      <c r="C3" s="11"/>
      <c r="D3" s="11"/>
      <c r="E3" s="47"/>
      <c r="F3" s="266" t="s">
        <v>1</v>
      </c>
      <c r="G3" s="267"/>
      <c r="H3" s="92"/>
      <c r="I3" s="266" t="s">
        <v>1</v>
      </c>
      <c r="J3" s="267"/>
      <c r="K3" s="92"/>
      <c r="L3" s="266" t="s">
        <v>1</v>
      </c>
      <c r="M3" s="267"/>
      <c r="N3" s="92"/>
      <c r="O3" s="266" t="s">
        <v>1</v>
      </c>
      <c r="P3" s="267"/>
      <c r="Q3" s="92"/>
      <c r="R3" s="266" t="s">
        <v>1</v>
      </c>
      <c r="S3" s="267"/>
      <c r="T3" s="92"/>
      <c r="U3" s="266" t="s">
        <v>1</v>
      </c>
      <c r="V3" s="267"/>
      <c r="W3" s="92"/>
      <c r="X3" s="266" t="s">
        <v>1</v>
      </c>
      <c r="Y3" s="267"/>
      <c r="Z3" s="11"/>
      <c r="AA3" s="11"/>
      <c r="AB3" s="93"/>
    </row>
    <row r="4" spans="1:38" s="8" customFormat="1" ht="53.25" customHeight="1">
      <c r="A4" s="51" t="s">
        <v>4</v>
      </c>
      <c r="B4" s="264" t="s">
        <v>304</v>
      </c>
      <c r="C4" s="52" t="s">
        <v>2</v>
      </c>
      <c r="D4" s="101" t="s">
        <v>305</v>
      </c>
      <c r="E4" s="102" t="s">
        <v>306</v>
      </c>
      <c r="F4" s="103" t="s">
        <v>307</v>
      </c>
      <c r="G4" s="103" t="s">
        <v>308</v>
      </c>
      <c r="H4" s="102" t="s">
        <v>309</v>
      </c>
      <c r="I4" s="103" t="s">
        <v>310</v>
      </c>
      <c r="J4" s="103" t="s">
        <v>311</v>
      </c>
      <c r="K4" s="102" t="s">
        <v>309</v>
      </c>
      <c r="L4" s="103" t="s">
        <v>310</v>
      </c>
      <c r="M4" s="103" t="s">
        <v>311</v>
      </c>
      <c r="N4" s="102" t="s">
        <v>309</v>
      </c>
      <c r="O4" s="103" t="s">
        <v>310</v>
      </c>
      <c r="P4" s="103" t="s">
        <v>311</v>
      </c>
      <c r="Q4" s="102" t="s">
        <v>309</v>
      </c>
      <c r="R4" s="103" t="s">
        <v>310</v>
      </c>
      <c r="S4" s="103" t="s">
        <v>311</v>
      </c>
      <c r="T4" s="102" t="s">
        <v>309</v>
      </c>
      <c r="U4" s="103" t="s">
        <v>310</v>
      </c>
      <c r="V4" s="103" t="s">
        <v>311</v>
      </c>
      <c r="W4" s="102" t="s">
        <v>309</v>
      </c>
      <c r="X4" s="103" t="s">
        <v>310</v>
      </c>
      <c r="Y4" s="103" t="s">
        <v>311</v>
      </c>
      <c r="Z4" s="104" t="s">
        <v>312</v>
      </c>
      <c r="AA4" s="52" t="s">
        <v>3</v>
      </c>
      <c r="AB4" s="52" t="s">
        <v>313</v>
      </c>
      <c r="AC4" s="6" t="s">
        <v>314</v>
      </c>
      <c r="AD4" s="6"/>
    </row>
    <row r="5" spans="1:38" s="99" customFormat="1" ht="15" customHeight="1">
      <c r="A5" s="106" t="s">
        <v>5</v>
      </c>
      <c r="B5" s="99">
        <v>0</v>
      </c>
      <c r="C5" s="145" t="s">
        <v>44</v>
      </c>
      <c r="D5" s="294" t="s">
        <v>6</v>
      </c>
      <c r="E5" s="109" t="s">
        <v>6</v>
      </c>
      <c r="F5" s="110" t="s">
        <v>6</v>
      </c>
      <c r="G5" s="110" t="s">
        <v>6</v>
      </c>
      <c r="H5" s="111" t="s">
        <v>6</v>
      </c>
      <c r="I5" s="111" t="s">
        <v>6</v>
      </c>
      <c r="J5" s="111" t="s">
        <v>6</v>
      </c>
      <c r="K5" s="111" t="s">
        <v>6</v>
      </c>
      <c r="L5" s="111" t="s">
        <v>6</v>
      </c>
      <c r="M5" s="111" t="s">
        <v>6</v>
      </c>
      <c r="N5" s="111" t="s">
        <v>6</v>
      </c>
      <c r="O5" s="111" t="s">
        <v>6</v>
      </c>
      <c r="P5" s="111" t="s">
        <v>6</v>
      </c>
      <c r="Q5" s="111" t="s">
        <v>6</v>
      </c>
      <c r="R5" s="111" t="s">
        <v>6</v>
      </c>
      <c r="S5" s="111" t="s">
        <v>6</v>
      </c>
      <c r="T5" s="111" t="s">
        <v>6</v>
      </c>
      <c r="U5" s="111" t="s">
        <v>6</v>
      </c>
      <c r="V5" s="111" t="s">
        <v>6</v>
      </c>
      <c r="W5" s="111" t="s">
        <v>6</v>
      </c>
      <c r="X5" s="111" t="s">
        <v>6</v>
      </c>
      <c r="Y5" s="111" t="s">
        <v>6</v>
      </c>
      <c r="Z5" s="108" t="s">
        <v>6</v>
      </c>
      <c r="AA5" s="145" t="s">
        <v>6</v>
      </c>
      <c r="AB5" s="150" t="s">
        <v>6</v>
      </c>
      <c r="AC5" s="99" t="str">
        <f>IF(AA5="TY","A",IF(AA5="TY/TYs","AB",IF(AA5="TYs","B",IF(AA5="TC","C",IF(AA5="T","D",IF(AA5="TY/T","AD",IF(AA5="n.a.","N",IF(AA5="Z","Z",IF(AA5="-","",)))))))))</f>
        <v/>
      </c>
    </row>
    <row r="6" spans="1:38" s="99" customFormat="1" ht="15" customHeight="1">
      <c r="A6" s="106" t="s">
        <v>79</v>
      </c>
      <c r="B6" s="99">
        <v>1</v>
      </c>
      <c r="C6" s="111" t="s">
        <v>7</v>
      </c>
      <c r="D6" s="294" t="s">
        <v>6</v>
      </c>
      <c r="E6" s="116">
        <v>23.9</v>
      </c>
      <c r="F6" s="117">
        <v>0</v>
      </c>
      <c r="G6" s="117">
        <v>57540</v>
      </c>
      <c r="H6" s="111" t="s">
        <v>6</v>
      </c>
      <c r="I6" s="111" t="s">
        <v>6</v>
      </c>
      <c r="J6" s="111" t="s">
        <v>6</v>
      </c>
      <c r="K6" s="111" t="s">
        <v>6</v>
      </c>
      <c r="L6" s="111" t="s">
        <v>6</v>
      </c>
      <c r="M6" s="111" t="s">
        <v>6</v>
      </c>
      <c r="N6" s="111" t="s">
        <v>6</v>
      </c>
      <c r="O6" s="111" t="s">
        <v>6</v>
      </c>
      <c r="P6" s="111" t="s">
        <v>6</v>
      </c>
      <c r="Q6" s="111" t="s">
        <v>6</v>
      </c>
      <c r="R6" s="111" t="s">
        <v>6</v>
      </c>
      <c r="S6" s="111" t="s">
        <v>6</v>
      </c>
      <c r="T6" s="111" t="s">
        <v>6</v>
      </c>
      <c r="U6" s="111" t="s">
        <v>6</v>
      </c>
      <c r="V6" s="111" t="s">
        <v>6</v>
      </c>
      <c r="W6" s="111" t="s">
        <v>6</v>
      </c>
      <c r="X6" s="111" t="s">
        <v>6</v>
      </c>
      <c r="Y6" s="111" t="s">
        <v>6</v>
      </c>
      <c r="Z6" s="238">
        <v>13752.06</v>
      </c>
      <c r="AA6" s="111" t="s">
        <v>8</v>
      </c>
      <c r="AB6" s="234">
        <v>100</v>
      </c>
      <c r="AC6" s="99" t="str">
        <f t="shared" ref="AC6:AC53" si="0">IF(AA6="TY","A",IF(AA6="TY/TYs","AB",IF(AA6="TYs","B",IF(AA6="TC","C",IF(AA6="T","D",IF(AA6="TY/T","AD",IF(AA6="n.a.","N",IF(AA6="Z","Z",IF(AA6="-","",)))))))))</f>
        <v>A</v>
      </c>
    </row>
    <row r="7" spans="1:38" s="99" customFormat="1" ht="15" customHeight="1">
      <c r="A7" s="106" t="s">
        <v>80</v>
      </c>
      <c r="B7" s="99">
        <v>1</v>
      </c>
      <c r="C7" s="111" t="s">
        <v>8</v>
      </c>
      <c r="D7" s="295" t="s">
        <v>6</v>
      </c>
      <c r="E7" s="142">
        <v>22</v>
      </c>
      <c r="F7" s="120">
        <v>11824</v>
      </c>
      <c r="G7" s="120">
        <v>51060</v>
      </c>
      <c r="H7" s="142">
        <v>14.16</v>
      </c>
      <c r="I7" s="120">
        <v>51060</v>
      </c>
      <c r="J7" s="120">
        <v>75246</v>
      </c>
      <c r="K7" s="111" t="s">
        <v>6</v>
      </c>
      <c r="L7" s="111" t="s">
        <v>6</v>
      </c>
      <c r="M7" s="111" t="s">
        <v>6</v>
      </c>
      <c r="N7" s="111" t="s">
        <v>6</v>
      </c>
      <c r="O7" s="111" t="s">
        <v>6</v>
      </c>
      <c r="P7" s="111" t="s">
        <v>6</v>
      </c>
      <c r="Q7" s="111" t="s">
        <v>6</v>
      </c>
      <c r="R7" s="111" t="s">
        <v>6</v>
      </c>
      <c r="S7" s="111" t="s">
        <v>6</v>
      </c>
      <c r="T7" s="111" t="s">
        <v>6</v>
      </c>
      <c r="U7" s="111" t="s">
        <v>6</v>
      </c>
      <c r="V7" s="111" t="s">
        <v>6</v>
      </c>
      <c r="W7" s="111" t="s">
        <v>6</v>
      </c>
      <c r="X7" s="111" t="s">
        <v>6</v>
      </c>
      <c r="Y7" s="111" t="s">
        <v>6</v>
      </c>
      <c r="Z7" s="133">
        <v>14657.937600000001</v>
      </c>
      <c r="AA7" s="111" t="s">
        <v>6</v>
      </c>
      <c r="AB7" s="111" t="s">
        <v>6</v>
      </c>
      <c r="AC7" s="99" t="str">
        <f t="shared" si="0"/>
        <v/>
      </c>
    </row>
    <row r="8" spans="1:38" s="99" customFormat="1" ht="15" customHeight="1">
      <c r="A8" s="106" t="s">
        <v>81</v>
      </c>
      <c r="B8" s="99">
        <v>1</v>
      </c>
      <c r="C8" s="111" t="s">
        <v>9</v>
      </c>
      <c r="D8" s="294" t="s">
        <v>6</v>
      </c>
      <c r="E8" s="142">
        <v>9.9</v>
      </c>
      <c r="F8" s="122">
        <v>3500</v>
      </c>
      <c r="G8" s="122">
        <v>47200</v>
      </c>
      <c r="H8" s="111" t="s">
        <v>6</v>
      </c>
      <c r="I8" s="111" t="s">
        <v>6</v>
      </c>
      <c r="J8" s="111" t="s">
        <v>6</v>
      </c>
      <c r="K8" s="111" t="s">
        <v>6</v>
      </c>
      <c r="L8" s="111" t="s">
        <v>6</v>
      </c>
      <c r="M8" s="111" t="s">
        <v>6</v>
      </c>
      <c r="N8" s="111" t="s">
        <v>6</v>
      </c>
      <c r="O8" s="111" t="s">
        <v>6</v>
      </c>
      <c r="P8" s="111" t="s">
        <v>6</v>
      </c>
      <c r="Q8" s="111" t="s">
        <v>6</v>
      </c>
      <c r="R8" s="111" t="s">
        <v>6</v>
      </c>
      <c r="S8" s="111" t="s">
        <v>6</v>
      </c>
      <c r="T8" s="111" t="s">
        <v>6</v>
      </c>
      <c r="U8" s="111" t="s">
        <v>6</v>
      </c>
      <c r="V8" s="111" t="s">
        <v>6</v>
      </c>
      <c r="W8" s="111" t="s">
        <v>6</v>
      </c>
      <c r="X8" s="111" t="s">
        <v>6</v>
      </c>
      <c r="Y8" s="111" t="s">
        <v>6</v>
      </c>
      <c r="Z8" s="238">
        <v>4326.3</v>
      </c>
      <c r="AA8" s="111" t="s">
        <v>29</v>
      </c>
      <c r="AB8" s="111">
        <v>50</v>
      </c>
      <c r="AC8" s="99" t="str">
        <f t="shared" si="0"/>
        <v>AB</v>
      </c>
    </row>
    <row r="9" spans="1:38" s="99" customFormat="1" ht="15" customHeight="1">
      <c r="A9" s="106" t="s">
        <v>78</v>
      </c>
      <c r="B9" s="99">
        <v>0</v>
      </c>
      <c r="C9" s="145" t="s">
        <v>44</v>
      </c>
      <c r="D9" s="294" t="s">
        <v>6</v>
      </c>
      <c r="E9" s="109" t="s">
        <v>6</v>
      </c>
      <c r="F9" s="123" t="s">
        <v>6</v>
      </c>
      <c r="G9" s="123" t="s">
        <v>6</v>
      </c>
      <c r="H9" s="111" t="s">
        <v>6</v>
      </c>
      <c r="I9" s="111" t="s">
        <v>6</v>
      </c>
      <c r="J9" s="111" t="s">
        <v>6</v>
      </c>
      <c r="K9" s="111" t="s">
        <v>6</v>
      </c>
      <c r="L9" s="111" t="s">
        <v>6</v>
      </c>
      <c r="M9" s="111" t="s">
        <v>6</v>
      </c>
      <c r="N9" s="111" t="s">
        <v>6</v>
      </c>
      <c r="O9" s="111" t="s">
        <v>6</v>
      </c>
      <c r="P9" s="111" t="s">
        <v>6</v>
      </c>
      <c r="Q9" s="111" t="s">
        <v>6</v>
      </c>
      <c r="R9" s="111" t="s">
        <v>6</v>
      </c>
      <c r="S9" s="111" t="s">
        <v>6</v>
      </c>
      <c r="T9" s="111" t="s">
        <v>6</v>
      </c>
      <c r="U9" s="111" t="s">
        <v>6</v>
      </c>
      <c r="V9" s="111" t="s">
        <v>6</v>
      </c>
      <c r="W9" s="111" t="s">
        <v>6</v>
      </c>
      <c r="X9" s="111" t="s">
        <v>6</v>
      </c>
      <c r="Y9" s="111" t="s">
        <v>6</v>
      </c>
      <c r="Z9" s="108" t="s">
        <v>6</v>
      </c>
      <c r="AA9" s="145" t="s">
        <v>6</v>
      </c>
      <c r="AB9" s="150" t="s">
        <v>6</v>
      </c>
      <c r="AC9" s="99" t="str">
        <f t="shared" si="0"/>
        <v/>
      </c>
    </row>
    <row r="10" spans="1:38" s="99" customFormat="1" ht="15" customHeight="1">
      <c r="A10" s="106" t="s">
        <v>10</v>
      </c>
      <c r="B10" s="99">
        <v>1</v>
      </c>
      <c r="C10" s="111" t="s">
        <v>45</v>
      </c>
      <c r="D10" s="295" t="s">
        <v>6</v>
      </c>
      <c r="E10" s="130">
        <v>6.75</v>
      </c>
      <c r="F10" s="122">
        <v>142254</v>
      </c>
      <c r="G10" s="120">
        <v>1707048</v>
      </c>
      <c r="H10" s="111" t="s">
        <v>6</v>
      </c>
      <c r="I10" s="111" t="s">
        <v>6</v>
      </c>
      <c r="J10" s="111" t="s">
        <v>6</v>
      </c>
      <c r="K10" s="111" t="s">
        <v>6</v>
      </c>
      <c r="L10" s="111" t="s">
        <v>6</v>
      </c>
      <c r="M10" s="111" t="s">
        <v>6</v>
      </c>
      <c r="N10" s="111" t="s">
        <v>6</v>
      </c>
      <c r="O10" s="111" t="s">
        <v>6</v>
      </c>
      <c r="P10" s="111" t="s">
        <v>6</v>
      </c>
      <c r="Q10" s="111" t="s">
        <v>6</v>
      </c>
      <c r="R10" s="111" t="s">
        <v>6</v>
      </c>
      <c r="S10" s="111" t="s">
        <v>6</v>
      </c>
      <c r="T10" s="111" t="s">
        <v>6</v>
      </c>
      <c r="U10" s="111" t="s">
        <v>6</v>
      </c>
      <c r="V10" s="111" t="s">
        <v>6</v>
      </c>
      <c r="W10" s="111" t="s">
        <v>6</v>
      </c>
      <c r="X10" s="111" t="s">
        <v>6</v>
      </c>
      <c r="Y10" s="111" t="s">
        <v>6</v>
      </c>
      <c r="Z10" s="124">
        <v>735737.68799999997</v>
      </c>
      <c r="AA10" s="111" t="s">
        <v>6</v>
      </c>
      <c r="AB10" s="111" t="s">
        <v>6</v>
      </c>
      <c r="AC10" s="99" t="str">
        <f t="shared" si="0"/>
        <v/>
      </c>
    </row>
    <row r="11" spans="1:38" s="99" customFormat="1" ht="15" customHeight="1">
      <c r="A11" s="106" t="s">
        <v>10</v>
      </c>
      <c r="B11" s="99">
        <v>2</v>
      </c>
      <c r="C11" s="111" t="s">
        <v>45</v>
      </c>
      <c r="D11" s="295" t="s">
        <v>6</v>
      </c>
      <c r="E11" s="130">
        <v>14.6</v>
      </c>
      <c r="F11" s="122">
        <v>71136</v>
      </c>
      <c r="G11" s="120">
        <v>1707048</v>
      </c>
      <c r="H11" s="111" t="s">
        <v>6</v>
      </c>
      <c r="I11" s="111" t="s">
        <v>6</v>
      </c>
      <c r="J11" s="111" t="s">
        <v>6</v>
      </c>
      <c r="K11" s="111" t="s">
        <v>6</v>
      </c>
      <c r="L11" s="111" t="s">
        <v>6</v>
      </c>
      <c r="M11" s="111" t="s">
        <v>6</v>
      </c>
      <c r="N11" s="111" t="s">
        <v>6</v>
      </c>
      <c r="O11" s="111" t="s">
        <v>6</v>
      </c>
      <c r="P11" s="111" t="s">
        <v>6</v>
      </c>
      <c r="Q11" s="111" t="s">
        <v>6</v>
      </c>
      <c r="R11" s="111" t="s">
        <v>6</v>
      </c>
      <c r="S11" s="111" t="s">
        <v>6</v>
      </c>
      <c r="T11" s="111" t="s">
        <v>6</v>
      </c>
      <c r="U11" s="111" t="s">
        <v>6</v>
      </c>
      <c r="V11" s="111" t="s">
        <v>6</v>
      </c>
      <c r="W11" s="111" t="s">
        <v>6</v>
      </c>
      <c r="X11" s="111" t="s">
        <v>6</v>
      </c>
      <c r="Y11" s="111" t="s">
        <v>6</v>
      </c>
      <c r="Z11" s="124">
        <v>735737.68799999997</v>
      </c>
      <c r="AA11" s="111" t="s">
        <v>6</v>
      </c>
      <c r="AB11" s="111" t="s">
        <v>6</v>
      </c>
      <c r="AC11" s="99" t="str">
        <f t="shared" si="0"/>
        <v/>
      </c>
    </row>
    <row r="12" spans="1:38" s="99" customFormat="1" ht="15" customHeight="1">
      <c r="A12" s="106" t="s">
        <v>121</v>
      </c>
      <c r="B12" s="99">
        <v>1</v>
      </c>
      <c r="C12" s="138" t="s">
        <v>9</v>
      </c>
      <c r="D12" s="295">
        <v>2160</v>
      </c>
      <c r="E12" s="142" t="s">
        <v>6</v>
      </c>
      <c r="F12" s="122" t="s">
        <v>6</v>
      </c>
      <c r="G12" s="122" t="s">
        <v>6</v>
      </c>
      <c r="H12" s="111" t="s">
        <v>6</v>
      </c>
      <c r="I12" s="111" t="s">
        <v>6</v>
      </c>
      <c r="J12" s="111" t="s">
        <v>6</v>
      </c>
      <c r="K12" s="111" t="s">
        <v>6</v>
      </c>
      <c r="L12" s="111" t="s">
        <v>6</v>
      </c>
      <c r="M12" s="111" t="s">
        <v>6</v>
      </c>
      <c r="N12" s="111" t="s">
        <v>6</v>
      </c>
      <c r="O12" s="111" t="s">
        <v>6</v>
      </c>
      <c r="P12" s="111" t="s">
        <v>6</v>
      </c>
      <c r="Q12" s="111" t="s">
        <v>6</v>
      </c>
      <c r="R12" s="111" t="s">
        <v>6</v>
      </c>
      <c r="S12" s="111" t="s">
        <v>6</v>
      </c>
      <c r="T12" s="111" t="s">
        <v>6</v>
      </c>
      <c r="U12" s="111" t="s">
        <v>6</v>
      </c>
      <c r="V12" s="111" t="s">
        <v>6</v>
      </c>
      <c r="W12" s="111" t="s">
        <v>6</v>
      </c>
      <c r="X12" s="111" t="s">
        <v>6</v>
      </c>
      <c r="Y12" s="111" t="s">
        <v>6</v>
      </c>
      <c r="Z12" s="108" t="s">
        <v>6</v>
      </c>
      <c r="AA12" s="111" t="s">
        <v>8</v>
      </c>
      <c r="AB12" s="111">
        <v>100</v>
      </c>
      <c r="AC12" s="99" t="str">
        <f t="shared" si="0"/>
        <v>A</v>
      </c>
    </row>
    <row r="13" spans="1:38" s="99" customFormat="1" ht="15" customHeight="1">
      <c r="A13" s="106" t="s">
        <v>104</v>
      </c>
      <c r="B13" s="99">
        <v>1</v>
      </c>
      <c r="C13" s="111" t="s">
        <v>54</v>
      </c>
      <c r="D13" s="295">
        <v>1436</v>
      </c>
      <c r="E13" s="142">
        <v>33</v>
      </c>
      <c r="F13" s="122">
        <v>4350</v>
      </c>
      <c r="G13" s="122" t="s">
        <v>6</v>
      </c>
      <c r="H13" s="111" t="s">
        <v>6</v>
      </c>
      <c r="I13" s="111" t="s">
        <v>6</v>
      </c>
      <c r="J13" s="111" t="s">
        <v>6</v>
      </c>
      <c r="K13" s="111" t="s">
        <v>6</v>
      </c>
      <c r="L13" s="111" t="s">
        <v>6</v>
      </c>
      <c r="M13" s="111" t="s">
        <v>6</v>
      </c>
      <c r="N13" s="111" t="s">
        <v>6</v>
      </c>
      <c r="O13" s="111" t="s">
        <v>6</v>
      </c>
      <c r="P13" s="111" t="s">
        <v>6</v>
      </c>
      <c r="Q13" s="111" t="s">
        <v>6</v>
      </c>
      <c r="R13" s="111" t="s">
        <v>6</v>
      </c>
      <c r="S13" s="111" t="s">
        <v>6</v>
      </c>
      <c r="T13" s="111" t="s">
        <v>6</v>
      </c>
      <c r="U13" s="111" t="s">
        <v>6</v>
      </c>
      <c r="V13" s="111" t="s">
        <v>6</v>
      </c>
      <c r="W13" s="111" t="s">
        <v>6</v>
      </c>
      <c r="X13" s="111" t="s">
        <v>6</v>
      </c>
      <c r="Y13" s="111" t="s">
        <v>6</v>
      </c>
      <c r="Z13" s="124" t="s">
        <v>6</v>
      </c>
      <c r="AA13" s="236" t="s">
        <v>8</v>
      </c>
      <c r="AB13" s="236">
        <v>100</v>
      </c>
      <c r="AC13" s="99" t="str">
        <f t="shared" si="0"/>
        <v>A</v>
      </c>
    </row>
    <row r="14" spans="1:38" s="99" customFormat="1" ht="15" customHeight="1">
      <c r="A14" s="106" t="s">
        <v>104</v>
      </c>
      <c r="B14" s="99">
        <v>2</v>
      </c>
      <c r="C14" s="115" t="s">
        <v>9</v>
      </c>
      <c r="D14" s="303" t="s">
        <v>6</v>
      </c>
      <c r="E14" s="216">
        <v>33</v>
      </c>
      <c r="F14" s="122">
        <v>0</v>
      </c>
      <c r="G14" s="122">
        <v>783000</v>
      </c>
      <c r="H14" s="111" t="s">
        <v>6</v>
      </c>
      <c r="I14" s="111" t="s">
        <v>6</v>
      </c>
      <c r="J14" s="111" t="s">
        <v>6</v>
      </c>
      <c r="K14" s="111" t="s">
        <v>6</v>
      </c>
      <c r="L14" s="111" t="s">
        <v>6</v>
      </c>
      <c r="M14" s="111" t="s">
        <v>6</v>
      </c>
      <c r="N14" s="111" t="s">
        <v>6</v>
      </c>
      <c r="O14" s="111" t="s">
        <v>6</v>
      </c>
      <c r="P14" s="111" t="s">
        <v>6</v>
      </c>
      <c r="Q14" s="111" t="s">
        <v>6</v>
      </c>
      <c r="R14" s="111" t="s">
        <v>6</v>
      </c>
      <c r="S14" s="111" t="s">
        <v>6</v>
      </c>
      <c r="T14" s="111" t="s">
        <v>6</v>
      </c>
      <c r="U14" s="111" t="s">
        <v>6</v>
      </c>
      <c r="V14" s="111" t="s">
        <v>6</v>
      </c>
      <c r="W14" s="111" t="s">
        <v>6</v>
      </c>
      <c r="X14" s="111" t="s">
        <v>6</v>
      </c>
      <c r="Y14" s="111" t="s">
        <v>6</v>
      </c>
      <c r="Z14" s="230">
        <v>258390</v>
      </c>
      <c r="AA14" s="111" t="s">
        <v>8</v>
      </c>
      <c r="AB14" s="111">
        <v>100</v>
      </c>
      <c r="AC14" s="99" t="str">
        <f t="shared" si="0"/>
        <v>A</v>
      </c>
    </row>
    <row r="15" spans="1:38" s="99" customFormat="1" ht="15" customHeight="1">
      <c r="A15" s="106" t="s">
        <v>82</v>
      </c>
      <c r="B15" s="99">
        <v>1</v>
      </c>
      <c r="C15" s="111" t="s">
        <v>9</v>
      </c>
      <c r="D15" s="295" t="s">
        <v>6</v>
      </c>
      <c r="E15" s="142">
        <v>22.25</v>
      </c>
      <c r="F15" s="122" t="s">
        <v>6</v>
      </c>
      <c r="G15" s="122" t="s">
        <v>6</v>
      </c>
      <c r="H15" s="111" t="s">
        <v>6</v>
      </c>
      <c r="I15" s="111" t="s">
        <v>6</v>
      </c>
      <c r="J15" s="111" t="s">
        <v>6</v>
      </c>
      <c r="K15" s="111" t="s">
        <v>6</v>
      </c>
      <c r="L15" s="111" t="s">
        <v>6</v>
      </c>
      <c r="M15" s="111" t="s">
        <v>6</v>
      </c>
      <c r="N15" s="111" t="s">
        <v>6</v>
      </c>
      <c r="O15" s="111" t="s">
        <v>6</v>
      </c>
      <c r="P15" s="111" t="s">
        <v>6</v>
      </c>
      <c r="Q15" s="111" t="s">
        <v>6</v>
      </c>
      <c r="R15" s="111" t="s">
        <v>6</v>
      </c>
      <c r="S15" s="111" t="s">
        <v>6</v>
      </c>
      <c r="T15" s="111" t="s">
        <v>6</v>
      </c>
      <c r="U15" s="111" t="s">
        <v>6</v>
      </c>
      <c r="V15" s="111" t="s">
        <v>6</v>
      </c>
      <c r="W15" s="111" t="s">
        <v>6</v>
      </c>
      <c r="X15" s="111" t="s">
        <v>6</v>
      </c>
      <c r="Y15" s="111" t="s">
        <v>6</v>
      </c>
      <c r="Z15" s="124" t="s">
        <v>6</v>
      </c>
      <c r="AA15" s="111" t="s">
        <v>8</v>
      </c>
      <c r="AB15" s="111">
        <v>100</v>
      </c>
      <c r="AC15" s="99" t="str">
        <f t="shared" si="0"/>
        <v>A</v>
      </c>
    </row>
    <row r="16" spans="1:38" s="99" customFormat="1" ht="15" customHeight="1">
      <c r="A16" s="106" t="s">
        <v>82</v>
      </c>
      <c r="B16" s="99">
        <v>2</v>
      </c>
      <c r="C16" s="111" t="s">
        <v>31</v>
      </c>
      <c r="D16" s="295" t="s">
        <v>6</v>
      </c>
      <c r="E16" s="142">
        <v>1.47</v>
      </c>
      <c r="F16" s="122" t="s">
        <v>6</v>
      </c>
      <c r="G16" s="122" t="s">
        <v>6</v>
      </c>
      <c r="H16" s="111" t="s">
        <v>6</v>
      </c>
      <c r="I16" s="111" t="s">
        <v>6</v>
      </c>
      <c r="J16" s="111" t="s">
        <v>6</v>
      </c>
      <c r="K16" s="111" t="s">
        <v>6</v>
      </c>
      <c r="L16" s="111" t="s">
        <v>6</v>
      </c>
      <c r="M16" s="111" t="s">
        <v>6</v>
      </c>
      <c r="N16" s="111" t="s">
        <v>6</v>
      </c>
      <c r="O16" s="111" t="s">
        <v>6</v>
      </c>
      <c r="P16" s="111" t="s">
        <v>6</v>
      </c>
      <c r="Q16" s="111" t="s">
        <v>6</v>
      </c>
      <c r="R16" s="111" t="s">
        <v>6</v>
      </c>
      <c r="S16" s="111" t="s">
        <v>6</v>
      </c>
      <c r="T16" s="111" t="s">
        <v>6</v>
      </c>
      <c r="U16" s="111" t="s">
        <v>6</v>
      </c>
      <c r="V16" s="111" t="s">
        <v>6</v>
      </c>
      <c r="W16" s="111" t="s">
        <v>6</v>
      </c>
      <c r="X16" s="111" t="s">
        <v>6</v>
      </c>
      <c r="Y16" s="111" t="s">
        <v>6</v>
      </c>
      <c r="Z16" s="124" t="s">
        <v>6</v>
      </c>
      <c r="AA16" s="111" t="s">
        <v>6</v>
      </c>
      <c r="AB16" s="111" t="s">
        <v>6</v>
      </c>
      <c r="AC16" s="99" t="str">
        <f t="shared" si="0"/>
        <v/>
      </c>
    </row>
    <row r="17" spans="1:29" s="99" customFormat="1" ht="15" customHeight="1">
      <c r="A17" s="106" t="s">
        <v>83</v>
      </c>
      <c r="B17" s="99">
        <v>1</v>
      </c>
      <c r="C17" s="111" t="s">
        <v>9</v>
      </c>
      <c r="D17" s="295">
        <v>1276</v>
      </c>
      <c r="E17" s="142">
        <v>40.625</v>
      </c>
      <c r="F17" s="117">
        <v>0</v>
      </c>
      <c r="G17" s="117">
        <v>34620</v>
      </c>
      <c r="H17" s="142">
        <v>14.375</v>
      </c>
      <c r="I17" s="117">
        <v>34620</v>
      </c>
      <c r="J17" s="117">
        <v>138480</v>
      </c>
      <c r="K17" s="142">
        <v>14.375</v>
      </c>
      <c r="L17" s="117">
        <v>138480</v>
      </c>
      <c r="M17" s="117">
        <v>173100</v>
      </c>
      <c r="N17" s="142">
        <v>7.9749999999999996</v>
      </c>
      <c r="O17" s="122">
        <v>173100</v>
      </c>
      <c r="P17" s="122" t="s">
        <v>6</v>
      </c>
      <c r="Q17" s="111" t="s">
        <v>6</v>
      </c>
      <c r="R17" s="111" t="s">
        <v>6</v>
      </c>
      <c r="S17" s="111" t="s">
        <v>6</v>
      </c>
      <c r="T17" s="111" t="s">
        <v>6</v>
      </c>
      <c r="U17" s="111" t="s">
        <v>6</v>
      </c>
      <c r="V17" s="111" t="s">
        <v>6</v>
      </c>
      <c r="W17" s="111" t="s">
        <v>6</v>
      </c>
      <c r="X17" s="111" t="s">
        <v>6</v>
      </c>
      <c r="Y17" s="111" t="s">
        <v>6</v>
      </c>
      <c r="Z17" s="124" t="s">
        <v>6</v>
      </c>
      <c r="AA17" s="111" t="s">
        <v>6</v>
      </c>
      <c r="AB17" s="111" t="s">
        <v>6</v>
      </c>
      <c r="AC17" s="99" t="str">
        <f t="shared" si="0"/>
        <v/>
      </c>
    </row>
    <row r="18" spans="1:29" s="99" customFormat="1" ht="15" customHeight="1">
      <c r="A18" s="106" t="s">
        <v>83</v>
      </c>
      <c r="B18" s="99">
        <v>2</v>
      </c>
      <c r="C18" s="111" t="s">
        <v>9</v>
      </c>
      <c r="D18" s="295">
        <v>1248</v>
      </c>
      <c r="E18" s="142">
        <v>39.625</v>
      </c>
      <c r="F18" s="117">
        <v>0</v>
      </c>
      <c r="G18" s="117">
        <v>34620</v>
      </c>
      <c r="H18" s="142">
        <v>20.875</v>
      </c>
      <c r="I18" s="117">
        <v>34620</v>
      </c>
      <c r="J18" s="117">
        <v>103860</v>
      </c>
      <c r="K18" s="142">
        <v>14.375</v>
      </c>
      <c r="L18" s="117">
        <v>103860</v>
      </c>
      <c r="M18" s="117">
        <v>173100</v>
      </c>
      <c r="N18" s="142">
        <v>7.9749999999999996</v>
      </c>
      <c r="O18" s="122">
        <v>173100</v>
      </c>
      <c r="P18" s="122" t="s">
        <v>6</v>
      </c>
      <c r="Q18" s="111" t="s">
        <v>6</v>
      </c>
      <c r="R18" s="111" t="s">
        <v>6</v>
      </c>
      <c r="S18" s="111" t="s">
        <v>6</v>
      </c>
      <c r="T18" s="111" t="s">
        <v>6</v>
      </c>
      <c r="U18" s="111" t="s">
        <v>6</v>
      </c>
      <c r="V18" s="111" t="s">
        <v>6</v>
      </c>
      <c r="W18" s="111" t="s">
        <v>6</v>
      </c>
      <c r="X18" s="111" t="s">
        <v>6</v>
      </c>
      <c r="Y18" s="111" t="s">
        <v>6</v>
      </c>
      <c r="Z18" s="124" t="s">
        <v>6</v>
      </c>
      <c r="AA18" s="111" t="s">
        <v>6</v>
      </c>
      <c r="AB18" s="111" t="s">
        <v>6</v>
      </c>
      <c r="AC18" s="99" t="str">
        <f t="shared" si="0"/>
        <v/>
      </c>
    </row>
    <row r="19" spans="1:29" s="99" customFormat="1" ht="15" customHeight="1">
      <c r="A19" s="106" t="s">
        <v>84</v>
      </c>
      <c r="B19" s="99">
        <v>1</v>
      </c>
      <c r="C19" s="145" t="s">
        <v>44</v>
      </c>
      <c r="D19" s="294" t="s">
        <v>6</v>
      </c>
      <c r="E19" s="109" t="s">
        <v>6</v>
      </c>
      <c r="F19" s="120" t="s">
        <v>6</v>
      </c>
      <c r="G19" s="120" t="s">
        <v>6</v>
      </c>
      <c r="H19" s="111" t="s">
        <v>6</v>
      </c>
      <c r="I19" s="111" t="s">
        <v>6</v>
      </c>
      <c r="J19" s="111" t="s">
        <v>6</v>
      </c>
      <c r="K19" s="111" t="s">
        <v>6</v>
      </c>
      <c r="L19" s="111" t="s">
        <v>6</v>
      </c>
      <c r="M19" s="111" t="s">
        <v>6</v>
      </c>
      <c r="N19" s="111" t="s">
        <v>6</v>
      </c>
      <c r="O19" s="111" t="s">
        <v>6</v>
      </c>
      <c r="P19" s="111" t="s">
        <v>6</v>
      </c>
      <c r="Q19" s="111" t="s">
        <v>6</v>
      </c>
      <c r="R19" s="111" t="s">
        <v>6</v>
      </c>
      <c r="S19" s="111" t="s">
        <v>6</v>
      </c>
      <c r="T19" s="111" t="s">
        <v>6</v>
      </c>
      <c r="U19" s="111" t="s">
        <v>6</v>
      </c>
      <c r="V19" s="111" t="s">
        <v>6</v>
      </c>
      <c r="W19" s="111" t="s">
        <v>6</v>
      </c>
      <c r="X19" s="111" t="s">
        <v>6</v>
      </c>
      <c r="Y19" s="111" t="s">
        <v>6</v>
      </c>
      <c r="Z19" s="108" t="s">
        <v>6</v>
      </c>
      <c r="AA19" s="145" t="s">
        <v>6</v>
      </c>
      <c r="AB19" s="150" t="s">
        <v>6</v>
      </c>
      <c r="AC19" s="99" t="str">
        <f t="shared" si="0"/>
        <v/>
      </c>
    </row>
    <row r="20" spans="1:29" s="99" customFormat="1" ht="15" customHeight="1">
      <c r="A20" s="106" t="s">
        <v>88</v>
      </c>
      <c r="B20" s="99">
        <v>1</v>
      </c>
      <c r="C20" s="249" t="s">
        <v>44</v>
      </c>
      <c r="D20" s="295" t="s">
        <v>6</v>
      </c>
      <c r="E20" s="224" t="s">
        <v>6</v>
      </c>
      <c r="F20" s="139" t="s">
        <v>6</v>
      </c>
      <c r="G20" s="139" t="s">
        <v>6</v>
      </c>
      <c r="H20" s="111" t="s">
        <v>6</v>
      </c>
      <c r="I20" s="111" t="s">
        <v>6</v>
      </c>
      <c r="J20" s="111" t="s">
        <v>6</v>
      </c>
      <c r="K20" s="111" t="s">
        <v>6</v>
      </c>
      <c r="L20" s="111" t="s">
        <v>6</v>
      </c>
      <c r="M20" s="111" t="s">
        <v>6</v>
      </c>
      <c r="N20" s="111" t="s">
        <v>6</v>
      </c>
      <c r="O20" s="111" t="s">
        <v>6</v>
      </c>
      <c r="P20" s="111" t="s">
        <v>6</v>
      </c>
      <c r="Q20" s="111" t="s">
        <v>6</v>
      </c>
      <c r="R20" s="111" t="s">
        <v>6</v>
      </c>
      <c r="S20" s="111" t="s">
        <v>6</v>
      </c>
      <c r="T20" s="111" t="s">
        <v>6</v>
      </c>
      <c r="U20" s="111" t="s">
        <v>6</v>
      </c>
      <c r="V20" s="111" t="s">
        <v>6</v>
      </c>
      <c r="W20" s="111" t="s">
        <v>6</v>
      </c>
      <c r="X20" s="111" t="s">
        <v>6</v>
      </c>
      <c r="Y20" s="111" t="s">
        <v>6</v>
      </c>
      <c r="Z20" s="137" t="s">
        <v>6</v>
      </c>
      <c r="AA20" s="111" t="s">
        <v>6</v>
      </c>
      <c r="AB20" s="111" t="s">
        <v>6</v>
      </c>
      <c r="AC20" s="99" t="str">
        <f t="shared" si="0"/>
        <v/>
      </c>
    </row>
    <row r="21" spans="1:29" s="99" customFormat="1" ht="15" customHeight="1">
      <c r="A21" s="106" t="s">
        <v>14</v>
      </c>
      <c r="B21" s="99">
        <v>1</v>
      </c>
      <c r="C21" s="111" t="s">
        <v>8</v>
      </c>
      <c r="D21" s="294" t="s">
        <v>6</v>
      </c>
      <c r="E21" s="142">
        <v>27</v>
      </c>
      <c r="F21" s="117" t="s">
        <v>101</v>
      </c>
      <c r="G21" s="120" t="s">
        <v>15</v>
      </c>
      <c r="H21" s="111" t="s">
        <v>6</v>
      </c>
      <c r="I21" s="111" t="s">
        <v>6</v>
      </c>
      <c r="J21" s="111" t="s">
        <v>6</v>
      </c>
      <c r="K21" s="111" t="s">
        <v>6</v>
      </c>
      <c r="L21" s="111" t="s">
        <v>6</v>
      </c>
      <c r="M21" s="111" t="s">
        <v>6</v>
      </c>
      <c r="N21" s="111" t="s">
        <v>6</v>
      </c>
      <c r="O21" s="111" t="s">
        <v>6</v>
      </c>
      <c r="P21" s="111" t="s">
        <v>6</v>
      </c>
      <c r="Q21" s="111" t="s">
        <v>6</v>
      </c>
      <c r="R21" s="111" t="s">
        <v>6</v>
      </c>
      <c r="S21" s="111" t="s">
        <v>6</v>
      </c>
      <c r="T21" s="111" t="s">
        <v>6</v>
      </c>
      <c r="U21" s="111" t="s">
        <v>6</v>
      </c>
      <c r="V21" s="111" t="s">
        <v>6</v>
      </c>
      <c r="W21" s="111" t="s">
        <v>6</v>
      </c>
      <c r="X21" s="111" t="s">
        <v>6</v>
      </c>
      <c r="Y21" s="111" t="s">
        <v>6</v>
      </c>
      <c r="Z21" s="108" t="s">
        <v>6</v>
      </c>
      <c r="AA21" s="141" t="s">
        <v>8</v>
      </c>
      <c r="AB21" s="237">
        <v>100</v>
      </c>
      <c r="AC21" s="99" t="str">
        <f t="shared" si="0"/>
        <v>A</v>
      </c>
    </row>
    <row r="22" spans="1:29" s="99" customFormat="1" ht="15" customHeight="1">
      <c r="A22" s="106" t="s">
        <v>14</v>
      </c>
      <c r="B22" s="99">
        <v>2</v>
      </c>
      <c r="C22" s="111" t="s">
        <v>8</v>
      </c>
      <c r="D22" s="294" t="s">
        <v>6</v>
      </c>
      <c r="E22" s="142">
        <v>9.5</v>
      </c>
      <c r="F22" s="117">
        <v>882000</v>
      </c>
      <c r="G22" s="117">
        <v>7453300</v>
      </c>
      <c r="H22" s="111" t="s">
        <v>6</v>
      </c>
      <c r="I22" s="111" t="s">
        <v>6</v>
      </c>
      <c r="J22" s="111" t="s">
        <v>6</v>
      </c>
      <c r="K22" s="111" t="s">
        <v>6</v>
      </c>
      <c r="L22" s="111" t="s">
        <v>6</v>
      </c>
      <c r="M22" s="111" t="s">
        <v>6</v>
      </c>
      <c r="N22" s="111" t="s">
        <v>6</v>
      </c>
      <c r="O22" s="111" t="s">
        <v>6</v>
      </c>
      <c r="P22" s="111" t="s">
        <v>6</v>
      </c>
      <c r="Q22" s="111" t="s">
        <v>6</v>
      </c>
      <c r="R22" s="111" t="s">
        <v>6</v>
      </c>
      <c r="S22" s="111" t="s">
        <v>6</v>
      </c>
      <c r="T22" s="111" t="s">
        <v>6</v>
      </c>
      <c r="U22" s="111" t="s">
        <v>6</v>
      </c>
      <c r="V22" s="111" t="s">
        <v>6</v>
      </c>
      <c r="W22" s="111" t="s">
        <v>6</v>
      </c>
      <c r="X22" s="111" t="s">
        <v>6</v>
      </c>
      <c r="Y22" s="111" t="s">
        <v>6</v>
      </c>
      <c r="Z22" s="124">
        <v>708063.5</v>
      </c>
      <c r="AA22" s="237" t="s">
        <v>6</v>
      </c>
      <c r="AB22" s="150" t="s">
        <v>6</v>
      </c>
      <c r="AC22" s="99" t="str">
        <f t="shared" si="0"/>
        <v/>
      </c>
    </row>
    <row r="23" spans="1:29" s="99" customFormat="1" ht="15" customHeight="1">
      <c r="A23" s="106" t="s">
        <v>14</v>
      </c>
      <c r="B23" s="99">
        <v>3</v>
      </c>
      <c r="C23" s="111" t="s">
        <v>8</v>
      </c>
      <c r="D23" s="294" t="s">
        <v>6</v>
      </c>
      <c r="E23" s="142">
        <v>7.5</v>
      </c>
      <c r="F23" s="117" t="s">
        <v>101</v>
      </c>
      <c r="G23" s="120" t="s">
        <v>15</v>
      </c>
      <c r="H23" s="111" t="s">
        <v>6</v>
      </c>
      <c r="I23" s="111" t="s">
        <v>6</v>
      </c>
      <c r="J23" s="111" t="s">
        <v>6</v>
      </c>
      <c r="K23" s="111" t="s">
        <v>6</v>
      </c>
      <c r="L23" s="111" t="s">
        <v>6</v>
      </c>
      <c r="M23" s="111" t="s">
        <v>6</v>
      </c>
      <c r="N23" s="111" t="s">
        <v>6</v>
      </c>
      <c r="O23" s="111" t="s">
        <v>6</v>
      </c>
      <c r="P23" s="111" t="s">
        <v>6</v>
      </c>
      <c r="Q23" s="111" t="s">
        <v>6</v>
      </c>
      <c r="R23" s="111" t="s">
        <v>6</v>
      </c>
      <c r="S23" s="111" t="s">
        <v>6</v>
      </c>
      <c r="T23" s="111" t="s">
        <v>6</v>
      </c>
      <c r="U23" s="111" t="s">
        <v>6</v>
      </c>
      <c r="V23" s="111" t="s">
        <v>6</v>
      </c>
      <c r="W23" s="111" t="s">
        <v>6</v>
      </c>
      <c r="X23" s="111" t="s">
        <v>6</v>
      </c>
      <c r="Y23" s="111" t="s">
        <v>6</v>
      </c>
      <c r="Z23" s="108" t="s">
        <v>6</v>
      </c>
      <c r="AA23" s="237" t="s">
        <v>6</v>
      </c>
      <c r="AB23" s="150" t="s">
        <v>6</v>
      </c>
      <c r="AC23" s="99" t="str">
        <f t="shared" si="0"/>
        <v/>
      </c>
    </row>
    <row r="24" spans="1:29" s="99" customFormat="1" ht="15" customHeight="1">
      <c r="A24" s="106" t="s">
        <v>16</v>
      </c>
      <c r="B24" s="99">
        <v>1</v>
      </c>
      <c r="C24" s="111" t="s">
        <v>9</v>
      </c>
      <c r="D24" s="295" t="s">
        <v>6</v>
      </c>
      <c r="E24" s="142">
        <v>8.65</v>
      </c>
      <c r="F24" s="122" t="s">
        <v>6</v>
      </c>
      <c r="G24" s="122" t="s">
        <v>6</v>
      </c>
      <c r="H24" s="111" t="s">
        <v>6</v>
      </c>
      <c r="I24" s="111" t="s">
        <v>6</v>
      </c>
      <c r="J24" s="111" t="s">
        <v>6</v>
      </c>
      <c r="K24" s="111" t="s">
        <v>6</v>
      </c>
      <c r="L24" s="111" t="s">
        <v>6</v>
      </c>
      <c r="M24" s="111" t="s">
        <v>6</v>
      </c>
      <c r="N24" s="111" t="s">
        <v>6</v>
      </c>
      <c r="O24" s="111" t="s">
        <v>6</v>
      </c>
      <c r="P24" s="111" t="s">
        <v>6</v>
      </c>
      <c r="Q24" s="111" t="s">
        <v>6</v>
      </c>
      <c r="R24" s="111" t="s">
        <v>6</v>
      </c>
      <c r="S24" s="111" t="s">
        <v>6</v>
      </c>
      <c r="T24" s="111" t="s">
        <v>6</v>
      </c>
      <c r="U24" s="111" t="s">
        <v>6</v>
      </c>
      <c r="V24" s="111" t="s">
        <v>6</v>
      </c>
      <c r="W24" s="111" t="s">
        <v>6</v>
      </c>
      <c r="X24" s="111" t="s">
        <v>6</v>
      </c>
      <c r="Y24" s="111" t="s">
        <v>6</v>
      </c>
      <c r="Z24" s="124" t="s">
        <v>6</v>
      </c>
      <c r="AA24" s="111" t="s">
        <v>8</v>
      </c>
      <c r="AB24" s="234">
        <v>100</v>
      </c>
      <c r="AC24" s="99" t="str">
        <f t="shared" si="0"/>
        <v>A</v>
      </c>
    </row>
    <row r="25" spans="1:29" s="99" customFormat="1" ht="15" customHeight="1">
      <c r="A25" s="106" t="s">
        <v>89</v>
      </c>
      <c r="B25" s="99">
        <v>1</v>
      </c>
      <c r="C25" s="111" t="s">
        <v>18</v>
      </c>
      <c r="D25" s="294" t="s">
        <v>6</v>
      </c>
      <c r="E25" s="142">
        <v>7</v>
      </c>
      <c r="F25" s="122">
        <v>3174</v>
      </c>
      <c r="G25" s="120" t="s">
        <v>6</v>
      </c>
      <c r="H25" s="111" t="s">
        <v>6</v>
      </c>
      <c r="I25" s="111" t="s">
        <v>6</v>
      </c>
      <c r="J25" s="111" t="s">
        <v>6</v>
      </c>
      <c r="K25" s="111" t="s">
        <v>6</v>
      </c>
      <c r="L25" s="111" t="s">
        <v>6</v>
      </c>
      <c r="M25" s="111" t="s">
        <v>6</v>
      </c>
      <c r="N25" s="111" t="s">
        <v>6</v>
      </c>
      <c r="O25" s="111" t="s">
        <v>6</v>
      </c>
      <c r="P25" s="111" t="s">
        <v>6</v>
      </c>
      <c r="Q25" s="111" t="s">
        <v>6</v>
      </c>
      <c r="R25" s="111" t="s">
        <v>6</v>
      </c>
      <c r="S25" s="111" t="s">
        <v>6</v>
      </c>
      <c r="T25" s="111" t="s">
        <v>6</v>
      </c>
      <c r="U25" s="111" t="s">
        <v>6</v>
      </c>
      <c r="V25" s="111" t="s">
        <v>6</v>
      </c>
      <c r="W25" s="111" t="s">
        <v>6</v>
      </c>
      <c r="X25" s="111" t="s">
        <v>6</v>
      </c>
      <c r="Y25" s="111" t="s">
        <v>6</v>
      </c>
      <c r="Z25" s="108" t="s">
        <v>6</v>
      </c>
      <c r="AA25" s="145" t="s">
        <v>6</v>
      </c>
      <c r="AB25" s="150" t="s">
        <v>6</v>
      </c>
      <c r="AC25" s="99" t="str">
        <f t="shared" si="0"/>
        <v/>
      </c>
    </row>
    <row r="26" spans="1:29" s="99" customFormat="1" ht="15.75" customHeight="1">
      <c r="A26" s="106" t="s">
        <v>105</v>
      </c>
      <c r="B26" s="99">
        <v>1</v>
      </c>
      <c r="C26" s="111" t="s">
        <v>54</v>
      </c>
      <c r="D26" s="295" t="s">
        <v>6</v>
      </c>
      <c r="E26" s="142">
        <v>9.82</v>
      </c>
      <c r="F26" s="122">
        <v>0</v>
      </c>
      <c r="G26" s="122">
        <v>4809</v>
      </c>
      <c r="H26" s="142">
        <v>16.23</v>
      </c>
      <c r="I26" s="122">
        <v>4809</v>
      </c>
      <c r="J26" s="122">
        <v>79750</v>
      </c>
      <c r="K26" s="111" t="s">
        <v>6</v>
      </c>
      <c r="L26" s="111" t="s">
        <v>6</v>
      </c>
      <c r="M26" s="111" t="s">
        <v>6</v>
      </c>
      <c r="N26" s="111" t="s">
        <v>6</v>
      </c>
      <c r="O26" s="111" t="s">
        <v>6</v>
      </c>
      <c r="P26" s="111" t="s">
        <v>6</v>
      </c>
      <c r="Q26" s="111" t="s">
        <v>6</v>
      </c>
      <c r="R26" s="111" t="s">
        <v>6</v>
      </c>
      <c r="S26" s="111" t="s">
        <v>6</v>
      </c>
      <c r="T26" s="111" t="s">
        <v>6</v>
      </c>
      <c r="U26" s="111" t="s">
        <v>6</v>
      </c>
      <c r="V26" s="111" t="s">
        <v>6</v>
      </c>
      <c r="W26" s="111" t="s">
        <v>6</v>
      </c>
      <c r="X26" s="111" t="s">
        <v>6</v>
      </c>
      <c r="Y26" s="111" t="s">
        <v>6</v>
      </c>
      <c r="Z26" s="124">
        <v>12635.168100000001</v>
      </c>
      <c r="AA26" s="111" t="s">
        <v>6</v>
      </c>
      <c r="AB26" s="111" t="s">
        <v>6</v>
      </c>
      <c r="AC26" s="99" t="str">
        <f t="shared" si="0"/>
        <v/>
      </c>
    </row>
    <row r="27" spans="1:29" s="99" customFormat="1" ht="15" customHeight="1">
      <c r="A27" s="106" t="s">
        <v>43</v>
      </c>
      <c r="B27" s="99">
        <v>1</v>
      </c>
      <c r="C27" s="140" t="s">
        <v>9</v>
      </c>
      <c r="D27" s="296">
        <v>2874</v>
      </c>
      <c r="E27" s="224">
        <v>20</v>
      </c>
      <c r="F27" s="139">
        <v>14334</v>
      </c>
      <c r="G27" s="139">
        <v>42364</v>
      </c>
      <c r="H27" s="224">
        <v>21</v>
      </c>
      <c r="I27" s="139">
        <v>42364</v>
      </c>
      <c r="J27" s="139">
        <v>70607</v>
      </c>
      <c r="K27" s="111" t="s">
        <v>6</v>
      </c>
      <c r="L27" s="111" t="s">
        <v>6</v>
      </c>
      <c r="M27" s="111" t="s">
        <v>6</v>
      </c>
      <c r="N27" s="111" t="s">
        <v>6</v>
      </c>
      <c r="O27" s="111" t="s">
        <v>6</v>
      </c>
      <c r="P27" s="111" t="s">
        <v>6</v>
      </c>
      <c r="Q27" s="111" t="s">
        <v>6</v>
      </c>
      <c r="R27" s="111" t="s">
        <v>6</v>
      </c>
      <c r="S27" s="111" t="s">
        <v>6</v>
      </c>
      <c r="T27" s="111" t="s">
        <v>6</v>
      </c>
      <c r="U27" s="111" t="s">
        <v>6</v>
      </c>
      <c r="V27" s="111" t="s">
        <v>6</v>
      </c>
      <c r="W27" s="111" t="s">
        <v>6</v>
      </c>
      <c r="X27" s="111" t="s">
        <v>6</v>
      </c>
      <c r="Y27" s="111" t="s">
        <v>6</v>
      </c>
      <c r="Z27" s="137">
        <v>14404</v>
      </c>
      <c r="AA27" s="140" t="s">
        <v>8</v>
      </c>
      <c r="AB27" s="140">
        <v>100</v>
      </c>
      <c r="AC27" s="99" t="str">
        <f t="shared" si="0"/>
        <v>A</v>
      </c>
    </row>
    <row r="28" spans="1:29" s="99" customFormat="1" ht="15" customHeight="1">
      <c r="A28" s="106" t="s">
        <v>91</v>
      </c>
      <c r="B28" s="99">
        <v>1</v>
      </c>
      <c r="C28" s="111" t="s">
        <v>54</v>
      </c>
      <c r="D28" s="295">
        <v>15100</v>
      </c>
      <c r="E28" s="142" t="s">
        <v>76</v>
      </c>
      <c r="F28" s="122" t="s">
        <v>76</v>
      </c>
      <c r="G28" s="122" t="s">
        <v>76</v>
      </c>
      <c r="H28" s="111" t="s">
        <v>6</v>
      </c>
      <c r="I28" s="111" t="s">
        <v>6</v>
      </c>
      <c r="J28" s="111" t="s">
        <v>6</v>
      </c>
      <c r="K28" s="111" t="s">
        <v>6</v>
      </c>
      <c r="L28" s="111" t="s">
        <v>6</v>
      </c>
      <c r="M28" s="111" t="s">
        <v>6</v>
      </c>
      <c r="N28" s="111" t="s">
        <v>6</v>
      </c>
      <c r="O28" s="111" t="s">
        <v>6</v>
      </c>
      <c r="P28" s="111" t="s">
        <v>6</v>
      </c>
      <c r="Q28" s="111" t="s">
        <v>6</v>
      </c>
      <c r="R28" s="111" t="s">
        <v>6</v>
      </c>
      <c r="S28" s="111" t="s">
        <v>6</v>
      </c>
      <c r="T28" s="111" t="s">
        <v>6</v>
      </c>
      <c r="U28" s="111" t="s">
        <v>6</v>
      </c>
      <c r="V28" s="111" t="s">
        <v>6</v>
      </c>
      <c r="W28" s="111" t="s">
        <v>6</v>
      </c>
      <c r="X28" s="111" t="s">
        <v>6</v>
      </c>
      <c r="Y28" s="111" t="s">
        <v>6</v>
      </c>
      <c r="Z28" s="124">
        <v>730000</v>
      </c>
      <c r="AA28" s="111" t="s">
        <v>29</v>
      </c>
      <c r="AB28" s="111">
        <v>100</v>
      </c>
      <c r="AC28" s="99" t="str">
        <f t="shared" si="0"/>
        <v>AB</v>
      </c>
    </row>
    <row r="29" spans="1:29" s="99" customFormat="1" ht="15" customHeight="1">
      <c r="A29" s="106" t="s">
        <v>125</v>
      </c>
      <c r="B29" s="99">
        <v>1</v>
      </c>
      <c r="C29" s="111" t="s">
        <v>54</v>
      </c>
      <c r="D29" s="295" t="s">
        <v>6</v>
      </c>
      <c r="E29" s="142">
        <v>9</v>
      </c>
      <c r="F29" s="122" t="s">
        <v>119</v>
      </c>
      <c r="G29" s="122">
        <v>3680000</v>
      </c>
      <c r="H29" s="111" t="s">
        <v>6</v>
      </c>
      <c r="I29" s="111" t="s">
        <v>6</v>
      </c>
      <c r="J29" s="111" t="s">
        <v>6</v>
      </c>
      <c r="K29" s="111" t="s">
        <v>6</v>
      </c>
      <c r="L29" s="111" t="s">
        <v>6</v>
      </c>
      <c r="M29" s="111" t="s">
        <v>6</v>
      </c>
      <c r="N29" s="111" t="s">
        <v>6</v>
      </c>
      <c r="O29" s="111" t="s">
        <v>6</v>
      </c>
      <c r="P29" s="111" t="s">
        <v>6</v>
      </c>
      <c r="Q29" s="111" t="s">
        <v>6</v>
      </c>
      <c r="R29" s="111" t="s">
        <v>6</v>
      </c>
      <c r="S29" s="111" t="s">
        <v>6</v>
      </c>
      <c r="T29" s="111" t="s">
        <v>6</v>
      </c>
      <c r="U29" s="111" t="s">
        <v>6</v>
      </c>
      <c r="V29" s="111" t="s">
        <v>6</v>
      </c>
      <c r="W29" s="111" t="s">
        <v>6</v>
      </c>
      <c r="X29" s="111" t="s">
        <v>6</v>
      </c>
      <c r="Y29" s="111" t="s">
        <v>6</v>
      </c>
      <c r="Z29" s="124">
        <f>(E29/100)*G29</f>
        <v>331200</v>
      </c>
      <c r="AA29" s="111" t="s">
        <v>8</v>
      </c>
      <c r="AB29" s="111">
        <v>100</v>
      </c>
      <c r="AC29" s="99" t="str">
        <f t="shared" si="0"/>
        <v>A</v>
      </c>
    </row>
    <row r="30" spans="1:29" s="144" customFormat="1" ht="15" customHeight="1">
      <c r="A30" s="106" t="s">
        <v>303</v>
      </c>
      <c r="B30" s="99">
        <v>1</v>
      </c>
      <c r="C30" s="111" t="s">
        <v>9</v>
      </c>
      <c r="D30" s="298">
        <v>865.66409999999996</v>
      </c>
      <c r="E30" s="169">
        <v>28.17</v>
      </c>
      <c r="F30" s="176">
        <v>3073</v>
      </c>
      <c r="G30" s="123" t="s">
        <v>6</v>
      </c>
      <c r="H30" s="111" t="s">
        <v>6</v>
      </c>
      <c r="I30" s="111" t="s">
        <v>6</v>
      </c>
      <c r="J30" s="111" t="s">
        <v>6</v>
      </c>
      <c r="K30" s="111" t="s">
        <v>6</v>
      </c>
      <c r="L30" s="111" t="s">
        <v>6</v>
      </c>
      <c r="M30" s="111" t="s">
        <v>6</v>
      </c>
      <c r="N30" s="111" t="s">
        <v>6</v>
      </c>
      <c r="O30" s="111" t="s">
        <v>6</v>
      </c>
      <c r="P30" s="111" t="s">
        <v>6</v>
      </c>
      <c r="Q30" s="111" t="s">
        <v>6</v>
      </c>
      <c r="R30" s="111" t="s">
        <v>6</v>
      </c>
      <c r="S30" s="111" t="s">
        <v>6</v>
      </c>
      <c r="T30" s="111" t="s">
        <v>6</v>
      </c>
      <c r="U30" s="111" t="s">
        <v>6</v>
      </c>
      <c r="V30" s="111" t="s">
        <v>6</v>
      </c>
      <c r="W30" s="111" t="s">
        <v>6</v>
      </c>
      <c r="X30" s="111" t="s">
        <v>6</v>
      </c>
      <c r="Y30" s="111" t="s">
        <v>6</v>
      </c>
      <c r="Z30" s="108" t="s">
        <v>6</v>
      </c>
      <c r="AA30" s="145" t="s">
        <v>8</v>
      </c>
      <c r="AB30" s="203">
        <v>100</v>
      </c>
      <c r="AC30" s="99" t="str">
        <f t="shared" si="0"/>
        <v>A</v>
      </c>
    </row>
    <row r="31" spans="1:29" s="99" customFormat="1" ht="15" customHeight="1">
      <c r="A31" s="106" t="s">
        <v>232</v>
      </c>
      <c r="B31" s="99">
        <v>1</v>
      </c>
      <c r="C31" s="111" t="s">
        <v>7</v>
      </c>
      <c r="D31" s="295" t="s">
        <v>32</v>
      </c>
      <c r="E31" s="142">
        <v>23.26</v>
      </c>
      <c r="F31" s="117" t="s">
        <v>240</v>
      </c>
      <c r="G31" s="117">
        <v>102228</v>
      </c>
      <c r="H31" s="111" t="s">
        <v>6</v>
      </c>
      <c r="I31" s="111" t="s">
        <v>6</v>
      </c>
      <c r="J31" s="111" t="s">
        <v>6</v>
      </c>
      <c r="K31" s="111" t="s">
        <v>6</v>
      </c>
      <c r="L31" s="111" t="s">
        <v>6</v>
      </c>
      <c r="M31" s="111" t="s">
        <v>6</v>
      </c>
      <c r="N31" s="111" t="s">
        <v>6</v>
      </c>
      <c r="O31" s="111" t="s">
        <v>6</v>
      </c>
      <c r="P31" s="111" t="s">
        <v>6</v>
      </c>
      <c r="Q31" s="111" t="s">
        <v>6</v>
      </c>
      <c r="R31" s="111" t="s">
        <v>6</v>
      </c>
      <c r="S31" s="111" t="s">
        <v>6</v>
      </c>
      <c r="T31" s="111" t="s">
        <v>6</v>
      </c>
      <c r="U31" s="111" t="s">
        <v>6</v>
      </c>
      <c r="V31" s="111" t="s">
        <v>6</v>
      </c>
      <c r="W31" s="111" t="s">
        <v>6</v>
      </c>
      <c r="X31" s="111" t="s">
        <v>6</v>
      </c>
      <c r="Y31" s="111" t="s">
        <v>6</v>
      </c>
      <c r="Z31" s="124">
        <v>23778.232800000002</v>
      </c>
      <c r="AA31" s="111" t="s">
        <v>8</v>
      </c>
      <c r="AB31" s="111">
        <v>100</v>
      </c>
      <c r="AC31" s="99" t="str">
        <f t="shared" si="0"/>
        <v>A</v>
      </c>
    </row>
    <row r="32" spans="1:29" s="99" customFormat="1" ht="15" customHeight="1">
      <c r="A32" s="106" t="s">
        <v>97</v>
      </c>
      <c r="B32" s="99">
        <v>2</v>
      </c>
      <c r="C32" s="111" t="s">
        <v>7</v>
      </c>
      <c r="D32" s="295" t="s">
        <v>32</v>
      </c>
      <c r="E32" s="142">
        <v>1.4</v>
      </c>
      <c r="F32" s="117">
        <v>0</v>
      </c>
      <c r="G32" s="122" t="s">
        <v>32</v>
      </c>
      <c r="H32" s="111" t="s">
        <v>6</v>
      </c>
      <c r="I32" s="111" t="s">
        <v>6</v>
      </c>
      <c r="J32" s="111" t="s">
        <v>6</v>
      </c>
      <c r="K32" s="111" t="s">
        <v>6</v>
      </c>
      <c r="L32" s="111" t="s">
        <v>6</v>
      </c>
      <c r="M32" s="111" t="s">
        <v>6</v>
      </c>
      <c r="N32" s="111" t="s">
        <v>6</v>
      </c>
      <c r="O32" s="111" t="s">
        <v>6</v>
      </c>
      <c r="P32" s="111" t="s">
        <v>6</v>
      </c>
      <c r="Q32" s="111" t="s">
        <v>6</v>
      </c>
      <c r="R32" s="111" t="s">
        <v>6</v>
      </c>
      <c r="S32" s="111" t="s">
        <v>6</v>
      </c>
      <c r="T32" s="111" t="s">
        <v>6</v>
      </c>
      <c r="U32" s="111" t="s">
        <v>6</v>
      </c>
      <c r="V32" s="111" t="s">
        <v>6</v>
      </c>
      <c r="W32" s="111" t="s">
        <v>6</v>
      </c>
      <c r="X32" s="111" t="s">
        <v>6</v>
      </c>
      <c r="Y32" s="111" t="s">
        <v>6</v>
      </c>
      <c r="Z32" s="124" t="s">
        <v>32</v>
      </c>
      <c r="AA32" s="111" t="s">
        <v>6</v>
      </c>
      <c r="AB32" s="111" t="s">
        <v>6</v>
      </c>
      <c r="AC32" s="99" t="str">
        <f t="shared" si="0"/>
        <v/>
      </c>
    </row>
    <row r="33" spans="1:29" s="99" customFormat="1" ht="15" customHeight="1">
      <c r="A33" s="106" t="s">
        <v>90</v>
      </c>
      <c r="B33" s="99">
        <v>1</v>
      </c>
      <c r="C33" s="145" t="s">
        <v>9</v>
      </c>
      <c r="D33" s="295">
        <v>4777</v>
      </c>
      <c r="E33" s="109" t="s">
        <v>6</v>
      </c>
      <c r="F33" s="120" t="s">
        <v>6</v>
      </c>
      <c r="G33" s="120" t="s">
        <v>6</v>
      </c>
      <c r="H33" s="111" t="s">
        <v>6</v>
      </c>
      <c r="I33" s="111" t="s">
        <v>6</v>
      </c>
      <c r="J33" s="111" t="s">
        <v>6</v>
      </c>
      <c r="K33" s="111" t="s">
        <v>6</v>
      </c>
      <c r="L33" s="111" t="s">
        <v>6</v>
      </c>
      <c r="M33" s="111" t="s">
        <v>6</v>
      </c>
      <c r="N33" s="111" t="s">
        <v>6</v>
      </c>
      <c r="O33" s="111" t="s">
        <v>6</v>
      </c>
      <c r="P33" s="111" t="s">
        <v>6</v>
      </c>
      <c r="Q33" s="111" t="s">
        <v>6</v>
      </c>
      <c r="R33" s="111" t="s">
        <v>6</v>
      </c>
      <c r="S33" s="111" t="s">
        <v>6</v>
      </c>
      <c r="T33" s="111" t="s">
        <v>6</v>
      </c>
      <c r="U33" s="111" t="s">
        <v>6</v>
      </c>
      <c r="V33" s="111" t="s">
        <v>6</v>
      </c>
      <c r="W33" s="111" t="s">
        <v>6</v>
      </c>
      <c r="X33" s="111" t="s">
        <v>6</v>
      </c>
      <c r="Y33" s="111" t="s">
        <v>6</v>
      </c>
      <c r="Z33" s="108" t="s">
        <v>6</v>
      </c>
      <c r="AA33" s="145" t="s">
        <v>6</v>
      </c>
      <c r="AB33" s="150" t="s">
        <v>6</v>
      </c>
      <c r="AC33" s="99" t="str">
        <f t="shared" si="0"/>
        <v/>
      </c>
    </row>
    <row r="34" spans="1:29" s="99" customFormat="1" ht="15" customHeight="1">
      <c r="A34" s="106" t="s">
        <v>90</v>
      </c>
      <c r="B34" s="99">
        <v>2</v>
      </c>
      <c r="C34" s="145" t="s">
        <v>9</v>
      </c>
      <c r="D34" s="294">
        <v>5488</v>
      </c>
      <c r="E34" s="109" t="s">
        <v>6</v>
      </c>
      <c r="F34" s="120" t="s">
        <v>6</v>
      </c>
      <c r="G34" s="120" t="s">
        <v>6</v>
      </c>
      <c r="H34" s="111" t="s">
        <v>6</v>
      </c>
      <c r="I34" s="111" t="s">
        <v>6</v>
      </c>
      <c r="J34" s="111" t="s">
        <v>6</v>
      </c>
      <c r="K34" s="111" t="s">
        <v>6</v>
      </c>
      <c r="L34" s="111" t="s">
        <v>6</v>
      </c>
      <c r="M34" s="111" t="s">
        <v>6</v>
      </c>
      <c r="N34" s="111" t="s">
        <v>6</v>
      </c>
      <c r="O34" s="111" t="s">
        <v>6</v>
      </c>
      <c r="P34" s="111" t="s">
        <v>6</v>
      </c>
      <c r="Q34" s="111" t="s">
        <v>6</v>
      </c>
      <c r="R34" s="111" t="s">
        <v>6</v>
      </c>
      <c r="S34" s="111" t="s">
        <v>6</v>
      </c>
      <c r="T34" s="111" t="s">
        <v>6</v>
      </c>
      <c r="U34" s="111" t="s">
        <v>6</v>
      </c>
      <c r="V34" s="111" t="s">
        <v>6</v>
      </c>
      <c r="W34" s="111" t="s">
        <v>6</v>
      </c>
      <c r="X34" s="111" t="s">
        <v>6</v>
      </c>
      <c r="Y34" s="111" t="s">
        <v>6</v>
      </c>
      <c r="Z34" s="108" t="s">
        <v>15</v>
      </c>
      <c r="AA34" s="145" t="s">
        <v>6</v>
      </c>
      <c r="AB34" s="150" t="s">
        <v>6</v>
      </c>
      <c r="AC34" s="99" t="str">
        <f t="shared" si="0"/>
        <v/>
      </c>
    </row>
    <row r="35" spans="1:29" s="99" customFormat="1" ht="15" customHeight="1">
      <c r="A35" s="106" t="s">
        <v>113</v>
      </c>
      <c r="B35" s="99">
        <v>1</v>
      </c>
      <c r="C35" s="111" t="s">
        <v>8</v>
      </c>
      <c r="D35" s="294" t="s">
        <v>6</v>
      </c>
      <c r="E35" s="142">
        <v>31.15</v>
      </c>
      <c r="F35" s="117">
        <v>0</v>
      </c>
      <c r="G35" s="117">
        <v>32738</v>
      </c>
      <c r="H35" s="111" t="s">
        <v>6</v>
      </c>
      <c r="I35" s="111" t="s">
        <v>6</v>
      </c>
      <c r="J35" s="111" t="s">
        <v>6</v>
      </c>
      <c r="K35" s="111" t="s">
        <v>6</v>
      </c>
      <c r="L35" s="111" t="s">
        <v>6</v>
      </c>
      <c r="M35" s="111" t="s">
        <v>6</v>
      </c>
      <c r="N35" s="111" t="s">
        <v>6</v>
      </c>
      <c r="O35" s="111" t="s">
        <v>6</v>
      </c>
      <c r="P35" s="111" t="s">
        <v>6</v>
      </c>
      <c r="Q35" s="111" t="s">
        <v>6</v>
      </c>
      <c r="R35" s="111" t="s">
        <v>6</v>
      </c>
      <c r="S35" s="111" t="s">
        <v>6</v>
      </c>
      <c r="T35" s="111" t="s">
        <v>6</v>
      </c>
      <c r="U35" s="111" t="s">
        <v>6</v>
      </c>
      <c r="V35" s="111" t="s">
        <v>6</v>
      </c>
      <c r="W35" s="111" t="s">
        <v>6</v>
      </c>
      <c r="X35" s="111" t="s">
        <v>6</v>
      </c>
      <c r="Y35" s="111" t="s">
        <v>6</v>
      </c>
      <c r="Z35" s="238">
        <v>10197.886999999999</v>
      </c>
      <c r="AA35" s="145" t="s">
        <v>6</v>
      </c>
      <c r="AB35" s="145" t="s">
        <v>6</v>
      </c>
      <c r="AC35" s="99" t="str">
        <f t="shared" si="0"/>
        <v/>
      </c>
    </row>
    <row r="36" spans="1:29" s="99" customFormat="1" ht="15" customHeight="1">
      <c r="A36" s="106" t="s">
        <v>113</v>
      </c>
      <c r="B36" s="99">
        <v>2</v>
      </c>
      <c r="C36" s="111" t="s">
        <v>8</v>
      </c>
      <c r="D36" s="294" t="s">
        <v>6</v>
      </c>
      <c r="E36" s="109">
        <v>4.95</v>
      </c>
      <c r="F36" s="147">
        <v>0</v>
      </c>
      <c r="G36" s="117">
        <v>33189</v>
      </c>
      <c r="H36" s="111" t="s">
        <v>6</v>
      </c>
      <c r="I36" s="111" t="s">
        <v>6</v>
      </c>
      <c r="J36" s="111" t="s">
        <v>6</v>
      </c>
      <c r="K36" s="111" t="s">
        <v>6</v>
      </c>
      <c r="L36" s="111" t="s">
        <v>6</v>
      </c>
      <c r="M36" s="111" t="s">
        <v>6</v>
      </c>
      <c r="N36" s="111" t="s">
        <v>6</v>
      </c>
      <c r="O36" s="111" t="s">
        <v>6</v>
      </c>
      <c r="P36" s="111" t="s">
        <v>6</v>
      </c>
      <c r="Q36" s="111" t="s">
        <v>6</v>
      </c>
      <c r="R36" s="111" t="s">
        <v>6</v>
      </c>
      <c r="S36" s="111" t="s">
        <v>6</v>
      </c>
      <c r="T36" s="111" t="s">
        <v>6</v>
      </c>
      <c r="U36" s="111" t="s">
        <v>6</v>
      </c>
      <c r="V36" s="111" t="s">
        <v>6</v>
      </c>
      <c r="W36" s="111" t="s">
        <v>6</v>
      </c>
      <c r="X36" s="111" t="s">
        <v>6</v>
      </c>
      <c r="Y36" s="111" t="s">
        <v>6</v>
      </c>
      <c r="Z36" s="238">
        <v>1642.8555000000001</v>
      </c>
      <c r="AA36" s="146" t="s">
        <v>6</v>
      </c>
      <c r="AB36" s="146" t="s">
        <v>6</v>
      </c>
      <c r="AC36" s="99" t="str">
        <f t="shared" si="0"/>
        <v/>
      </c>
    </row>
    <row r="37" spans="1:29" s="99" customFormat="1" ht="15" customHeight="1">
      <c r="A37" s="106" t="s">
        <v>25</v>
      </c>
      <c r="B37" s="99">
        <v>0</v>
      </c>
      <c r="C37" s="146" t="s">
        <v>44</v>
      </c>
      <c r="D37" s="294" t="s">
        <v>6</v>
      </c>
      <c r="E37" s="109" t="s">
        <v>6</v>
      </c>
      <c r="F37" s="147" t="s">
        <v>6</v>
      </c>
      <c r="G37" s="147" t="s">
        <v>6</v>
      </c>
      <c r="H37" s="111" t="s">
        <v>6</v>
      </c>
      <c r="I37" s="111" t="s">
        <v>6</v>
      </c>
      <c r="J37" s="111" t="s">
        <v>6</v>
      </c>
      <c r="K37" s="111" t="s">
        <v>6</v>
      </c>
      <c r="L37" s="111" t="s">
        <v>6</v>
      </c>
      <c r="M37" s="111" t="s">
        <v>6</v>
      </c>
      <c r="N37" s="111" t="s">
        <v>6</v>
      </c>
      <c r="O37" s="111" t="s">
        <v>6</v>
      </c>
      <c r="P37" s="111" t="s">
        <v>6</v>
      </c>
      <c r="Q37" s="111" t="s">
        <v>6</v>
      </c>
      <c r="R37" s="111" t="s">
        <v>6</v>
      </c>
      <c r="S37" s="111" t="s">
        <v>6</v>
      </c>
      <c r="T37" s="111" t="s">
        <v>6</v>
      </c>
      <c r="U37" s="111" t="s">
        <v>6</v>
      </c>
      <c r="V37" s="111" t="s">
        <v>6</v>
      </c>
      <c r="W37" s="111" t="s">
        <v>6</v>
      </c>
      <c r="X37" s="111" t="s">
        <v>6</v>
      </c>
      <c r="Y37" s="111" t="s">
        <v>6</v>
      </c>
      <c r="Z37" s="108" t="s">
        <v>6</v>
      </c>
      <c r="AA37" s="146" t="s">
        <v>6</v>
      </c>
      <c r="AB37" s="146" t="s">
        <v>6</v>
      </c>
      <c r="AC37" s="99" t="str">
        <f t="shared" si="0"/>
        <v/>
      </c>
    </row>
    <row r="38" spans="1:29" s="99" customFormat="1" ht="15" customHeight="1">
      <c r="A38" s="106" t="s">
        <v>93</v>
      </c>
      <c r="B38" s="99">
        <v>1</v>
      </c>
      <c r="C38" s="111" t="s">
        <v>9</v>
      </c>
      <c r="D38" s="295" t="s">
        <v>6</v>
      </c>
      <c r="E38" s="142">
        <v>11</v>
      </c>
      <c r="F38" s="117">
        <v>39600</v>
      </c>
      <c r="G38" s="117" t="s">
        <v>32</v>
      </c>
      <c r="H38" s="111" t="s">
        <v>6</v>
      </c>
      <c r="I38" s="111" t="s">
        <v>6</v>
      </c>
      <c r="J38" s="111" t="s">
        <v>6</v>
      </c>
      <c r="K38" s="111" t="s">
        <v>6</v>
      </c>
      <c r="L38" s="111" t="s">
        <v>6</v>
      </c>
      <c r="M38" s="111" t="s">
        <v>6</v>
      </c>
      <c r="N38" s="111" t="s">
        <v>6</v>
      </c>
      <c r="O38" s="111" t="s">
        <v>6</v>
      </c>
      <c r="P38" s="111" t="s">
        <v>6</v>
      </c>
      <c r="Q38" s="111" t="s">
        <v>6</v>
      </c>
      <c r="R38" s="111" t="s">
        <v>6</v>
      </c>
      <c r="S38" s="111" t="s">
        <v>6</v>
      </c>
      <c r="T38" s="111" t="s">
        <v>6</v>
      </c>
      <c r="U38" s="111" t="s">
        <v>6</v>
      </c>
      <c r="V38" s="111" t="s">
        <v>6</v>
      </c>
      <c r="W38" s="111" t="s">
        <v>6</v>
      </c>
      <c r="X38" s="111" t="s">
        <v>6</v>
      </c>
      <c r="Y38" s="111" t="s">
        <v>6</v>
      </c>
      <c r="Z38" s="124" t="s">
        <v>6</v>
      </c>
      <c r="AA38" s="111" t="s">
        <v>6</v>
      </c>
      <c r="AB38" s="111" t="s">
        <v>6</v>
      </c>
      <c r="AC38" s="99" t="str">
        <f t="shared" si="0"/>
        <v/>
      </c>
    </row>
    <row r="39" spans="1:29" s="99" customFormat="1" ht="15" customHeight="1">
      <c r="A39" s="106" t="s">
        <v>102</v>
      </c>
      <c r="B39" s="99">
        <v>1</v>
      </c>
      <c r="C39" s="111" t="s">
        <v>66</v>
      </c>
      <c r="D39" s="294" t="s">
        <v>6</v>
      </c>
      <c r="E39" s="142">
        <v>27.19</v>
      </c>
      <c r="F39" s="147">
        <v>1887.6</v>
      </c>
      <c r="G39" s="122">
        <v>94380</v>
      </c>
      <c r="H39" s="111" t="s">
        <v>6</v>
      </c>
      <c r="I39" s="111" t="s">
        <v>6</v>
      </c>
      <c r="J39" s="111" t="s">
        <v>6</v>
      </c>
      <c r="K39" s="111" t="s">
        <v>6</v>
      </c>
      <c r="L39" s="111" t="s">
        <v>6</v>
      </c>
      <c r="M39" s="111" t="s">
        <v>6</v>
      </c>
      <c r="N39" s="111" t="s">
        <v>6</v>
      </c>
      <c r="O39" s="111" t="s">
        <v>6</v>
      </c>
      <c r="P39" s="111" t="s">
        <v>6</v>
      </c>
      <c r="Q39" s="111" t="s">
        <v>6</v>
      </c>
      <c r="R39" s="111" t="s">
        <v>6</v>
      </c>
      <c r="S39" s="111" t="s">
        <v>6</v>
      </c>
      <c r="T39" s="111" t="s">
        <v>6</v>
      </c>
      <c r="U39" s="111" t="s">
        <v>6</v>
      </c>
      <c r="V39" s="111" t="s">
        <v>6</v>
      </c>
      <c r="W39" s="111" t="s">
        <v>6</v>
      </c>
      <c r="X39" s="111" t="s">
        <v>6</v>
      </c>
      <c r="Y39" s="111" t="s">
        <v>6</v>
      </c>
      <c r="Z39" s="108">
        <f>(E39/100)*G39</f>
        <v>25661.922000000002</v>
      </c>
      <c r="AA39" s="111" t="s">
        <v>8</v>
      </c>
      <c r="AB39" s="145">
        <v>100</v>
      </c>
      <c r="AC39" s="99" t="str">
        <f t="shared" si="0"/>
        <v>A</v>
      </c>
    </row>
    <row r="40" spans="1:29" s="99" customFormat="1" ht="15" customHeight="1">
      <c r="A40" s="106" t="s">
        <v>27</v>
      </c>
      <c r="B40" s="99">
        <v>1</v>
      </c>
      <c r="C40" s="115" t="s">
        <v>54</v>
      </c>
      <c r="D40" s="294" t="s">
        <v>6</v>
      </c>
      <c r="E40" s="142">
        <v>25.4</v>
      </c>
      <c r="F40" s="117" t="s">
        <v>77</v>
      </c>
      <c r="G40" s="120">
        <v>5030.6400000000003</v>
      </c>
      <c r="H40" s="111" t="s">
        <v>6</v>
      </c>
      <c r="I40" s="111" t="s">
        <v>6</v>
      </c>
      <c r="J40" s="111" t="s">
        <v>6</v>
      </c>
      <c r="K40" s="111" t="s">
        <v>6</v>
      </c>
      <c r="L40" s="111" t="s">
        <v>6</v>
      </c>
      <c r="M40" s="111" t="s">
        <v>6</v>
      </c>
      <c r="N40" s="111" t="s">
        <v>6</v>
      </c>
      <c r="O40" s="111" t="s">
        <v>6</v>
      </c>
      <c r="P40" s="111" t="s">
        <v>6</v>
      </c>
      <c r="Q40" s="111" t="s">
        <v>6</v>
      </c>
      <c r="R40" s="111" t="s">
        <v>6</v>
      </c>
      <c r="S40" s="111" t="s">
        <v>6</v>
      </c>
      <c r="T40" s="111" t="s">
        <v>6</v>
      </c>
      <c r="U40" s="111" t="s">
        <v>6</v>
      </c>
      <c r="V40" s="111" t="s">
        <v>6</v>
      </c>
      <c r="W40" s="111" t="s">
        <v>6</v>
      </c>
      <c r="X40" s="111" t="s">
        <v>6</v>
      </c>
      <c r="Y40" s="111" t="s">
        <v>6</v>
      </c>
      <c r="Z40" s="238">
        <v>1277.7825600000001</v>
      </c>
      <c r="AA40" s="111" t="s">
        <v>8</v>
      </c>
      <c r="AB40" s="234">
        <v>100</v>
      </c>
      <c r="AC40" s="99" t="str">
        <f t="shared" si="0"/>
        <v>A</v>
      </c>
    </row>
    <row r="41" spans="1:29" s="99" customFormat="1" ht="15" customHeight="1">
      <c r="A41" s="106" t="s">
        <v>85</v>
      </c>
      <c r="B41" s="99">
        <v>1</v>
      </c>
      <c r="C41" s="111" t="s">
        <v>54</v>
      </c>
      <c r="D41" s="296" t="s">
        <v>6</v>
      </c>
      <c r="E41" s="142">
        <v>26</v>
      </c>
      <c r="F41" s="117">
        <v>319.58</v>
      </c>
      <c r="G41" s="117">
        <v>2935.06</v>
      </c>
      <c r="H41" s="111" t="s">
        <v>6</v>
      </c>
      <c r="I41" s="111" t="s">
        <v>6</v>
      </c>
      <c r="J41" s="111" t="s">
        <v>6</v>
      </c>
      <c r="K41" s="111" t="s">
        <v>6</v>
      </c>
      <c r="L41" s="111" t="s">
        <v>6</v>
      </c>
      <c r="M41" s="111" t="s">
        <v>6</v>
      </c>
      <c r="N41" s="111" t="s">
        <v>6</v>
      </c>
      <c r="O41" s="111" t="s">
        <v>6</v>
      </c>
      <c r="P41" s="111" t="s">
        <v>6</v>
      </c>
      <c r="Q41" s="111" t="s">
        <v>6</v>
      </c>
      <c r="R41" s="111" t="s">
        <v>6</v>
      </c>
      <c r="S41" s="111" t="s">
        <v>6</v>
      </c>
      <c r="T41" s="111" t="s">
        <v>6</v>
      </c>
      <c r="U41" s="111" t="s">
        <v>6</v>
      </c>
      <c r="V41" s="111" t="s">
        <v>6</v>
      </c>
      <c r="W41" s="111" t="s">
        <v>6</v>
      </c>
      <c r="X41" s="111" t="s">
        <v>6</v>
      </c>
      <c r="Y41" s="111" t="s">
        <v>6</v>
      </c>
      <c r="Z41" s="133">
        <v>763.12</v>
      </c>
      <c r="AA41" s="140" t="s">
        <v>8</v>
      </c>
      <c r="AB41" s="140">
        <v>100</v>
      </c>
      <c r="AC41" s="99" t="str">
        <f t="shared" si="0"/>
        <v>A</v>
      </c>
    </row>
    <row r="42" spans="1:29" s="99" customFormat="1" ht="15" customHeight="1">
      <c r="A42" s="106" t="s">
        <v>85</v>
      </c>
      <c r="B42" s="99">
        <v>2</v>
      </c>
      <c r="C42" s="111" t="s">
        <v>54</v>
      </c>
      <c r="D42" s="296" t="s">
        <v>6</v>
      </c>
      <c r="E42" s="142">
        <v>4.4000000000000004</v>
      </c>
      <c r="F42" s="117">
        <v>319.58</v>
      </c>
      <c r="G42" s="117">
        <v>1100.6500000000001</v>
      </c>
      <c r="H42" s="111" t="s">
        <v>6</v>
      </c>
      <c r="I42" s="111" t="s">
        <v>6</v>
      </c>
      <c r="J42" s="111" t="s">
        <v>6</v>
      </c>
      <c r="K42" s="111" t="s">
        <v>6</v>
      </c>
      <c r="L42" s="111" t="s">
        <v>6</v>
      </c>
      <c r="M42" s="111" t="s">
        <v>6</v>
      </c>
      <c r="N42" s="111" t="s">
        <v>6</v>
      </c>
      <c r="O42" s="111" t="s">
        <v>6</v>
      </c>
      <c r="P42" s="111" t="s">
        <v>6</v>
      </c>
      <c r="Q42" s="111" t="s">
        <v>6</v>
      </c>
      <c r="R42" s="111" t="s">
        <v>6</v>
      </c>
      <c r="S42" s="111" t="s">
        <v>6</v>
      </c>
      <c r="T42" s="111" t="s">
        <v>6</v>
      </c>
      <c r="U42" s="111" t="s">
        <v>6</v>
      </c>
      <c r="V42" s="111" t="s">
        <v>6</v>
      </c>
      <c r="W42" s="111" t="s">
        <v>6</v>
      </c>
      <c r="X42" s="111" t="s">
        <v>6</v>
      </c>
      <c r="Y42" s="111" t="s">
        <v>6</v>
      </c>
      <c r="Z42" s="133">
        <v>48.43</v>
      </c>
      <c r="AA42" s="140" t="s">
        <v>8</v>
      </c>
      <c r="AB42" s="140">
        <v>100</v>
      </c>
      <c r="AC42" s="99" t="str">
        <f t="shared" si="0"/>
        <v>A</v>
      </c>
    </row>
    <row r="43" spans="1:29" s="99" customFormat="1" ht="15" customHeight="1">
      <c r="A43" s="106" t="s">
        <v>85</v>
      </c>
      <c r="B43" s="99">
        <v>3</v>
      </c>
      <c r="C43" s="111" t="s">
        <v>54</v>
      </c>
      <c r="D43" s="296" t="s">
        <v>6</v>
      </c>
      <c r="E43" s="142">
        <v>14</v>
      </c>
      <c r="F43" s="117">
        <v>319.58</v>
      </c>
      <c r="G43" s="117">
        <v>2169.09</v>
      </c>
      <c r="H43" s="111" t="s">
        <v>6</v>
      </c>
      <c r="I43" s="111" t="s">
        <v>6</v>
      </c>
      <c r="J43" s="111" t="s">
        <v>6</v>
      </c>
      <c r="K43" s="111" t="s">
        <v>6</v>
      </c>
      <c r="L43" s="111" t="s">
        <v>6</v>
      </c>
      <c r="M43" s="111" t="s">
        <v>6</v>
      </c>
      <c r="N43" s="111" t="s">
        <v>6</v>
      </c>
      <c r="O43" s="111" t="s">
        <v>6</v>
      </c>
      <c r="P43" s="111" t="s">
        <v>6</v>
      </c>
      <c r="Q43" s="111" t="s">
        <v>6</v>
      </c>
      <c r="R43" s="111" t="s">
        <v>6</v>
      </c>
      <c r="S43" s="111" t="s">
        <v>6</v>
      </c>
      <c r="T43" s="111" t="s">
        <v>6</v>
      </c>
      <c r="U43" s="111" t="s">
        <v>6</v>
      </c>
      <c r="V43" s="111" t="s">
        <v>6</v>
      </c>
      <c r="W43" s="111" t="s">
        <v>6</v>
      </c>
      <c r="X43" s="111" t="s">
        <v>6</v>
      </c>
      <c r="Y43" s="111" t="s">
        <v>6</v>
      </c>
      <c r="Z43" s="133">
        <v>303.67</v>
      </c>
      <c r="AA43" s="140" t="s">
        <v>8</v>
      </c>
      <c r="AB43" s="140">
        <v>100</v>
      </c>
      <c r="AC43" s="99" t="str">
        <f t="shared" si="0"/>
        <v>A</v>
      </c>
    </row>
    <row r="44" spans="1:29" s="99" customFormat="1" ht="15" customHeight="1">
      <c r="A44" s="106" t="s">
        <v>107</v>
      </c>
      <c r="B44" s="99">
        <v>1</v>
      </c>
      <c r="C44" s="111" t="s">
        <v>54</v>
      </c>
      <c r="D44" s="295">
        <v>228.21826000000001</v>
      </c>
      <c r="E44" s="142">
        <v>38.200000000000003</v>
      </c>
      <c r="F44" s="122" t="s">
        <v>114</v>
      </c>
      <c r="G44" s="122">
        <v>3571.66</v>
      </c>
      <c r="H44" s="111" t="s">
        <v>6</v>
      </c>
      <c r="I44" s="111" t="s">
        <v>6</v>
      </c>
      <c r="J44" s="111" t="s">
        <v>6</v>
      </c>
      <c r="K44" s="111" t="s">
        <v>6</v>
      </c>
      <c r="L44" s="111" t="s">
        <v>6</v>
      </c>
      <c r="M44" s="111" t="s">
        <v>6</v>
      </c>
      <c r="N44" s="111" t="s">
        <v>6</v>
      </c>
      <c r="O44" s="111" t="s">
        <v>6</v>
      </c>
      <c r="P44" s="111" t="s">
        <v>6</v>
      </c>
      <c r="Q44" s="111" t="s">
        <v>6</v>
      </c>
      <c r="R44" s="111" t="s">
        <v>6</v>
      </c>
      <c r="S44" s="111" t="s">
        <v>6</v>
      </c>
      <c r="T44" s="111" t="s">
        <v>6</v>
      </c>
      <c r="U44" s="111" t="s">
        <v>6</v>
      </c>
      <c r="V44" s="111" t="s">
        <v>6</v>
      </c>
      <c r="W44" s="111" t="s">
        <v>6</v>
      </c>
      <c r="X44" s="111" t="s">
        <v>6</v>
      </c>
      <c r="Y44" s="111" t="s">
        <v>6</v>
      </c>
      <c r="Z44" s="124">
        <v>1364.3741200000002</v>
      </c>
      <c r="AA44" s="111" t="s">
        <v>8</v>
      </c>
      <c r="AB44" s="111">
        <v>100</v>
      </c>
      <c r="AC44" s="99" t="str">
        <f t="shared" si="0"/>
        <v>A</v>
      </c>
    </row>
    <row r="45" spans="1:29" s="99" customFormat="1" ht="15" customHeight="1">
      <c r="A45" s="106" t="s">
        <v>107</v>
      </c>
      <c r="B45" s="99">
        <v>2</v>
      </c>
      <c r="C45" s="111" t="s">
        <v>54</v>
      </c>
      <c r="D45" s="295">
        <v>280.44530000000003</v>
      </c>
      <c r="E45" s="142">
        <v>38.200000000000003</v>
      </c>
      <c r="F45" s="122" t="s">
        <v>115</v>
      </c>
      <c r="G45" s="122">
        <v>3579.77</v>
      </c>
      <c r="H45" s="111" t="s">
        <v>6</v>
      </c>
      <c r="I45" s="111" t="s">
        <v>6</v>
      </c>
      <c r="J45" s="111" t="s">
        <v>6</v>
      </c>
      <c r="K45" s="111" t="s">
        <v>6</v>
      </c>
      <c r="L45" s="111" t="s">
        <v>6</v>
      </c>
      <c r="M45" s="111" t="s">
        <v>6</v>
      </c>
      <c r="N45" s="111" t="s">
        <v>6</v>
      </c>
      <c r="O45" s="111" t="s">
        <v>6</v>
      </c>
      <c r="P45" s="111" t="s">
        <v>6</v>
      </c>
      <c r="Q45" s="111" t="s">
        <v>6</v>
      </c>
      <c r="R45" s="111" t="s">
        <v>6</v>
      </c>
      <c r="S45" s="111" t="s">
        <v>6</v>
      </c>
      <c r="T45" s="111" t="s">
        <v>6</v>
      </c>
      <c r="U45" s="111" t="s">
        <v>6</v>
      </c>
      <c r="V45" s="111" t="s">
        <v>6</v>
      </c>
      <c r="W45" s="111" t="s">
        <v>6</v>
      </c>
      <c r="X45" s="111" t="s">
        <v>6</v>
      </c>
      <c r="Y45" s="111" t="s">
        <v>6</v>
      </c>
      <c r="Z45" s="124">
        <v>1367.4721400000001</v>
      </c>
      <c r="AA45" s="111" t="s">
        <v>8</v>
      </c>
      <c r="AB45" s="111">
        <v>100</v>
      </c>
      <c r="AC45" s="99" t="str">
        <f t="shared" si="0"/>
        <v>A</v>
      </c>
    </row>
    <row r="46" spans="1:29" s="99" customFormat="1" ht="15" customHeight="1">
      <c r="A46" s="106" t="s">
        <v>94</v>
      </c>
      <c r="B46" s="99">
        <v>1</v>
      </c>
      <c r="C46" s="111" t="s">
        <v>9</v>
      </c>
      <c r="D46" s="294" t="s">
        <v>6</v>
      </c>
      <c r="E46" s="142">
        <v>29.8</v>
      </c>
      <c r="F46" s="149" t="s">
        <v>111</v>
      </c>
      <c r="G46" s="149">
        <v>38376</v>
      </c>
      <c r="H46" s="111" t="s">
        <v>6</v>
      </c>
      <c r="I46" s="111" t="s">
        <v>6</v>
      </c>
      <c r="J46" s="111" t="s">
        <v>6</v>
      </c>
      <c r="K46" s="111" t="s">
        <v>6</v>
      </c>
      <c r="L46" s="111" t="s">
        <v>6</v>
      </c>
      <c r="M46" s="111" t="s">
        <v>6</v>
      </c>
      <c r="N46" s="111" t="s">
        <v>6</v>
      </c>
      <c r="O46" s="111" t="s">
        <v>6</v>
      </c>
      <c r="P46" s="111" t="s">
        <v>6</v>
      </c>
      <c r="Q46" s="111" t="s">
        <v>6</v>
      </c>
      <c r="R46" s="111" t="s">
        <v>6</v>
      </c>
      <c r="S46" s="111" t="s">
        <v>6</v>
      </c>
      <c r="T46" s="111" t="s">
        <v>6</v>
      </c>
      <c r="U46" s="111" t="s">
        <v>6</v>
      </c>
      <c r="V46" s="111" t="s">
        <v>6</v>
      </c>
      <c r="W46" s="111" t="s">
        <v>6</v>
      </c>
      <c r="X46" s="111" t="s">
        <v>6</v>
      </c>
      <c r="Y46" s="111" t="s">
        <v>6</v>
      </c>
      <c r="Z46" s="133">
        <v>11436.047999999999</v>
      </c>
      <c r="AA46" s="111" t="s">
        <v>8</v>
      </c>
      <c r="AB46" s="111">
        <v>100</v>
      </c>
      <c r="AC46" s="99" t="str">
        <f t="shared" si="0"/>
        <v>A</v>
      </c>
    </row>
    <row r="47" spans="1:29" s="99" customFormat="1" ht="15" customHeight="1">
      <c r="A47" s="106" t="s">
        <v>92</v>
      </c>
      <c r="B47" s="99">
        <v>1</v>
      </c>
      <c r="C47" s="111" t="s">
        <v>9</v>
      </c>
      <c r="D47" s="295" t="s">
        <v>6</v>
      </c>
      <c r="E47" s="142">
        <v>29.71</v>
      </c>
      <c r="F47" s="122" t="s">
        <v>6</v>
      </c>
      <c r="G47" s="122" t="s">
        <v>6</v>
      </c>
      <c r="H47" s="111" t="s">
        <v>6</v>
      </c>
      <c r="I47" s="111" t="s">
        <v>6</v>
      </c>
      <c r="J47" s="111" t="s">
        <v>6</v>
      </c>
      <c r="K47" s="111" t="s">
        <v>6</v>
      </c>
      <c r="L47" s="111" t="s">
        <v>6</v>
      </c>
      <c r="M47" s="111" t="s">
        <v>6</v>
      </c>
      <c r="N47" s="111" t="s">
        <v>6</v>
      </c>
      <c r="O47" s="111" t="s">
        <v>6</v>
      </c>
      <c r="P47" s="111" t="s">
        <v>6</v>
      </c>
      <c r="Q47" s="111" t="s">
        <v>6</v>
      </c>
      <c r="R47" s="111" t="s">
        <v>6</v>
      </c>
      <c r="S47" s="111" t="s">
        <v>6</v>
      </c>
      <c r="T47" s="111" t="s">
        <v>6</v>
      </c>
      <c r="U47" s="111" t="s">
        <v>6</v>
      </c>
      <c r="V47" s="111" t="s">
        <v>6</v>
      </c>
      <c r="W47" s="111" t="s">
        <v>6</v>
      </c>
      <c r="X47" s="111" t="s">
        <v>6</v>
      </c>
      <c r="Y47" s="111" t="s">
        <v>6</v>
      </c>
      <c r="Z47" s="124" t="s">
        <v>6</v>
      </c>
      <c r="AA47" s="111" t="s">
        <v>29</v>
      </c>
      <c r="AB47" s="111">
        <v>100</v>
      </c>
      <c r="AC47" s="99" t="str">
        <f t="shared" si="0"/>
        <v>AB</v>
      </c>
    </row>
    <row r="48" spans="1:29" s="99" customFormat="1" ht="15" customHeight="1">
      <c r="A48" s="106" t="s">
        <v>103</v>
      </c>
      <c r="B48" s="99">
        <v>1</v>
      </c>
      <c r="C48" s="111" t="s">
        <v>7</v>
      </c>
      <c r="D48" s="294" t="s">
        <v>6</v>
      </c>
      <c r="E48" s="142">
        <v>9.5</v>
      </c>
      <c r="F48" s="122" t="s">
        <v>6</v>
      </c>
      <c r="G48" s="122" t="s">
        <v>6</v>
      </c>
      <c r="H48" s="111" t="s">
        <v>6</v>
      </c>
      <c r="I48" s="111" t="s">
        <v>6</v>
      </c>
      <c r="J48" s="111" t="s">
        <v>6</v>
      </c>
      <c r="K48" s="111" t="s">
        <v>6</v>
      </c>
      <c r="L48" s="111" t="s">
        <v>6</v>
      </c>
      <c r="M48" s="111" t="s">
        <v>6</v>
      </c>
      <c r="N48" s="111" t="s">
        <v>6</v>
      </c>
      <c r="O48" s="111" t="s">
        <v>6</v>
      </c>
      <c r="P48" s="111" t="s">
        <v>6</v>
      </c>
      <c r="Q48" s="111" t="s">
        <v>6</v>
      </c>
      <c r="R48" s="111" t="s">
        <v>6</v>
      </c>
      <c r="S48" s="111" t="s">
        <v>6</v>
      </c>
      <c r="T48" s="111" t="s">
        <v>6</v>
      </c>
      <c r="U48" s="111" t="s">
        <v>6</v>
      </c>
      <c r="V48" s="111" t="s">
        <v>6</v>
      </c>
      <c r="W48" s="111" t="s">
        <v>6</v>
      </c>
      <c r="X48" s="111" t="s">
        <v>6</v>
      </c>
      <c r="Y48" s="111" t="s">
        <v>6</v>
      </c>
      <c r="Z48" s="108" t="s">
        <v>6</v>
      </c>
      <c r="AA48" s="111" t="s">
        <v>31</v>
      </c>
      <c r="AB48" s="234">
        <v>100</v>
      </c>
      <c r="AC48" s="99" t="str">
        <f t="shared" si="0"/>
        <v>B</v>
      </c>
    </row>
    <row r="49" spans="1:30" s="99" customFormat="1" ht="15" customHeight="1">
      <c r="A49" s="106" t="s">
        <v>86</v>
      </c>
      <c r="B49" s="99">
        <v>2</v>
      </c>
      <c r="C49" s="111" t="s">
        <v>9</v>
      </c>
      <c r="D49" s="294" t="s">
        <v>6</v>
      </c>
      <c r="E49" s="109" t="s">
        <v>6</v>
      </c>
      <c r="F49" s="120">
        <v>729</v>
      </c>
      <c r="G49" s="120">
        <v>4738.5</v>
      </c>
      <c r="H49" s="111" t="s">
        <v>6</v>
      </c>
      <c r="I49" s="111" t="s">
        <v>6</v>
      </c>
      <c r="J49" s="111" t="s">
        <v>6</v>
      </c>
      <c r="K49" s="111" t="s">
        <v>6</v>
      </c>
      <c r="L49" s="111" t="s">
        <v>6</v>
      </c>
      <c r="M49" s="111" t="s">
        <v>6</v>
      </c>
      <c r="N49" s="111" t="s">
        <v>6</v>
      </c>
      <c r="O49" s="111" t="s">
        <v>6</v>
      </c>
      <c r="P49" s="111" t="s">
        <v>6</v>
      </c>
      <c r="Q49" s="111" t="s">
        <v>6</v>
      </c>
      <c r="R49" s="111" t="s">
        <v>6</v>
      </c>
      <c r="S49" s="111" t="s">
        <v>6</v>
      </c>
      <c r="T49" s="111" t="s">
        <v>6</v>
      </c>
      <c r="U49" s="111" t="s">
        <v>6</v>
      </c>
      <c r="V49" s="111" t="s">
        <v>6</v>
      </c>
      <c r="W49" s="111" t="s">
        <v>6</v>
      </c>
      <c r="X49" s="111" t="s">
        <v>6</v>
      </c>
      <c r="Y49" s="111" t="s">
        <v>6</v>
      </c>
      <c r="Z49" s="108" t="s">
        <v>6</v>
      </c>
      <c r="AA49" s="111" t="s">
        <v>8</v>
      </c>
      <c r="AB49" s="150">
        <v>100</v>
      </c>
      <c r="AC49" s="99" t="str">
        <f t="shared" si="0"/>
        <v>A</v>
      </c>
    </row>
    <row r="50" spans="1:30" s="99" customFormat="1" ht="15" customHeight="1">
      <c r="A50" s="106" t="s">
        <v>86</v>
      </c>
      <c r="B50" s="99">
        <v>1</v>
      </c>
      <c r="C50" s="111" t="s">
        <v>9</v>
      </c>
      <c r="D50" s="124" t="s">
        <v>6</v>
      </c>
      <c r="E50" s="142" t="s">
        <v>6</v>
      </c>
      <c r="F50" s="122">
        <v>244.2</v>
      </c>
      <c r="G50" s="122">
        <v>1587.7</v>
      </c>
      <c r="H50" s="111" t="s">
        <v>6</v>
      </c>
      <c r="I50" s="111" t="s">
        <v>6</v>
      </c>
      <c r="J50" s="111" t="s">
        <v>6</v>
      </c>
      <c r="K50" s="111" t="s">
        <v>6</v>
      </c>
      <c r="L50" s="111" t="s">
        <v>6</v>
      </c>
      <c r="M50" s="111" t="s">
        <v>6</v>
      </c>
      <c r="N50" s="111" t="s">
        <v>6</v>
      </c>
      <c r="O50" s="111" t="s">
        <v>6</v>
      </c>
      <c r="P50" s="111" t="s">
        <v>6</v>
      </c>
      <c r="Q50" s="111" t="s">
        <v>6</v>
      </c>
      <c r="R50" s="111" t="s">
        <v>6</v>
      </c>
      <c r="S50" s="111" t="s">
        <v>6</v>
      </c>
      <c r="T50" s="111" t="s">
        <v>6</v>
      </c>
      <c r="U50" s="111" t="s">
        <v>6</v>
      </c>
      <c r="V50" s="111" t="s">
        <v>6</v>
      </c>
      <c r="W50" s="111" t="s">
        <v>6</v>
      </c>
      <c r="X50" s="111" t="s">
        <v>6</v>
      </c>
      <c r="Y50" s="111" t="s">
        <v>6</v>
      </c>
      <c r="Z50" s="124" t="s">
        <v>6</v>
      </c>
      <c r="AA50" s="111" t="s">
        <v>6</v>
      </c>
      <c r="AB50" s="111" t="s">
        <v>6</v>
      </c>
      <c r="AC50" s="99" t="str">
        <f t="shared" si="0"/>
        <v/>
      </c>
    </row>
    <row r="51" spans="1:30" s="99" customFormat="1" ht="15" customHeight="1">
      <c r="A51" s="106" t="s">
        <v>87</v>
      </c>
      <c r="B51" s="99">
        <v>1</v>
      </c>
      <c r="C51" s="111" t="s">
        <v>9</v>
      </c>
      <c r="D51" s="133" t="s">
        <v>6</v>
      </c>
      <c r="E51" s="142">
        <v>8</v>
      </c>
      <c r="F51" s="151">
        <v>5715</v>
      </c>
      <c r="G51" s="152">
        <v>43875</v>
      </c>
      <c r="H51" s="142">
        <v>1</v>
      </c>
      <c r="I51" s="152">
        <v>43875</v>
      </c>
      <c r="J51" s="147" t="s">
        <v>6</v>
      </c>
      <c r="K51" s="111" t="s">
        <v>6</v>
      </c>
      <c r="L51" s="111" t="s">
        <v>6</v>
      </c>
      <c r="M51" s="111" t="s">
        <v>6</v>
      </c>
      <c r="N51" s="111" t="s">
        <v>6</v>
      </c>
      <c r="O51" s="111" t="s">
        <v>6</v>
      </c>
      <c r="P51" s="111" t="s">
        <v>6</v>
      </c>
      <c r="Q51" s="111" t="s">
        <v>6</v>
      </c>
      <c r="R51" s="111" t="s">
        <v>6</v>
      </c>
      <c r="S51" s="111" t="s">
        <v>6</v>
      </c>
      <c r="T51" s="111" t="s">
        <v>6</v>
      </c>
      <c r="U51" s="111" t="s">
        <v>6</v>
      </c>
      <c r="V51" s="111" t="s">
        <v>6</v>
      </c>
      <c r="W51" s="111" t="s">
        <v>6</v>
      </c>
      <c r="X51" s="111" t="s">
        <v>6</v>
      </c>
      <c r="Y51" s="111" t="s">
        <v>6</v>
      </c>
      <c r="Z51" s="238" t="s">
        <v>6</v>
      </c>
      <c r="AA51" s="111" t="s">
        <v>6</v>
      </c>
      <c r="AB51" s="111" t="s">
        <v>6</v>
      </c>
      <c r="AC51" s="99" t="str">
        <f t="shared" si="0"/>
        <v/>
      </c>
    </row>
    <row r="52" spans="1:30" s="99" customFormat="1" ht="15" customHeight="1">
      <c r="A52" s="233" t="s">
        <v>87</v>
      </c>
      <c r="B52" s="111">
        <v>2</v>
      </c>
      <c r="C52" s="111" t="s">
        <v>9</v>
      </c>
      <c r="D52" s="124">
        <v>2.4</v>
      </c>
      <c r="E52" s="130" t="s">
        <v>6</v>
      </c>
      <c r="F52" s="122">
        <v>5075</v>
      </c>
      <c r="G52" s="120" t="s">
        <v>6</v>
      </c>
      <c r="H52" s="111" t="s">
        <v>6</v>
      </c>
      <c r="I52" s="111" t="s">
        <v>6</v>
      </c>
      <c r="J52" s="111" t="s">
        <v>6</v>
      </c>
      <c r="K52" s="111" t="s">
        <v>6</v>
      </c>
      <c r="L52" s="111" t="s">
        <v>6</v>
      </c>
      <c r="M52" s="111" t="s">
        <v>6</v>
      </c>
      <c r="N52" s="111" t="s">
        <v>6</v>
      </c>
      <c r="O52" s="111" t="s">
        <v>6</v>
      </c>
      <c r="P52" s="111" t="s">
        <v>6</v>
      </c>
      <c r="Q52" s="111" t="s">
        <v>6</v>
      </c>
      <c r="R52" s="111" t="s">
        <v>6</v>
      </c>
      <c r="S52" s="111" t="s">
        <v>6</v>
      </c>
      <c r="T52" s="111" t="s">
        <v>6</v>
      </c>
      <c r="U52" s="111" t="s">
        <v>6</v>
      </c>
      <c r="V52" s="111" t="s">
        <v>6</v>
      </c>
      <c r="W52" s="111" t="s">
        <v>6</v>
      </c>
      <c r="X52" s="111" t="s">
        <v>6</v>
      </c>
      <c r="Y52" s="111" t="s">
        <v>6</v>
      </c>
      <c r="Z52" s="108" t="s">
        <v>6</v>
      </c>
      <c r="AA52" s="145" t="s">
        <v>6</v>
      </c>
      <c r="AB52" s="150" t="s">
        <v>6</v>
      </c>
      <c r="AC52" s="99" t="str">
        <f t="shared" si="0"/>
        <v/>
      </c>
      <c r="AD52" s="111"/>
    </row>
    <row r="53" spans="1:30" s="99" customFormat="1">
      <c r="A53" s="233" t="s">
        <v>33</v>
      </c>
      <c r="B53" s="111">
        <v>1</v>
      </c>
      <c r="C53" s="111" t="s">
        <v>9</v>
      </c>
      <c r="D53" s="124" t="s">
        <v>6</v>
      </c>
      <c r="E53" s="142">
        <v>15.3</v>
      </c>
      <c r="F53" s="122">
        <v>0</v>
      </c>
      <c r="G53" s="122">
        <v>106800</v>
      </c>
      <c r="H53" s="138">
        <v>2.9</v>
      </c>
      <c r="I53" s="122">
        <v>106800</v>
      </c>
      <c r="J53" s="122" t="s">
        <v>6</v>
      </c>
      <c r="K53" s="111" t="s">
        <v>6</v>
      </c>
      <c r="L53" s="111" t="s">
        <v>6</v>
      </c>
      <c r="M53" s="111" t="s">
        <v>6</v>
      </c>
      <c r="N53" s="111" t="s">
        <v>6</v>
      </c>
      <c r="O53" s="111" t="s">
        <v>6</v>
      </c>
      <c r="P53" s="111" t="s">
        <v>6</v>
      </c>
      <c r="Q53" s="111" t="s">
        <v>6</v>
      </c>
      <c r="R53" s="111" t="s">
        <v>6</v>
      </c>
      <c r="S53" s="111" t="s">
        <v>6</v>
      </c>
      <c r="T53" s="111" t="s">
        <v>6</v>
      </c>
      <c r="U53" s="111" t="s">
        <v>6</v>
      </c>
      <c r="V53" s="111" t="s">
        <v>6</v>
      </c>
      <c r="W53" s="111" t="s">
        <v>6</v>
      </c>
      <c r="X53" s="111" t="s">
        <v>6</v>
      </c>
      <c r="Y53" s="111" t="s">
        <v>6</v>
      </c>
      <c r="Z53" s="124" t="s">
        <v>6</v>
      </c>
      <c r="AA53" s="111" t="s">
        <v>8</v>
      </c>
      <c r="AB53" s="234">
        <v>50</v>
      </c>
      <c r="AC53" s="99" t="str">
        <f t="shared" si="0"/>
        <v>A</v>
      </c>
      <c r="AD53" s="111"/>
    </row>
    <row r="54" spans="1:30" s="99" customFormat="1" ht="13.5" thickBot="1">
      <c r="A54" s="153"/>
      <c r="B54" s="153"/>
      <c r="C54" s="153"/>
      <c r="D54" s="227"/>
      <c r="E54" s="227"/>
      <c r="F54" s="156"/>
      <c r="G54" s="156"/>
      <c r="H54" s="156"/>
      <c r="I54" s="153"/>
      <c r="J54" s="156"/>
      <c r="K54" s="156"/>
      <c r="L54" s="156"/>
      <c r="M54" s="156"/>
      <c r="N54" s="156"/>
      <c r="O54" s="156"/>
      <c r="P54" s="156"/>
      <c r="Q54" s="156"/>
      <c r="R54" s="156"/>
      <c r="S54" s="156"/>
      <c r="T54" s="156"/>
      <c r="U54" s="156"/>
      <c r="V54" s="156"/>
      <c r="W54" s="156"/>
      <c r="X54" s="156"/>
      <c r="Y54" s="156"/>
      <c r="Z54" s="156"/>
      <c r="AA54" s="156"/>
      <c r="AB54" s="156"/>
      <c r="AC54" s="156"/>
      <c r="AD54" s="156"/>
    </row>
    <row r="55" spans="1:30">
      <c r="B55" s="2"/>
      <c r="C55" s="2"/>
      <c r="D55" s="24"/>
      <c r="E55" s="24"/>
      <c r="I55" s="2"/>
      <c r="AC55" s="69">
        <f>COUNTIF(AC5:AC50,"Ts")</f>
        <v>0</v>
      </c>
    </row>
    <row r="56" spans="1:30">
      <c r="A56" s="26" t="s">
        <v>135</v>
      </c>
      <c r="B56" s="17"/>
      <c r="C56" s="17"/>
      <c r="D56" s="23"/>
      <c r="E56" s="23"/>
      <c r="F56" s="17"/>
      <c r="G56" s="17"/>
      <c r="H56" s="15"/>
    </row>
    <row r="57" spans="1:30">
      <c r="A57" s="27" t="s">
        <v>136</v>
      </c>
      <c r="B57" s="15"/>
      <c r="C57" s="17"/>
      <c r="D57" s="23"/>
      <c r="E57" s="23"/>
      <c r="F57" s="17"/>
      <c r="G57" s="17"/>
      <c r="H57" s="15"/>
    </row>
    <row r="58" spans="1:30">
      <c r="A58" s="27" t="s">
        <v>137</v>
      </c>
      <c r="B58" s="15"/>
      <c r="C58" s="17"/>
      <c r="D58" s="24"/>
      <c r="E58" s="24"/>
      <c r="I58" s="17"/>
    </row>
    <row r="59" spans="1:30">
      <c r="A59" s="27"/>
      <c r="B59" s="14"/>
      <c r="C59" s="33"/>
      <c r="D59" s="24"/>
      <c r="E59" s="28"/>
      <c r="F59" s="9"/>
      <c r="G59" s="9"/>
      <c r="H59" s="10"/>
      <c r="I59" s="12"/>
      <c r="J59" s="9"/>
      <c r="K59" s="9"/>
      <c r="L59" s="9"/>
      <c r="M59" s="9"/>
      <c r="N59" s="9"/>
      <c r="O59" s="9"/>
      <c r="P59" s="9"/>
      <c r="Q59" s="9"/>
      <c r="R59" s="9"/>
      <c r="S59" s="9"/>
      <c r="T59" s="9"/>
    </row>
    <row r="60" spans="1:30">
      <c r="A60" s="37" t="s">
        <v>2</v>
      </c>
      <c r="B60" s="34" t="s">
        <v>142</v>
      </c>
      <c r="C60" s="288" t="s">
        <v>143</v>
      </c>
      <c r="D60" s="288"/>
      <c r="E60" s="289"/>
      <c r="F60" s="9"/>
      <c r="G60" s="9"/>
      <c r="H60" s="10"/>
      <c r="I60" s="12"/>
      <c r="J60" s="9"/>
      <c r="K60" s="9"/>
      <c r="L60" s="9"/>
      <c r="M60" s="9"/>
      <c r="N60" s="9"/>
      <c r="O60" s="9"/>
      <c r="P60" s="9"/>
      <c r="Q60" s="9"/>
      <c r="R60" s="9"/>
      <c r="S60" s="9"/>
      <c r="T60" s="9"/>
    </row>
    <row r="61" spans="1:30">
      <c r="A61" s="31"/>
      <c r="B61" s="35" t="s">
        <v>18</v>
      </c>
      <c r="C61" s="284" t="s">
        <v>144</v>
      </c>
      <c r="D61" s="284"/>
      <c r="E61" s="285"/>
      <c r="F61" s="29"/>
      <c r="G61" s="43"/>
      <c r="H61" s="290"/>
      <c r="I61" s="290"/>
      <c r="J61" s="290"/>
      <c r="K61" s="290"/>
      <c r="L61" s="290"/>
      <c r="M61" s="290"/>
      <c r="N61" s="290"/>
      <c r="O61" s="290"/>
      <c r="P61" s="290"/>
      <c r="Q61" s="290"/>
      <c r="R61" s="290"/>
      <c r="S61" s="290"/>
      <c r="T61" s="9"/>
    </row>
    <row r="62" spans="1:30">
      <c r="A62" s="31"/>
      <c r="B62" s="35" t="s">
        <v>145</v>
      </c>
      <c r="C62" s="284" t="s">
        <v>146</v>
      </c>
      <c r="D62" s="284"/>
      <c r="E62" s="285"/>
    </row>
    <row r="63" spans="1:30" ht="12.75" customHeight="1">
      <c r="A63" s="56"/>
      <c r="B63" s="57" t="s">
        <v>147</v>
      </c>
      <c r="C63" s="65" t="s">
        <v>148</v>
      </c>
      <c r="D63" s="65"/>
      <c r="E63" s="66"/>
      <c r="F63" s="16"/>
      <c r="G63" s="16"/>
      <c r="H63" s="16"/>
      <c r="I63" s="16"/>
    </row>
    <row r="64" spans="1:30">
      <c r="A64" s="56"/>
      <c r="B64" s="57" t="s">
        <v>149</v>
      </c>
      <c r="C64" s="65" t="s">
        <v>150</v>
      </c>
      <c r="D64" s="65"/>
      <c r="E64" s="66"/>
      <c r="F64" s="16"/>
      <c r="G64" s="16"/>
      <c r="H64" s="16"/>
      <c r="I64" s="16"/>
    </row>
    <row r="65" spans="1:33">
      <c r="A65" s="56"/>
      <c r="B65" s="57" t="s">
        <v>151</v>
      </c>
      <c r="C65" s="65" t="s">
        <v>152</v>
      </c>
      <c r="D65" s="65"/>
      <c r="E65" s="66"/>
      <c r="F65" s="16"/>
      <c r="G65" s="16"/>
      <c r="H65" s="16"/>
      <c r="I65" s="16"/>
    </row>
    <row r="66" spans="1:33" ht="12.75" customHeight="1">
      <c r="A66" s="60"/>
      <c r="B66" s="61" t="s">
        <v>153</v>
      </c>
      <c r="C66" s="67" t="s">
        <v>154</v>
      </c>
      <c r="D66" s="67"/>
      <c r="E66" s="68"/>
      <c r="F66" s="16"/>
      <c r="G66" s="16"/>
      <c r="H66" s="16"/>
      <c r="I66" s="16"/>
    </row>
    <row r="67" spans="1:33">
      <c r="A67" s="16"/>
      <c r="B67" s="33" t="s">
        <v>183</v>
      </c>
      <c r="C67" s="33" t="s">
        <v>184</v>
      </c>
      <c r="D67" s="45"/>
      <c r="E67" s="45"/>
      <c r="F67" s="16"/>
      <c r="G67" s="16"/>
      <c r="H67" s="16"/>
      <c r="I67" s="16"/>
    </row>
    <row r="68" spans="1:33" ht="12.75" customHeight="1">
      <c r="A68" s="58" t="s">
        <v>163</v>
      </c>
      <c r="B68" s="59" t="s">
        <v>155</v>
      </c>
      <c r="C68" s="271" t="s">
        <v>156</v>
      </c>
      <c r="D68" s="271"/>
      <c r="E68" s="272"/>
      <c r="F68" s="16"/>
      <c r="G68" s="16"/>
      <c r="H68" s="16"/>
      <c r="I68" s="16"/>
    </row>
    <row r="69" spans="1:33" ht="12.75" customHeight="1">
      <c r="A69" s="56"/>
      <c r="B69" s="57" t="s">
        <v>157</v>
      </c>
      <c r="C69" s="275" t="s">
        <v>158</v>
      </c>
      <c r="D69" s="275"/>
      <c r="E69" s="276"/>
      <c r="F69" s="16"/>
      <c r="G69" s="16"/>
      <c r="H69" s="16"/>
      <c r="I69" s="16"/>
    </row>
    <row r="70" spans="1:33" ht="12.75" customHeight="1">
      <c r="A70" s="56"/>
      <c r="B70" s="57" t="s">
        <v>159</v>
      </c>
      <c r="C70" s="275" t="s">
        <v>160</v>
      </c>
      <c r="D70" s="275"/>
      <c r="E70" s="276"/>
      <c r="F70" s="16"/>
      <c r="G70" s="16"/>
      <c r="H70" s="16"/>
      <c r="I70" s="16"/>
    </row>
    <row r="71" spans="1:33" ht="12.75" customHeight="1">
      <c r="A71" s="60"/>
      <c r="B71" s="61" t="s">
        <v>161</v>
      </c>
      <c r="C71" s="278" t="s">
        <v>162</v>
      </c>
      <c r="D71" s="278"/>
      <c r="E71" s="279"/>
      <c r="F71" s="16"/>
      <c r="G71" s="16"/>
      <c r="H71" s="16"/>
      <c r="I71" s="16"/>
    </row>
    <row r="72" spans="1:33">
      <c r="A72" s="16"/>
      <c r="B72" s="16"/>
      <c r="C72" s="16"/>
      <c r="D72" s="45"/>
      <c r="E72" s="45"/>
      <c r="F72" s="16"/>
      <c r="G72" s="16"/>
      <c r="H72" s="16"/>
      <c r="I72" s="16"/>
    </row>
    <row r="73" spans="1:33" ht="12.75" customHeight="1">
      <c r="A73" s="259"/>
      <c r="B73" s="98"/>
      <c r="C73" s="255"/>
      <c r="D73" s="255"/>
      <c r="E73" s="255"/>
      <c r="F73" s="16"/>
      <c r="G73" s="16"/>
      <c r="H73" s="16"/>
      <c r="I73" s="16"/>
    </row>
    <row r="74" spans="1:33" s="41" customFormat="1" ht="20.25" customHeight="1">
      <c r="A74" s="281" t="s">
        <v>329</v>
      </c>
      <c r="B74" s="281"/>
      <c r="C74" s="281"/>
      <c r="D74" s="281"/>
      <c r="E74" s="281"/>
      <c r="F74" s="281"/>
      <c r="G74" s="281"/>
      <c r="H74" s="281"/>
      <c r="I74" s="281"/>
      <c r="J74" s="281"/>
      <c r="K74" s="281"/>
      <c r="L74" s="281"/>
      <c r="M74" s="281"/>
      <c r="N74" s="281"/>
      <c r="O74" s="281"/>
      <c r="P74" s="281"/>
      <c r="Q74" s="281"/>
      <c r="R74" s="281"/>
      <c r="S74" s="281"/>
      <c r="T74" s="281"/>
      <c r="U74" s="281"/>
      <c r="V74" s="281"/>
    </row>
    <row r="75" spans="1:33" s="41" customFormat="1" ht="17.25" customHeight="1">
      <c r="A75" s="280" t="s">
        <v>330</v>
      </c>
      <c r="B75" s="280"/>
      <c r="C75" s="280"/>
      <c r="D75" s="280"/>
      <c r="E75" s="280"/>
      <c r="F75" s="280"/>
      <c r="G75" s="280"/>
      <c r="H75" s="280"/>
      <c r="I75" s="280"/>
      <c r="J75" s="280"/>
      <c r="K75" s="280"/>
      <c r="L75" s="280"/>
      <c r="M75" s="280"/>
      <c r="N75" s="280"/>
      <c r="O75" s="280"/>
      <c r="P75" s="280"/>
      <c r="Q75" s="280"/>
      <c r="R75" s="280"/>
      <c r="S75" s="280"/>
      <c r="T75" s="280"/>
      <c r="U75" s="280"/>
      <c r="V75" s="280"/>
    </row>
    <row r="76" spans="1:33" s="41" customFormat="1" ht="17.25" customHeight="1">
      <c r="A76" s="253"/>
      <c r="B76" s="262"/>
      <c r="C76" s="253"/>
      <c r="D76" s="253"/>
      <c r="E76" s="253"/>
      <c r="F76" s="253"/>
      <c r="G76" s="253"/>
      <c r="H76" s="253"/>
      <c r="I76" s="253"/>
      <c r="J76" s="253"/>
      <c r="K76" s="253"/>
      <c r="L76" s="253"/>
      <c r="M76" s="253"/>
      <c r="N76" s="253"/>
      <c r="O76" s="253"/>
      <c r="P76" s="253"/>
      <c r="Q76" s="253"/>
      <c r="R76" s="253"/>
      <c r="S76" s="253"/>
      <c r="T76" s="253"/>
      <c r="U76" s="253"/>
      <c r="V76" s="253"/>
    </row>
    <row r="77" spans="1:33" s="69" customFormat="1">
      <c r="A77" s="26" t="s">
        <v>138</v>
      </c>
    </row>
    <row r="78" spans="1:33">
      <c r="A78" s="16"/>
      <c r="B78" s="16"/>
      <c r="C78" s="16"/>
      <c r="D78" s="71"/>
      <c r="E78" s="45"/>
      <c r="F78" s="16"/>
      <c r="G78" s="16"/>
      <c r="H78" s="16"/>
      <c r="I78" s="16"/>
    </row>
    <row r="79" spans="1:33" s="69" customFormat="1" ht="58.5" customHeight="1">
      <c r="A79" s="280" t="s">
        <v>331</v>
      </c>
      <c r="B79" s="280"/>
      <c r="C79" s="280"/>
      <c r="D79" s="280"/>
      <c r="E79" s="280"/>
      <c r="F79" s="280"/>
      <c r="G79" s="280"/>
      <c r="H79" s="89"/>
      <c r="I79" s="89"/>
    </row>
    <row r="80" spans="1:33" s="41" customFormat="1" ht="22.5" customHeight="1">
      <c r="A80" s="280" t="s">
        <v>328</v>
      </c>
      <c r="B80" s="280"/>
      <c r="C80" s="280"/>
      <c r="D80" s="280"/>
      <c r="E80" s="280"/>
      <c r="F80" s="280"/>
      <c r="G80" s="280"/>
      <c r="H80" s="280"/>
      <c r="I80" s="280"/>
      <c r="J80" s="280"/>
      <c r="K80" s="280"/>
      <c r="L80" s="280"/>
      <c r="M80" s="280"/>
      <c r="N80" s="280"/>
      <c r="O80" s="280"/>
      <c r="P80" s="280"/>
      <c r="Q80" s="280"/>
      <c r="R80" s="280"/>
      <c r="S80" s="280"/>
      <c r="T80" s="280"/>
      <c r="U80" s="280"/>
      <c r="V80" s="280"/>
      <c r="W80" s="64"/>
      <c r="X80" s="64"/>
      <c r="Y80" s="64"/>
      <c r="Z80" s="64"/>
      <c r="AA80" s="64"/>
      <c r="AB80" s="64"/>
      <c r="AC80" s="64"/>
      <c r="AD80" s="64"/>
      <c r="AE80" s="64"/>
      <c r="AF80" s="64"/>
      <c r="AG80" s="64"/>
    </row>
    <row r="81" spans="1:33" s="41" customFormat="1" ht="35.25" customHeight="1">
      <c r="A81" s="280" t="s">
        <v>362</v>
      </c>
      <c r="B81" s="280"/>
      <c r="C81" s="280"/>
      <c r="D81" s="280"/>
      <c r="E81" s="280"/>
      <c r="F81" s="280"/>
      <c r="G81" s="280"/>
      <c r="H81" s="280"/>
      <c r="I81" s="280"/>
      <c r="J81" s="280"/>
      <c r="K81" s="280"/>
      <c r="L81" s="280"/>
      <c r="M81" s="280"/>
      <c r="N81" s="280"/>
      <c r="O81" s="280"/>
      <c r="P81" s="280"/>
      <c r="Q81" s="280"/>
      <c r="R81" s="280"/>
      <c r="S81" s="280"/>
      <c r="T81" s="280"/>
      <c r="U81" s="280"/>
      <c r="V81" s="280"/>
      <c r="W81" s="64"/>
      <c r="X81" s="64"/>
      <c r="Y81" s="64"/>
      <c r="Z81" s="64"/>
      <c r="AA81" s="64"/>
      <c r="AB81" s="64"/>
      <c r="AC81" s="64"/>
      <c r="AD81" s="64"/>
      <c r="AE81" s="64"/>
      <c r="AF81" s="64"/>
      <c r="AG81" s="64"/>
    </row>
    <row r="82" spans="1:33" s="41" customFormat="1" ht="37.5" customHeight="1">
      <c r="A82" s="280" t="s">
        <v>363</v>
      </c>
      <c r="B82" s="280"/>
      <c r="C82" s="280"/>
      <c r="D82" s="280"/>
      <c r="E82" s="280"/>
      <c r="F82" s="280"/>
      <c r="G82" s="280"/>
      <c r="H82" s="280"/>
      <c r="I82" s="280"/>
      <c r="J82" s="280"/>
      <c r="K82" s="280"/>
      <c r="L82" s="280"/>
      <c r="M82" s="280"/>
      <c r="N82" s="280"/>
      <c r="O82" s="280"/>
      <c r="P82" s="280"/>
      <c r="Q82" s="280"/>
      <c r="R82" s="280"/>
      <c r="S82" s="280"/>
      <c r="T82" s="280"/>
      <c r="U82" s="280"/>
      <c r="V82" s="280"/>
      <c r="W82" s="64"/>
      <c r="X82" s="64"/>
      <c r="Y82" s="64"/>
      <c r="Z82" s="64"/>
      <c r="AA82" s="64"/>
      <c r="AB82" s="64"/>
      <c r="AC82" s="64"/>
      <c r="AD82" s="64"/>
      <c r="AE82" s="64"/>
      <c r="AF82" s="64"/>
      <c r="AG82" s="64"/>
    </row>
    <row r="83" spans="1:33" s="41" customFormat="1" ht="93" customHeight="1">
      <c r="A83" s="280" t="s">
        <v>364</v>
      </c>
      <c r="B83" s="280"/>
      <c r="C83" s="280"/>
      <c r="D83" s="280"/>
      <c r="E83" s="280"/>
      <c r="F83" s="280"/>
      <c r="G83" s="280"/>
      <c r="H83" s="280"/>
      <c r="I83" s="280"/>
      <c r="J83" s="280"/>
      <c r="K83" s="280"/>
      <c r="L83" s="280"/>
      <c r="M83" s="280"/>
      <c r="N83" s="280"/>
      <c r="O83" s="280"/>
      <c r="P83" s="280"/>
      <c r="Q83" s="280"/>
      <c r="R83" s="280"/>
      <c r="S83" s="280"/>
      <c r="T83" s="280"/>
      <c r="U83" s="280"/>
      <c r="V83" s="280"/>
      <c r="W83" s="64"/>
      <c r="X83" s="64"/>
      <c r="Y83" s="64"/>
      <c r="Z83" s="64"/>
      <c r="AA83" s="64"/>
      <c r="AB83" s="64"/>
      <c r="AC83" s="64"/>
      <c r="AD83" s="64"/>
      <c r="AE83" s="64"/>
      <c r="AF83" s="64"/>
      <c r="AG83" s="64"/>
    </row>
    <row r="84" spans="1:33" s="41" customFormat="1" ht="22.5" customHeight="1">
      <c r="A84" s="280" t="s">
        <v>365</v>
      </c>
      <c r="B84" s="280"/>
      <c r="C84" s="280"/>
      <c r="D84" s="280"/>
      <c r="E84" s="280"/>
      <c r="F84" s="280"/>
      <c r="G84" s="280"/>
      <c r="H84" s="280"/>
      <c r="I84" s="280"/>
      <c r="J84" s="280"/>
      <c r="K84" s="280"/>
      <c r="L84" s="280"/>
      <c r="M84" s="280"/>
      <c r="N84" s="280"/>
      <c r="O84" s="280"/>
      <c r="P84" s="280"/>
      <c r="Q84" s="280"/>
      <c r="R84" s="280"/>
      <c r="S84" s="280"/>
      <c r="T84" s="280"/>
      <c r="U84" s="280"/>
      <c r="V84" s="280"/>
      <c r="W84" s="64"/>
      <c r="X84" s="64"/>
      <c r="Y84" s="64"/>
      <c r="Z84" s="64"/>
      <c r="AA84" s="64"/>
      <c r="AB84" s="64"/>
      <c r="AC84" s="64"/>
      <c r="AD84" s="64"/>
      <c r="AE84" s="64"/>
      <c r="AF84" s="64"/>
      <c r="AG84" s="64"/>
    </row>
    <row r="85" spans="1:33">
      <c r="A85" s="16"/>
      <c r="B85" s="16"/>
      <c r="C85" s="16"/>
      <c r="D85" s="45"/>
      <c r="E85" s="45"/>
      <c r="F85" s="16"/>
      <c r="G85" s="16"/>
      <c r="H85" s="16"/>
      <c r="I85" s="16"/>
    </row>
    <row r="86" spans="1:33" ht="17.25" customHeight="1">
      <c r="A86" s="63" t="s">
        <v>139</v>
      </c>
      <c r="B86" s="63"/>
      <c r="C86" s="63"/>
      <c r="D86" s="63"/>
      <c r="E86" s="63"/>
      <c r="F86" s="63"/>
      <c r="G86" s="63"/>
      <c r="H86" s="63"/>
      <c r="I86" s="63"/>
    </row>
    <row r="87" spans="1:33" ht="28.5" customHeight="1">
      <c r="A87" s="281" t="s">
        <v>278</v>
      </c>
      <c r="B87" s="281"/>
      <c r="C87" s="281"/>
      <c r="D87" s="281"/>
      <c r="E87" s="281"/>
      <c r="F87" s="281"/>
      <c r="G87" s="281"/>
      <c r="H87" s="281"/>
      <c r="I87" s="281"/>
      <c r="J87" s="281"/>
    </row>
    <row r="88" spans="1:33" ht="28.5" customHeight="1">
      <c r="A88" s="281" t="s">
        <v>192</v>
      </c>
      <c r="B88" s="281"/>
      <c r="C88" s="281"/>
      <c r="D88" s="281"/>
      <c r="E88" s="281"/>
      <c r="F88" s="281"/>
      <c r="G88" s="281"/>
      <c r="H88" s="281"/>
      <c r="I88" s="281"/>
      <c r="J88" s="281"/>
    </row>
    <row r="89" spans="1:33" ht="17.25" customHeight="1">
      <c r="A89" s="281" t="s">
        <v>164</v>
      </c>
      <c r="B89" s="281"/>
      <c r="C89" s="281"/>
      <c r="D89" s="281"/>
      <c r="E89" s="281"/>
      <c r="F89" s="281"/>
      <c r="G89" s="281"/>
      <c r="H89" s="281"/>
      <c r="I89" s="281"/>
      <c r="J89" s="281"/>
    </row>
    <row r="90" spans="1:33" ht="17.25" customHeight="1">
      <c r="A90" s="281" t="s">
        <v>165</v>
      </c>
      <c r="B90" s="281"/>
      <c r="C90" s="281"/>
      <c r="D90" s="281"/>
      <c r="E90" s="281"/>
      <c r="F90" s="281"/>
      <c r="G90" s="281"/>
      <c r="H90" s="281"/>
      <c r="I90" s="281"/>
      <c r="J90" s="281"/>
    </row>
    <row r="91" spans="1:33" ht="17.25" customHeight="1">
      <c r="A91" s="281" t="s">
        <v>166</v>
      </c>
      <c r="B91" s="281"/>
      <c r="C91" s="281"/>
      <c r="D91" s="281"/>
      <c r="E91" s="281"/>
      <c r="F91" s="281"/>
      <c r="G91" s="281"/>
      <c r="H91" s="281"/>
      <c r="I91" s="281"/>
      <c r="J91" s="281"/>
    </row>
    <row r="92" spans="1:33" ht="17.25" customHeight="1">
      <c r="A92" s="281" t="s">
        <v>167</v>
      </c>
      <c r="B92" s="281"/>
      <c r="C92" s="281"/>
      <c r="D92" s="281"/>
      <c r="E92" s="281"/>
      <c r="F92" s="281"/>
      <c r="G92" s="281"/>
      <c r="H92" s="281"/>
      <c r="I92" s="281"/>
      <c r="J92" s="281"/>
    </row>
    <row r="93" spans="1:33" ht="17.25" customHeight="1">
      <c r="A93" s="281" t="s">
        <v>168</v>
      </c>
      <c r="B93" s="281"/>
      <c r="C93" s="281"/>
      <c r="D93" s="281"/>
      <c r="E93" s="281"/>
      <c r="F93" s="281"/>
      <c r="G93" s="281"/>
      <c r="H93" s="281"/>
      <c r="I93" s="281"/>
      <c r="J93" s="281"/>
    </row>
    <row r="94" spans="1:33" ht="17.25" customHeight="1">
      <c r="A94" s="281" t="s">
        <v>170</v>
      </c>
      <c r="B94" s="281"/>
      <c r="C94" s="281"/>
      <c r="D94" s="281"/>
      <c r="E94" s="281"/>
      <c r="F94" s="281"/>
      <c r="G94" s="281"/>
      <c r="H94" s="281"/>
      <c r="I94" s="281"/>
      <c r="J94" s="281"/>
    </row>
    <row r="95" spans="1:33" ht="32.25" customHeight="1">
      <c r="A95" s="281" t="s">
        <v>267</v>
      </c>
      <c r="B95" s="281"/>
      <c r="C95" s="281"/>
      <c r="D95" s="281"/>
      <c r="E95" s="281"/>
      <c r="F95" s="281"/>
      <c r="G95" s="281"/>
      <c r="H95" s="281"/>
      <c r="I95" s="281"/>
      <c r="J95" s="281"/>
    </row>
    <row r="96" spans="1:33" ht="24" customHeight="1">
      <c r="A96" s="281" t="s">
        <v>279</v>
      </c>
      <c r="B96" s="281"/>
      <c r="C96" s="281"/>
      <c r="D96" s="281"/>
      <c r="E96" s="281"/>
      <c r="F96" s="281"/>
      <c r="G96" s="281"/>
      <c r="H96" s="281"/>
      <c r="I96" s="281"/>
      <c r="J96" s="281"/>
    </row>
    <row r="97" spans="1:10" ht="19.5" customHeight="1">
      <c r="A97" s="281" t="s">
        <v>229</v>
      </c>
      <c r="B97" s="281"/>
      <c r="C97" s="281"/>
      <c r="D97" s="281"/>
      <c r="E97" s="281"/>
      <c r="F97" s="281"/>
      <c r="G97" s="281"/>
      <c r="H97" s="281"/>
      <c r="I97" s="281"/>
      <c r="J97" s="281"/>
    </row>
    <row r="98" spans="1:10" ht="32.25" customHeight="1">
      <c r="A98" s="281" t="s">
        <v>174</v>
      </c>
      <c r="B98" s="281"/>
      <c r="C98" s="281"/>
      <c r="D98" s="281"/>
      <c r="E98" s="281"/>
      <c r="F98" s="281"/>
      <c r="G98" s="281"/>
      <c r="H98" s="281"/>
      <c r="I98" s="281"/>
      <c r="J98" s="281"/>
    </row>
    <row r="99" spans="1:10" ht="17.25" customHeight="1">
      <c r="A99" s="281" t="s">
        <v>275</v>
      </c>
      <c r="B99" s="281"/>
      <c r="C99" s="281"/>
      <c r="D99" s="281"/>
      <c r="E99" s="281"/>
      <c r="F99" s="281"/>
      <c r="G99" s="281"/>
      <c r="H99" s="281"/>
      <c r="I99" s="281"/>
      <c r="J99" s="281"/>
    </row>
    <row r="100" spans="1:10" ht="32.25" customHeight="1">
      <c r="A100" s="281" t="s">
        <v>175</v>
      </c>
      <c r="B100" s="281"/>
      <c r="C100" s="281"/>
      <c r="D100" s="281"/>
      <c r="E100" s="281"/>
      <c r="F100" s="281"/>
      <c r="G100" s="281"/>
      <c r="H100" s="281"/>
      <c r="I100" s="281"/>
      <c r="J100" s="281"/>
    </row>
    <row r="101" spans="1:10" ht="28.5" customHeight="1">
      <c r="A101" s="281" t="s">
        <v>177</v>
      </c>
      <c r="B101" s="281"/>
      <c r="C101" s="281"/>
      <c r="D101" s="281"/>
      <c r="E101" s="281"/>
      <c r="F101" s="281"/>
      <c r="G101" s="281"/>
      <c r="H101" s="281"/>
      <c r="I101" s="281"/>
      <c r="J101" s="281"/>
    </row>
    <row r="102" spans="1:10" ht="28.5" customHeight="1">
      <c r="A102" s="281" t="s">
        <v>276</v>
      </c>
      <c r="B102" s="281"/>
      <c r="C102" s="281"/>
      <c r="D102" s="281"/>
      <c r="E102" s="281"/>
      <c r="F102" s="281"/>
      <c r="G102" s="281"/>
      <c r="H102" s="281"/>
      <c r="I102" s="281"/>
      <c r="J102" s="281"/>
    </row>
    <row r="103" spans="1:10" ht="28.5" customHeight="1">
      <c r="A103" s="281" t="s">
        <v>280</v>
      </c>
      <c r="B103" s="281"/>
      <c r="C103" s="281"/>
      <c r="D103" s="281"/>
      <c r="E103" s="281"/>
      <c r="F103" s="281"/>
      <c r="G103" s="281"/>
      <c r="H103" s="281"/>
      <c r="I103" s="281"/>
      <c r="J103" s="281"/>
    </row>
    <row r="104" spans="1:10" ht="17.25" customHeight="1">
      <c r="A104" s="281" t="s">
        <v>179</v>
      </c>
      <c r="B104" s="281"/>
      <c r="C104" s="281"/>
      <c r="D104" s="281"/>
      <c r="E104" s="281"/>
      <c r="F104" s="281"/>
      <c r="G104" s="281"/>
      <c r="H104" s="281"/>
      <c r="I104" s="281"/>
      <c r="J104" s="281"/>
    </row>
    <row r="105" spans="1:10" ht="17.25" customHeight="1">
      <c r="A105" s="281" t="s">
        <v>180</v>
      </c>
      <c r="B105" s="281"/>
      <c r="C105" s="281"/>
      <c r="D105" s="281"/>
      <c r="E105" s="281"/>
      <c r="F105" s="281"/>
      <c r="G105" s="281"/>
      <c r="H105" s="281"/>
      <c r="I105" s="281"/>
      <c r="J105" s="281"/>
    </row>
    <row r="106" spans="1:10" ht="17.25" customHeight="1">
      <c r="A106" s="49" t="s">
        <v>140</v>
      </c>
      <c r="B106" s="263"/>
      <c r="C106" s="49"/>
      <c r="D106" s="49"/>
      <c r="E106" s="49"/>
      <c r="F106" s="49"/>
      <c r="G106" s="49"/>
      <c r="H106" s="49"/>
      <c r="I106" s="49"/>
    </row>
    <row r="107" spans="1:10" ht="17.25" customHeight="1">
      <c r="A107" s="49" t="s">
        <v>181</v>
      </c>
      <c r="B107" s="263"/>
      <c r="C107" s="49"/>
      <c r="D107" s="49"/>
      <c r="E107" s="49"/>
      <c r="F107" s="49"/>
      <c r="G107" s="49"/>
      <c r="H107" s="49"/>
      <c r="I107" s="49"/>
    </row>
    <row r="108" spans="1:10" ht="72" customHeight="1">
      <c r="A108" s="280" t="s">
        <v>141</v>
      </c>
      <c r="B108" s="280"/>
      <c r="C108" s="280"/>
      <c r="D108" s="280"/>
      <c r="E108" s="280"/>
      <c r="F108" s="280"/>
      <c r="G108" s="280"/>
      <c r="H108" s="280"/>
      <c r="I108" s="280"/>
      <c r="J108" s="280"/>
    </row>
    <row r="109" spans="1:10">
      <c r="A109" s="3"/>
      <c r="B109" s="3"/>
      <c r="C109" s="3"/>
      <c r="D109" s="3"/>
      <c r="E109" s="3"/>
      <c r="F109" s="3"/>
      <c r="G109" s="3"/>
      <c r="H109" s="3"/>
    </row>
    <row r="110" spans="1:10">
      <c r="A110" s="3"/>
      <c r="B110" s="3"/>
      <c r="C110" s="3"/>
      <c r="D110" s="3"/>
      <c r="E110" s="3"/>
      <c r="F110" s="3"/>
      <c r="G110" s="3"/>
      <c r="H110" s="3"/>
    </row>
    <row r="111" spans="1:10">
      <c r="A111" s="3"/>
      <c r="B111" s="3"/>
      <c r="C111" s="3"/>
      <c r="D111" s="3"/>
      <c r="E111" s="3"/>
      <c r="F111" s="3"/>
      <c r="G111" s="3"/>
      <c r="H111" s="3"/>
    </row>
    <row r="112" spans="1:10">
      <c r="A112" s="3"/>
      <c r="B112" s="3"/>
      <c r="C112" s="3"/>
      <c r="D112" s="3"/>
      <c r="E112" s="3"/>
      <c r="F112" s="3"/>
      <c r="G112" s="3"/>
      <c r="H112" s="3"/>
    </row>
    <row r="113" spans="1:8">
      <c r="A113" s="3"/>
      <c r="B113" s="3"/>
      <c r="C113" s="3"/>
      <c r="D113" s="3"/>
      <c r="E113" s="3"/>
      <c r="F113" s="3"/>
      <c r="G113" s="3"/>
      <c r="H113" s="3"/>
    </row>
    <row r="114" spans="1:8">
      <c r="A114" s="3"/>
      <c r="B114" s="3"/>
      <c r="C114" s="3"/>
      <c r="D114" s="3"/>
      <c r="E114" s="3"/>
      <c r="F114" s="3"/>
      <c r="G114" s="3"/>
      <c r="H114" s="3"/>
    </row>
    <row r="115" spans="1:8">
      <c r="A115" s="3"/>
      <c r="B115" s="3"/>
      <c r="C115" s="3"/>
      <c r="D115" s="3"/>
      <c r="E115" s="3"/>
      <c r="F115" s="3"/>
      <c r="G115" s="3"/>
      <c r="H115" s="3"/>
    </row>
    <row r="116" spans="1:8">
      <c r="A116" s="3"/>
      <c r="B116" s="3"/>
      <c r="C116" s="3"/>
      <c r="D116" s="3"/>
      <c r="E116" s="3"/>
      <c r="F116" s="3"/>
      <c r="G116" s="3"/>
      <c r="H116" s="3"/>
    </row>
    <row r="117" spans="1:8">
      <c r="A117" s="3"/>
      <c r="B117" s="3"/>
      <c r="C117" s="3"/>
      <c r="D117" s="3"/>
      <c r="E117" s="3"/>
      <c r="F117" s="3"/>
      <c r="G117" s="3"/>
      <c r="H117" s="3"/>
    </row>
    <row r="118" spans="1:8">
      <c r="A118" s="3"/>
      <c r="B118" s="3"/>
      <c r="C118" s="3"/>
      <c r="D118" s="3"/>
      <c r="E118" s="3"/>
      <c r="F118" s="3"/>
      <c r="G118" s="3"/>
      <c r="H118" s="3"/>
    </row>
    <row r="119" spans="1:8">
      <c r="A119" s="3"/>
      <c r="B119" s="3"/>
      <c r="C119" s="3"/>
      <c r="D119" s="3"/>
      <c r="E119" s="3"/>
      <c r="F119" s="3"/>
      <c r="G119" s="3"/>
      <c r="H119" s="3"/>
    </row>
    <row r="120" spans="1:8">
      <c r="A120" s="3"/>
      <c r="B120" s="3"/>
      <c r="C120" s="3"/>
      <c r="D120" s="3"/>
      <c r="E120" s="3"/>
      <c r="F120" s="3"/>
      <c r="G120" s="3"/>
      <c r="H120" s="3"/>
    </row>
    <row r="121" spans="1:8">
      <c r="A121" s="3"/>
      <c r="B121" s="3"/>
      <c r="C121" s="3"/>
      <c r="D121" s="3"/>
      <c r="E121" s="3"/>
      <c r="F121" s="3"/>
      <c r="G121" s="3"/>
      <c r="H121" s="3"/>
    </row>
    <row r="122" spans="1:8">
      <c r="A122" s="3"/>
      <c r="B122" s="3"/>
      <c r="C122" s="3"/>
      <c r="D122" s="3"/>
      <c r="E122" s="3"/>
      <c r="F122" s="3"/>
      <c r="G122" s="3"/>
      <c r="H122" s="3"/>
    </row>
    <row r="123" spans="1:8">
      <c r="A123" s="3"/>
      <c r="B123" s="3"/>
      <c r="C123" s="3"/>
      <c r="D123" s="3"/>
      <c r="E123" s="3"/>
      <c r="F123" s="3"/>
      <c r="G123" s="3"/>
      <c r="H123" s="3"/>
    </row>
    <row r="124" spans="1:8">
      <c r="A124" s="3"/>
      <c r="B124" s="3"/>
      <c r="C124" s="3"/>
      <c r="D124" s="3"/>
      <c r="E124" s="3"/>
      <c r="F124" s="3"/>
      <c r="G124" s="3"/>
      <c r="H124" s="3"/>
    </row>
    <row r="125" spans="1:8">
      <c r="A125" s="3"/>
      <c r="B125" s="3"/>
      <c r="C125" s="3"/>
      <c r="D125" s="3"/>
      <c r="E125" s="3"/>
      <c r="F125" s="3"/>
      <c r="G125" s="3"/>
      <c r="H125" s="3"/>
    </row>
    <row r="126" spans="1:8">
      <c r="A126" s="3"/>
      <c r="B126" s="3"/>
      <c r="C126" s="3"/>
      <c r="D126" s="3"/>
      <c r="E126" s="3"/>
      <c r="F126" s="3"/>
      <c r="G126" s="3"/>
      <c r="H126" s="3"/>
    </row>
    <row r="127" spans="1:8">
      <c r="A127" s="3"/>
      <c r="B127" s="3"/>
      <c r="C127" s="3"/>
      <c r="D127" s="3"/>
      <c r="E127" s="3"/>
      <c r="F127" s="3"/>
      <c r="G127" s="3"/>
      <c r="H127" s="3"/>
    </row>
    <row r="128" spans="1:8">
      <c r="A128" s="3"/>
      <c r="B128" s="3"/>
      <c r="C128" s="3"/>
      <c r="D128" s="3"/>
      <c r="E128" s="3"/>
      <c r="F128" s="3"/>
      <c r="G128" s="3"/>
      <c r="H128" s="3"/>
    </row>
    <row r="129" spans="1:8">
      <c r="A129" s="3"/>
      <c r="B129" s="3"/>
      <c r="C129" s="3"/>
      <c r="D129" s="3"/>
      <c r="E129" s="3"/>
      <c r="F129" s="3"/>
      <c r="G129" s="3"/>
      <c r="H129" s="3"/>
    </row>
    <row r="130" spans="1:8">
      <c r="A130" s="3"/>
      <c r="B130" s="3"/>
      <c r="C130" s="3"/>
      <c r="D130" s="3"/>
      <c r="E130" s="3"/>
      <c r="F130" s="3"/>
      <c r="G130" s="3"/>
      <c r="H130" s="3"/>
    </row>
    <row r="131" spans="1:8">
      <c r="A131" s="3"/>
      <c r="B131" s="3"/>
      <c r="C131" s="3"/>
      <c r="D131" s="3"/>
      <c r="E131" s="3"/>
      <c r="F131" s="3"/>
      <c r="G131" s="3"/>
      <c r="H131" s="3"/>
    </row>
    <row r="132" spans="1:8">
      <c r="A132" s="3"/>
      <c r="B132" s="3"/>
      <c r="C132" s="3"/>
      <c r="D132" s="3"/>
      <c r="E132" s="3"/>
      <c r="F132" s="3"/>
      <c r="G132" s="3"/>
      <c r="H132" s="3"/>
    </row>
    <row r="133" spans="1:8">
      <c r="A133" s="3"/>
      <c r="B133" s="3"/>
      <c r="C133" s="3"/>
      <c r="D133" s="3"/>
      <c r="E133" s="3"/>
      <c r="F133" s="3"/>
      <c r="G133" s="3"/>
      <c r="H133" s="3"/>
    </row>
    <row r="134" spans="1:8">
      <c r="A134" s="3"/>
      <c r="B134" s="3"/>
      <c r="C134" s="3"/>
      <c r="D134" s="3"/>
      <c r="E134" s="3"/>
      <c r="F134" s="3"/>
      <c r="G134" s="3"/>
      <c r="H134" s="3"/>
    </row>
    <row r="135" spans="1:8">
      <c r="A135" s="3"/>
      <c r="B135" s="3"/>
      <c r="C135" s="3"/>
      <c r="D135" s="3"/>
      <c r="E135" s="3"/>
      <c r="F135" s="3"/>
      <c r="G135" s="3"/>
      <c r="H135" s="3"/>
    </row>
    <row r="136" spans="1:8">
      <c r="A136" s="3"/>
      <c r="B136" s="3"/>
      <c r="C136" s="3"/>
      <c r="D136" s="3"/>
      <c r="E136" s="3"/>
      <c r="F136" s="3"/>
      <c r="G136" s="3"/>
      <c r="H136" s="3"/>
    </row>
    <row r="137" spans="1:8">
      <c r="A137" s="3"/>
      <c r="B137" s="3"/>
      <c r="C137" s="3"/>
      <c r="D137" s="3"/>
      <c r="E137" s="3"/>
      <c r="F137" s="3"/>
      <c r="G137" s="3"/>
      <c r="H137" s="3"/>
    </row>
    <row r="138" spans="1:8">
      <c r="A138" s="3"/>
      <c r="B138" s="3"/>
      <c r="C138" s="3"/>
      <c r="D138" s="3"/>
      <c r="E138" s="3"/>
      <c r="F138" s="3"/>
      <c r="G138" s="3"/>
      <c r="H138" s="3"/>
    </row>
    <row r="139" spans="1:8">
      <c r="A139" s="3"/>
      <c r="B139" s="3"/>
      <c r="C139" s="3"/>
      <c r="D139" s="3"/>
      <c r="E139" s="3"/>
      <c r="F139" s="3"/>
      <c r="G139" s="3"/>
      <c r="H139" s="3"/>
    </row>
    <row r="140" spans="1:8">
      <c r="A140" s="3"/>
      <c r="B140" s="3"/>
      <c r="C140" s="3"/>
      <c r="D140" s="3"/>
      <c r="E140" s="3"/>
      <c r="F140" s="3"/>
      <c r="G140" s="3"/>
      <c r="H140" s="3"/>
    </row>
    <row r="141" spans="1:8">
      <c r="A141" s="3"/>
      <c r="B141" s="3"/>
      <c r="C141" s="3"/>
      <c r="D141" s="3"/>
      <c r="E141" s="3"/>
      <c r="F141" s="3"/>
      <c r="G141" s="3"/>
      <c r="H141" s="3"/>
    </row>
    <row r="142" spans="1:8">
      <c r="A142" s="3"/>
      <c r="B142" s="3"/>
      <c r="C142" s="3"/>
      <c r="D142" s="3"/>
      <c r="E142" s="3"/>
      <c r="F142" s="3"/>
      <c r="G142" s="3"/>
      <c r="H142" s="3"/>
    </row>
    <row r="143" spans="1:8">
      <c r="A143" s="3"/>
      <c r="B143" s="3"/>
      <c r="C143" s="3"/>
      <c r="D143" s="3"/>
      <c r="E143" s="3"/>
      <c r="F143" s="3"/>
      <c r="G143" s="3"/>
      <c r="H143" s="3"/>
    </row>
    <row r="144" spans="1:8">
      <c r="A144" s="3"/>
      <c r="B144" s="3"/>
      <c r="C144" s="3"/>
      <c r="D144" s="3"/>
      <c r="E144" s="3"/>
      <c r="F144" s="3"/>
      <c r="G144" s="3"/>
      <c r="H144" s="3"/>
    </row>
    <row r="145" spans="1:8">
      <c r="A145" s="3"/>
      <c r="B145" s="3"/>
      <c r="C145" s="3"/>
      <c r="D145" s="3"/>
      <c r="E145" s="3"/>
      <c r="F145" s="3"/>
      <c r="G145" s="3"/>
      <c r="H145" s="3"/>
    </row>
    <row r="146" spans="1:8">
      <c r="A146" s="3"/>
      <c r="B146" s="3"/>
      <c r="C146" s="3"/>
      <c r="D146" s="3"/>
      <c r="E146" s="3"/>
      <c r="F146" s="3"/>
      <c r="G146" s="3"/>
      <c r="H146" s="3"/>
    </row>
    <row r="147" spans="1:8">
      <c r="A147" s="3"/>
      <c r="B147" s="3"/>
      <c r="C147" s="3"/>
      <c r="D147" s="3"/>
      <c r="E147" s="3"/>
      <c r="F147" s="3"/>
      <c r="G147" s="3"/>
      <c r="H147" s="3"/>
    </row>
    <row r="148" spans="1:8">
      <c r="A148" s="3"/>
      <c r="B148" s="3"/>
      <c r="C148" s="3"/>
      <c r="D148" s="3"/>
      <c r="E148" s="3"/>
      <c r="F148" s="3"/>
      <c r="G148" s="3"/>
      <c r="H148" s="3"/>
    </row>
    <row r="149" spans="1:8">
      <c r="A149" s="3"/>
      <c r="B149" s="3"/>
      <c r="C149" s="3"/>
      <c r="D149" s="3"/>
      <c r="E149" s="3"/>
      <c r="F149" s="3"/>
      <c r="G149" s="3"/>
      <c r="H149" s="3"/>
    </row>
    <row r="150" spans="1:8">
      <c r="A150" s="3"/>
      <c r="B150" s="3"/>
      <c r="C150" s="3"/>
      <c r="D150" s="3"/>
      <c r="E150" s="3"/>
      <c r="F150" s="3"/>
      <c r="G150" s="3"/>
      <c r="H150" s="3"/>
    </row>
    <row r="151" spans="1:8">
      <c r="A151" s="3"/>
      <c r="B151" s="3"/>
      <c r="C151" s="3"/>
      <c r="D151" s="3"/>
      <c r="E151" s="3"/>
      <c r="F151" s="3"/>
      <c r="G151" s="3"/>
      <c r="H151" s="3"/>
    </row>
    <row r="152" spans="1:8">
      <c r="A152" s="3"/>
      <c r="B152" s="3"/>
      <c r="C152" s="3"/>
      <c r="D152" s="3"/>
      <c r="E152" s="3"/>
      <c r="F152" s="3"/>
      <c r="G152" s="3"/>
      <c r="H152" s="3"/>
    </row>
    <row r="153" spans="1:8">
      <c r="A153" s="3"/>
      <c r="B153" s="3"/>
      <c r="C153" s="3"/>
      <c r="D153" s="3"/>
      <c r="E153" s="3"/>
      <c r="F153" s="3"/>
      <c r="G153" s="3"/>
      <c r="H153" s="3"/>
    </row>
    <row r="154" spans="1:8">
      <c r="A154" s="3"/>
      <c r="B154" s="3"/>
      <c r="C154" s="3"/>
      <c r="D154" s="3"/>
      <c r="E154" s="3"/>
      <c r="F154" s="3"/>
      <c r="G154" s="3"/>
      <c r="H154" s="3"/>
    </row>
    <row r="155" spans="1:8">
      <c r="A155" s="3"/>
      <c r="B155" s="3"/>
      <c r="C155" s="3"/>
      <c r="D155" s="3"/>
      <c r="E155" s="3"/>
      <c r="F155" s="3"/>
      <c r="G155" s="3"/>
      <c r="H155" s="3"/>
    </row>
    <row r="156" spans="1:8">
      <c r="A156" s="3"/>
      <c r="B156" s="3"/>
      <c r="C156" s="3"/>
      <c r="D156" s="3"/>
      <c r="E156" s="3"/>
      <c r="F156" s="3"/>
      <c r="G156" s="3"/>
      <c r="H156" s="3"/>
    </row>
    <row r="157" spans="1:8">
      <c r="A157" s="3"/>
      <c r="B157" s="3"/>
      <c r="C157" s="3"/>
      <c r="D157" s="3"/>
      <c r="E157" s="3"/>
      <c r="F157" s="3"/>
      <c r="G157" s="3"/>
      <c r="H157" s="3"/>
    </row>
    <row r="158" spans="1:8">
      <c r="A158" s="3"/>
      <c r="B158" s="3"/>
      <c r="C158" s="3"/>
      <c r="D158" s="3"/>
      <c r="E158" s="3"/>
      <c r="F158" s="3"/>
      <c r="G158" s="3"/>
      <c r="H158" s="3"/>
    </row>
    <row r="159" spans="1:8">
      <c r="A159" s="3"/>
      <c r="B159" s="3"/>
      <c r="C159" s="3"/>
      <c r="D159" s="3"/>
      <c r="E159" s="3"/>
      <c r="F159" s="3"/>
      <c r="G159" s="3"/>
      <c r="H159" s="3"/>
    </row>
    <row r="160" spans="1:8">
      <c r="A160" s="3"/>
      <c r="B160" s="3"/>
      <c r="C160" s="3"/>
      <c r="D160" s="3"/>
      <c r="E160" s="3"/>
      <c r="F160" s="3"/>
      <c r="G160" s="3"/>
      <c r="H160" s="3"/>
    </row>
    <row r="161" spans="1:8">
      <c r="A161" s="3"/>
      <c r="B161" s="3"/>
      <c r="C161" s="3"/>
      <c r="D161" s="3"/>
      <c r="E161" s="3"/>
      <c r="F161" s="3"/>
      <c r="G161" s="3"/>
      <c r="H161" s="3"/>
    </row>
    <row r="162" spans="1:8">
      <c r="A162" s="3"/>
      <c r="B162" s="3"/>
      <c r="C162" s="3"/>
      <c r="D162" s="3"/>
      <c r="E162" s="3"/>
      <c r="F162" s="3"/>
      <c r="G162" s="3"/>
      <c r="H162" s="3"/>
    </row>
    <row r="163" spans="1:8">
      <c r="A163" s="3"/>
      <c r="B163" s="3"/>
      <c r="C163" s="3"/>
      <c r="D163" s="3"/>
      <c r="E163" s="3"/>
      <c r="F163" s="3"/>
      <c r="G163" s="3"/>
      <c r="H163" s="3"/>
    </row>
    <row r="164" spans="1:8">
      <c r="A164" s="3"/>
      <c r="B164" s="3"/>
      <c r="C164" s="3"/>
      <c r="D164" s="3"/>
      <c r="E164" s="3"/>
      <c r="F164" s="3"/>
      <c r="G164" s="3"/>
      <c r="H164" s="3"/>
    </row>
    <row r="165" spans="1:8">
      <c r="A165" s="3"/>
      <c r="B165" s="3"/>
      <c r="C165" s="3"/>
      <c r="D165" s="3"/>
      <c r="E165" s="3"/>
      <c r="F165" s="3"/>
      <c r="G165" s="3"/>
      <c r="H165" s="3"/>
    </row>
    <row r="166" spans="1:8">
      <c r="A166" s="3"/>
      <c r="B166" s="3"/>
      <c r="C166" s="3"/>
      <c r="D166" s="3"/>
      <c r="E166" s="3"/>
      <c r="F166" s="3"/>
      <c r="G166" s="3"/>
      <c r="H166" s="3"/>
    </row>
    <row r="167" spans="1:8">
      <c r="A167" s="3"/>
      <c r="B167" s="3"/>
      <c r="C167" s="3"/>
      <c r="D167" s="3"/>
      <c r="E167" s="3"/>
      <c r="F167" s="3"/>
      <c r="G167" s="3"/>
      <c r="H167" s="3"/>
    </row>
    <row r="168" spans="1:8">
      <c r="A168" s="3"/>
      <c r="B168" s="3"/>
      <c r="C168" s="3"/>
      <c r="D168" s="3"/>
      <c r="E168" s="3"/>
      <c r="F168" s="3"/>
      <c r="G168" s="3"/>
      <c r="H168" s="3"/>
    </row>
    <row r="169" spans="1:8">
      <c r="A169" s="3"/>
      <c r="B169" s="3"/>
      <c r="C169" s="3"/>
      <c r="D169" s="3"/>
      <c r="E169" s="3"/>
      <c r="F169" s="3"/>
      <c r="G169" s="3"/>
      <c r="H169" s="3"/>
    </row>
    <row r="170" spans="1:8">
      <c r="A170" s="3"/>
      <c r="B170" s="3"/>
      <c r="C170" s="3"/>
      <c r="D170" s="3"/>
      <c r="E170" s="3"/>
      <c r="F170" s="3"/>
      <c r="G170" s="3"/>
      <c r="H170" s="3"/>
    </row>
    <row r="171" spans="1:8">
      <c r="A171" s="3"/>
      <c r="B171" s="3"/>
      <c r="C171" s="3"/>
      <c r="D171" s="3"/>
      <c r="E171" s="3"/>
      <c r="F171" s="3"/>
      <c r="G171" s="3"/>
      <c r="H171" s="3"/>
    </row>
    <row r="172" spans="1:8">
      <c r="A172" s="3"/>
      <c r="B172" s="3"/>
      <c r="C172" s="3"/>
      <c r="D172" s="3"/>
      <c r="E172" s="3"/>
      <c r="F172" s="3"/>
      <c r="G172" s="3"/>
      <c r="H172" s="3"/>
    </row>
    <row r="173" spans="1:8">
      <c r="A173" s="3"/>
      <c r="B173" s="3"/>
      <c r="C173" s="3"/>
      <c r="D173" s="3"/>
      <c r="E173" s="3"/>
      <c r="F173" s="3"/>
      <c r="G173" s="3"/>
      <c r="H173" s="3"/>
    </row>
    <row r="174" spans="1:8">
      <c r="A174" s="3"/>
      <c r="B174" s="3"/>
      <c r="C174" s="3"/>
      <c r="D174" s="3"/>
      <c r="E174" s="3"/>
      <c r="F174" s="3"/>
      <c r="G174" s="3"/>
      <c r="H174" s="3"/>
    </row>
    <row r="175" spans="1:8">
      <c r="A175" s="3"/>
      <c r="B175" s="3"/>
      <c r="C175" s="3"/>
      <c r="D175" s="3"/>
      <c r="E175" s="3"/>
      <c r="F175" s="3"/>
      <c r="G175" s="3"/>
      <c r="H175" s="3"/>
    </row>
    <row r="176" spans="1:8">
      <c r="A176" s="3"/>
      <c r="B176" s="3"/>
      <c r="C176" s="3"/>
      <c r="D176" s="3"/>
      <c r="E176" s="3"/>
      <c r="F176" s="3"/>
      <c r="G176" s="3"/>
      <c r="H176" s="3"/>
    </row>
    <row r="177" spans="1:8">
      <c r="A177" s="3"/>
      <c r="B177" s="3"/>
      <c r="C177" s="3"/>
      <c r="D177" s="3"/>
      <c r="E177" s="3"/>
      <c r="F177" s="3"/>
      <c r="G177" s="3"/>
      <c r="H177" s="3"/>
    </row>
    <row r="178" spans="1:8">
      <c r="A178" s="3"/>
      <c r="B178" s="3"/>
      <c r="C178" s="3"/>
      <c r="D178" s="3"/>
      <c r="E178" s="3"/>
      <c r="F178" s="3"/>
      <c r="G178" s="3"/>
      <c r="H178" s="3"/>
    </row>
    <row r="179" spans="1:8">
      <c r="A179" s="3"/>
      <c r="B179" s="3"/>
      <c r="C179" s="3"/>
      <c r="D179" s="3"/>
      <c r="E179" s="3"/>
      <c r="F179" s="3"/>
      <c r="G179" s="3"/>
      <c r="H179" s="3"/>
    </row>
    <row r="180" spans="1:8">
      <c r="A180" s="3"/>
      <c r="B180" s="3"/>
      <c r="C180" s="3"/>
      <c r="D180" s="3"/>
      <c r="E180" s="3"/>
      <c r="F180" s="3"/>
      <c r="G180" s="3"/>
      <c r="H180" s="3"/>
    </row>
    <row r="181" spans="1:8">
      <c r="A181" s="3"/>
      <c r="B181" s="3"/>
      <c r="C181" s="3"/>
      <c r="D181" s="3"/>
      <c r="E181" s="3"/>
      <c r="F181" s="3"/>
      <c r="G181" s="3"/>
      <c r="H181" s="3"/>
    </row>
    <row r="182" spans="1:8">
      <c r="A182" s="3"/>
      <c r="B182" s="3"/>
      <c r="C182" s="3"/>
      <c r="D182" s="3"/>
      <c r="E182" s="3"/>
      <c r="F182" s="3"/>
      <c r="G182" s="3"/>
      <c r="H182" s="3"/>
    </row>
    <row r="183" spans="1:8">
      <c r="A183" s="3"/>
      <c r="B183" s="3"/>
      <c r="C183" s="3"/>
      <c r="D183" s="3"/>
      <c r="E183" s="3"/>
      <c r="F183" s="3"/>
      <c r="G183" s="3"/>
      <c r="H183" s="3"/>
    </row>
    <row r="184" spans="1:8">
      <c r="A184" s="3"/>
      <c r="B184" s="3"/>
      <c r="C184" s="3"/>
      <c r="D184" s="3"/>
      <c r="E184" s="3"/>
      <c r="F184" s="3"/>
      <c r="G184" s="3"/>
      <c r="H184" s="3"/>
    </row>
    <row r="185" spans="1:8">
      <c r="A185" s="3"/>
      <c r="B185" s="3"/>
      <c r="C185" s="3"/>
      <c r="D185" s="3"/>
      <c r="E185" s="3"/>
      <c r="F185" s="3"/>
      <c r="G185" s="3"/>
      <c r="H185" s="3"/>
    </row>
    <row r="186" spans="1:8">
      <c r="A186" s="3"/>
      <c r="B186" s="3"/>
      <c r="C186" s="3"/>
      <c r="D186" s="3"/>
      <c r="E186" s="3"/>
      <c r="F186" s="3"/>
      <c r="G186" s="3"/>
      <c r="H186" s="3"/>
    </row>
    <row r="187" spans="1:8">
      <c r="A187" s="3"/>
      <c r="B187" s="3"/>
      <c r="C187" s="3"/>
      <c r="D187" s="3"/>
      <c r="E187" s="3"/>
      <c r="F187" s="3"/>
      <c r="G187" s="3"/>
      <c r="H187" s="3"/>
    </row>
    <row r="188" spans="1:8">
      <c r="A188" s="3"/>
      <c r="B188" s="3"/>
      <c r="C188" s="3"/>
      <c r="D188" s="3"/>
      <c r="E188" s="3"/>
      <c r="F188" s="3"/>
      <c r="G188" s="3"/>
      <c r="H188" s="3"/>
    </row>
    <row r="189" spans="1:8">
      <c r="A189" s="3"/>
      <c r="B189" s="3"/>
      <c r="C189" s="3"/>
      <c r="D189" s="3"/>
      <c r="E189" s="3"/>
      <c r="F189" s="3"/>
      <c r="G189" s="3"/>
      <c r="H189" s="3"/>
    </row>
    <row r="190" spans="1:8">
      <c r="A190" s="3"/>
      <c r="B190" s="3"/>
      <c r="C190" s="3"/>
      <c r="D190" s="3"/>
      <c r="E190" s="3"/>
      <c r="F190" s="3"/>
      <c r="G190" s="3"/>
      <c r="H190" s="3"/>
    </row>
    <row r="191" spans="1:8">
      <c r="A191" s="3"/>
      <c r="B191" s="3"/>
      <c r="C191" s="3"/>
      <c r="D191" s="3"/>
      <c r="E191" s="3"/>
      <c r="F191" s="3"/>
      <c r="G191" s="3"/>
      <c r="H191" s="3"/>
    </row>
    <row r="192" spans="1:8">
      <c r="A192" s="3"/>
      <c r="B192" s="3"/>
      <c r="C192" s="3"/>
      <c r="D192" s="3"/>
      <c r="E192" s="3"/>
      <c r="F192" s="3"/>
      <c r="G192" s="3"/>
      <c r="H192" s="3"/>
    </row>
    <row r="193" spans="1:8">
      <c r="A193" s="3"/>
      <c r="B193" s="3"/>
      <c r="C193" s="3"/>
      <c r="D193" s="3"/>
      <c r="E193" s="3"/>
      <c r="F193" s="3"/>
      <c r="G193" s="3"/>
      <c r="H193" s="3"/>
    </row>
    <row r="194" spans="1:8">
      <c r="A194" s="3"/>
      <c r="B194" s="3"/>
      <c r="C194" s="3"/>
      <c r="D194" s="3"/>
      <c r="E194" s="3"/>
      <c r="F194" s="3"/>
      <c r="G194" s="3"/>
      <c r="H194" s="3"/>
    </row>
    <row r="195" spans="1:8">
      <c r="A195" s="3"/>
      <c r="B195" s="3"/>
      <c r="C195" s="3"/>
      <c r="D195" s="3"/>
      <c r="E195" s="3"/>
      <c r="F195" s="3"/>
      <c r="G195" s="3"/>
      <c r="H195" s="3"/>
    </row>
    <row r="196" spans="1:8">
      <c r="A196" s="3"/>
      <c r="B196" s="3"/>
      <c r="C196" s="3"/>
      <c r="D196" s="3"/>
      <c r="E196" s="3"/>
      <c r="F196" s="3"/>
      <c r="G196" s="3"/>
      <c r="H196" s="3"/>
    </row>
    <row r="197" spans="1:8">
      <c r="A197" s="3"/>
      <c r="B197" s="3"/>
      <c r="C197" s="3"/>
      <c r="D197" s="3"/>
      <c r="E197" s="3"/>
      <c r="F197" s="3"/>
      <c r="G197" s="3"/>
      <c r="H197" s="3"/>
    </row>
    <row r="198" spans="1:8">
      <c r="A198" s="3"/>
      <c r="B198" s="3"/>
      <c r="C198" s="3"/>
      <c r="D198" s="3"/>
      <c r="E198" s="3"/>
      <c r="F198" s="3"/>
      <c r="G198" s="3"/>
      <c r="H198" s="3"/>
    </row>
    <row r="199" spans="1:8">
      <c r="A199" s="3"/>
      <c r="B199" s="3"/>
      <c r="C199" s="3"/>
      <c r="D199" s="3"/>
      <c r="E199" s="3"/>
      <c r="F199" s="3"/>
      <c r="G199" s="3"/>
      <c r="H199" s="3"/>
    </row>
    <row r="200" spans="1:8">
      <c r="A200" s="3"/>
      <c r="B200" s="3"/>
      <c r="C200" s="3"/>
      <c r="D200" s="3"/>
      <c r="E200" s="3"/>
      <c r="F200" s="3"/>
      <c r="G200" s="3"/>
      <c r="H200" s="3"/>
    </row>
    <row r="201" spans="1:8">
      <c r="A201" s="3"/>
      <c r="B201" s="3"/>
      <c r="C201" s="3"/>
      <c r="D201" s="3"/>
      <c r="E201" s="3"/>
      <c r="F201" s="3"/>
      <c r="G201" s="3"/>
      <c r="H201" s="3"/>
    </row>
    <row r="202" spans="1:8">
      <c r="A202" s="3"/>
      <c r="B202" s="3"/>
      <c r="C202" s="3"/>
      <c r="D202" s="3"/>
      <c r="E202" s="3"/>
      <c r="F202" s="3"/>
      <c r="G202" s="3"/>
      <c r="H202" s="3"/>
    </row>
  </sheetData>
  <mergeCells count="43">
    <mergeCell ref="C68:E68"/>
    <mergeCell ref="C69:E69"/>
    <mergeCell ref="C70:E70"/>
    <mergeCell ref="C71:E71"/>
    <mergeCell ref="X3:Y3"/>
    <mergeCell ref="C60:E60"/>
    <mergeCell ref="C61:E61"/>
    <mergeCell ref="H61:S61"/>
    <mergeCell ref="C62:E62"/>
    <mergeCell ref="F3:G3"/>
    <mergeCell ref="I3:J3"/>
    <mergeCell ref="R3:S3"/>
    <mergeCell ref="U3:V3"/>
    <mergeCell ref="O3:P3"/>
    <mergeCell ref="L3:M3"/>
    <mergeCell ref="A74:V74"/>
    <mergeCell ref="A75:V75"/>
    <mergeCell ref="A79:G79"/>
    <mergeCell ref="A80:V80"/>
    <mergeCell ref="A81:V81"/>
    <mergeCell ref="A82:V82"/>
    <mergeCell ref="A83:V83"/>
    <mergeCell ref="A84:V84"/>
    <mergeCell ref="A87:J87"/>
    <mergeCell ref="A88:J88"/>
    <mergeCell ref="A89:J89"/>
    <mergeCell ref="A90:J90"/>
    <mergeCell ref="A91:J91"/>
    <mergeCell ref="A92:J92"/>
    <mergeCell ref="A93:J93"/>
    <mergeCell ref="A94:J94"/>
    <mergeCell ref="A95:J95"/>
    <mergeCell ref="A96:J96"/>
    <mergeCell ref="A97:J97"/>
    <mergeCell ref="A98:J98"/>
    <mergeCell ref="A104:J104"/>
    <mergeCell ref="A105:J105"/>
    <mergeCell ref="A108:J108"/>
    <mergeCell ref="A99:J99"/>
    <mergeCell ref="A100:J100"/>
    <mergeCell ref="A101:J101"/>
    <mergeCell ref="A102:J102"/>
    <mergeCell ref="A103:J103"/>
  </mergeCells>
  <pageMargins left="0.75" right="0.75" top="1" bottom="1" header="0.5" footer="0.5"/>
  <pageSetup paperSize="9"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L203"/>
  <sheetViews>
    <sheetView zoomScaleNormal="100" workbookViewId="0">
      <selection activeCell="E20" sqref="E20"/>
    </sheetView>
  </sheetViews>
  <sheetFormatPr defaultRowHeight="12.75"/>
  <cols>
    <col min="1" max="1" width="22.42578125" style="2" customWidth="1"/>
    <col min="2" max="2" width="17.42578125" style="8" customWidth="1"/>
    <col min="3" max="9" width="17.42578125" style="7" customWidth="1"/>
    <col min="10" max="26" width="12.5703125" style="7" customWidth="1"/>
    <col min="27" max="27" width="9.140625" style="7"/>
    <col min="28" max="28" width="15" style="7" customWidth="1"/>
    <col min="29" max="29" width="0" style="69" hidden="1" customWidth="1"/>
    <col min="30" max="30" width="0" style="7" hidden="1" customWidth="1"/>
    <col min="31" max="16384" width="9.140625" style="7"/>
  </cols>
  <sheetData>
    <row r="1" spans="1:38" s="20" customFormat="1" ht="21.75" customHeight="1">
      <c r="A1" s="18" t="s">
        <v>75</v>
      </c>
    </row>
    <row r="2" spans="1:38" s="20" customFormat="1" ht="21.75" customHeight="1">
      <c r="A2" s="18" t="s">
        <v>126</v>
      </c>
      <c r="D2"/>
      <c r="E2"/>
      <c r="F2"/>
      <c r="G2"/>
      <c r="H2"/>
      <c r="I2"/>
      <c r="J2"/>
      <c r="K2"/>
      <c r="L2"/>
      <c r="M2"/>
      <c r="N2"/>
      <c r="O2"/>
      <c r="P2"/>
      <c r="Q2"/>
      <c r="R2"/>
      <c r="S2"/>
      <c r="T2"/>
      <c r="U2"/>
      <c r="V2"/>
      <c r="W2"/>
      <c r="X2"/>
      <c r="Y2"/>
      <c r="Z2"/>
      <c r="AA2"/>
      <c r="AB2"/>
      <c r="AC2"/>
      <c r="AD2"/>
      <c r="AE2"/>
      <c r="AF2"/>
      <c r="AG2"/>
      <c r="AH2"/>
      <c r="AI2"/>
      <c r="AJ2"/>
      <c r="AK2"/>
      <c r="AL2"/>
    </row>
    <row r="3" spans="1:38" s="6" customFormat="1" ht="21.75" customHeight="1">
      <c r="A3" s="91"/>
      <c r="B3" s="91"/>
      <c r="C3" s="11"/>
      <c r="D3" s="11"/>
      <c r="E3" s="47"/>
      <c r="F3" s="266" t="s">
        <v>1</v>
      </c>
      <c r="G3" s="267"/>
      <c r="H3" s="92"/>
      <c r="I3" s="266" t="s">
        <v>1</v>
      </c>
      <c r="J3" s="267"/>
      <c r="K3" s="92"/>
      <c r="L3" s="266" t="s">
        <v>1</v>
      </c>
      <c r="M3" s="267"/>
      <c r="N3" s="92"/>
      <c r="O3" s="266" t="s">
        <v>1</v>
      </c>
      <c r="P3" s="267"/>
      <c r="Q3" s="92"/>
      <c r="R3" s="266" t="s">
        <v>1</v>
      </c>
      <c r="S3" s="267"/>
      <c r="T3" s="92"/>
      <c r="U3" s="266" t="s">
        <v>1</v>
      </c>
      <c r="V3" s="267"/>
      <c r="W3" s="92"/>
      <c r="X3" s="266" t="s">
        <v>1</v>
      </c>
      <c r="Y3" s="267"/>
      <c r="Z3" s="11"/>
      <c r="AA3" s="11"/>
      <c r="AB3" s="93"/>
    </row>
    <row r="4" spans="1:38" s="8" customFormat="1" ht="53.25" customHeight="1">
      <c r="A4" s="51" t="s">
        <v>4</v>
      </c>
      <c r="B4" s="264" t="s">
        <v>304</v>
      </c>
      <c r="C4" s="52" t="s">
        <v>2</v>
      </c>
      <c r="D4" s="101" t="s">
        <v>305</v>
      </c>
      <c r="E4" s="102" t="s">
        <v>306</v>
      </c>
      <c r="F4" s="103" t="s">
        <v>307</v>
      </c>
      <c r="G4" s="103" t="s">
        <v>308</v>
      </c>
      <c r="H4" s="102" t="s">
        <v>309</v>
      </c>
      <c r="I4" s="103" t="s">
        <v>310</v>
      </c>
      <c r="J4" s="103" t="s">
        <v>311</v>
      </c>
      <c r="K4" s="102" t="s">
        <v>309</v>
      </c>
      <c r="L4" s="103" t="s">
        <v>310</v>
      </c>
      <c r="M4" s="103" t="s">
        <v>311</v>
      </c>
      <c r="N4" s="102" t="s">
        <v>309</v>
      </c>
      <c r="O4" s="103" t="s">
        <v>310</v>
      </c>
      <c r="P4" s="103" t="s">
        <v>311</v>
      </c>
      <c r="Q4" s="102" t="s">
        <v>309</v>
      </c>
      <c r="R4" s="103" t="s">
        <v>310</v>
      </c>
      <c r="S4" s="103" t="s">
        <v>311</v>
      </c>
      <c r="T4" s="102" t="s">
        <v>309</v>
      </c>
      <c r="U4" s="103" t="s">
        <v>310</v>
      </c>
      <c r="V4" s="103" t="s">
        <v>311</v>
      </c>
      <c r="W4" s="102" t="s">
        <v>309</v>
      </c>
      <c r="X4" s="103" t="s">
        <v>310</v>
      </c>
      <c r="Y4" s="103" t="s">
        <v>311</v>
      </c>
      <c r="Z4" s="104" t="s">
        <v>312</v>
      </c>
      <c r="AA4" s="52" t="s">
        <v>3</v>
      </c>
      <c r="AB4" s="52" t="s">
        <v>313</v>
      </c>
      <c r="AC4" s="6" t="s">
        <v>314</v>
      </c>
      <c r="AD4" s="6"/>
    </row>
    <row r="5" spans="1:38" s="99" customFormat="1" ht="15" customHeight="1">
      <c r="A5" s="106" t="s">
        <v>5</v>
      </c>
      <c r="B5" s="99">
        <v>0</v>
      </c>
      <c r="C5" s="145" t="s">
        <v>44</v>
      </c>
      <c r="D5" s="294" t="s">
        <v>6</v>
      </c>
      <c r="E5" s="109" t="s">
        <v>6</v>
      </c>
      <c r="F5" s="235" t="s">
        <v>6</v>
      </c>
      <c r="G5" s="235" t="s">
        <v>6</v>
      </c>
      <c r="H5" s="111" t="s">
        <v>6</v>
      </c>
      <c r="I5" s="111" t="s">
        <v>6</v>
      </c>
      <c r="J5" s="111" t="s">
        <v>6</v>
      </c>
      <c r="K5" s="111" t="s">
        <v>6</v>
      </c>
      <c r="L5" s="111" t="s">
        <v>6</v>
      </c>
      <c r="M5" s="111" t="s">
        <v>6</v>
      </c>
      <c r="N5" s="111" t="s">
        <v>6</v>
      </c>
      <c r="O5" s="111" t="s">
        <v>6</v>
      </c>
      <c r="P5" s="111" t="s">
        <v>6</v>
      </c>
      <c r="Q5" s="111" t="s">
        <v>6</v>
      </c>
      <c r="R5" s="111" t="s">
        <v>6</v>
      </c>
      <c r="S5" s="111" t="s">
        <v>6</v>
      </c>
      <c r="T5" s="111" t="s">
        <v>6</v>
      </c>
      <c r="U5" s="111" t="s">
        <v>6</v>
      </c>
      <c r="V5" s="111" t="s">
        <v>6</v>
      </c>
      <c r="W5" s="111" t="s">
        <v>6</v>
      </c>
      <c r="X5" s="111" t="s">
        <v>6</v>
      </c>
      <c r="Y5" s="111" t="s">
        <v>6</v>
      </c>
      <c r="Z5" s="108" t="s">
        <v>6</v>
      </c>
      <c r="AA5" s="145" t="s">
        <v>6</v>
      </c>
      <c r="AB5" s="150" t="s">
        <v>6</v>
      </c>
      <c r="AC5" s="99" t="str">
        <f>IF(AA5="TY","A",IF(AA5="TY/TYs","AB",IF(AA5="TYs","B",IF(AA5="TC","C",IF(AA5="T","D",IF(AA5="TY/T","AD",IF(AA5="n.a.","N",IF(AA5="Z","Z",IF(AA5="-","",)))))))))</f>
        <v/>
      </c>
    </row>
    <row r="6" spans="1:38" s="99" customFormat="1" ht="15" customHeight="1">
      <c r="A6" s="106" t="s">
        <v>79</v>
      </c>
      <c r="B6" s="99">
        <v>1</v>
      </c>
      <c r="C6" s="111" t="s">
        <v>7</v>
      </c>
      <c r="D6" s="294" t="s">
        <v>6</v>
      </c>
      <c r="E6" s="229">
        <v>23.65</v>
      </c>
      <c r="F6" s="191">
        <v>0</v>
      </c>
      <c r="G6" s="191">
        <v>56280</v>
      </c>
      <c r="H6" s="111" t="s">
        <v>6</v>
      </c>
      <c r="I6" s="111" t="s">
        <v>6</v>
      </c>
      <c r="J6" s="111" t="s">
        <v>6</v>
      </c>
      <c r="K6" s="111" t="s">
        <v>6</v>
      </c>
      <c r="L6" s="111" t="s">
        <v>6</v>
      </c>
      <c r="M6" s="111" t="s">
        <v>6</v>
      </c>
      <c r="N6" s="111" t="s">
        <v>6</v>
      </c>
      <c r="O6" s="111" t="s">
        <v>6</v>
      </c>
      <c r="P6" s="111" t="s">
        <v>6</v>
      </c>
      <c r="Q6" s="111" t="s">
        <v>6</v>
      </c>
      <c r="R6" s="111" t="s">
        <v>6</v>
      </c>
      <c r="S6" s="111" t="s">
        <v>6</v>
      </c>
      <c r="T6" s="111" t="s">
        <v>6</v>
      </c>
      <c r="U6" s="111" t="s">
        <v>6</v>
      </c>
      <c r="V6" s="111" t="s">
        <v>6</v>
      </c>
      <c r="W6" s="111" t="s">
        <v>6</v>
      </c>
      <c r="X6" s="111" t="s">
        <v>6</v>
      </c>
      <c r="Y6" s="111" t="s">
        <v>6</v>
      </c>
      <c r="Z6" s="231">
        <v>13310.22</v>
      </c>
      <c r="AA6" s="111" t="s">
        <v>8</v>
      </c>
      <c r="AB6" s="234">
        <v>100</v>
      </c>
      <c r="AC6" s="99" t="str">
        <f t="shared" ref="AC6:AC53" si="0">IF(AA6="TY","A",IF(AA6="TY/TYs","AB",IF(AA6="TYs","B",IF(AA6="TC","C",IF(AA6="T","D",IF(AA6="TY/T","AD",IF(AA6="n.a.","N",IF(AA6="Z","Z",IF(AA6="-","",)))))))))</f>
        <v>A</v>
      </c>
    </row>
    <row r="7" spans="1:38" s="99" customFormat="1" ht="15" customHeight="1">
      <c r="A7" s="106" t="s">
        <v>80</v>
      </c>
      <c r="B7" s="99">
        <v>1</v>
      </c>
      <c r="C7" s="111" t="s">
        <v>8</v>
      </c>
      <c r="D7" s="295" t="s">
        <v>6</v>
      </c>
      <c r="E7" s="142">
        <v>22</v>
      </c>
      <c r="F7" s="123">
        <v>11824</v>
      </c>
      <c r="G7" s="123">
        <v>51060</v>
      </c>
      <c r="H7" s="142">
        <v>14.16</v>
      </c>
      <c r="I7" s="123">
        <v>51060</v>
      </c>
      <c r="J7" s="123">
        <v>75246</v>
      </c>
      <c r="K7" s="111" t="s">
        <v>6</v>
      </c>
      <c r="L7" s="111" t="s">
        <v>6</v>
      </c>
      <c r="M7" s="111" t="s">
        <v>6</v>
      </c>
      <c r="N7" s="111" t="s">
        <v>6</v>
      </c>
      <c r="O7" s="111" t="s">
        <v>6</v>
      </c>
      <c r="P7" s="111" t="s">
        <v>6</v>
      </c>
      <c r="Q7" s="111" t="s">
        <v>6</v>
      </c>
      <c r="R7" s="111" t="s">
        <v>6</v>
      </c>
      <c r="S7" s="111" t="s">
        <v>6</v>
      </c>
      <c r="T7" s="111" t="s">
        <v>6</v>
      </c>
      <c r="U7" s="111" t="s">
        <v>6</v>
      </c>
      <c r="V7" s="111" t="s">
        <v>6</v>
      </c>
      <c r="W7" s="111" t="s">
        <v>6</v>
      </c>
      <c r="X7" s="111" t="s">
        <v>6</v>
      </c>
      <c r="Y7" s="111" t="s">
        <v>6</v>
      </c>
      <c r="Z7" s="221">
        <v>14657.937600000001</v>
      </c>
      <c r="AA7" s="111" t="s">
        <v>6</v>
      </c>
      <c r="AB7" s="111" t="s">
        <v>6</v>
      </c>
      <c r="AC7" s="99" t="str">
        <f t="shared" si="0"/>
        <v/>
      </c>
    </row>
    <row r="8" spans="1:38" s="99" customFormat="1" ht="15" customHeight="1">
      <c r="A8" s="106" t="s">
        <v>81</v>
      </c>
      <c r="B8" s="99">
        <v>1</v>
      </c>
      <c r="C8" s="111" t="s">
        <v>9</v>
      </c>
      <c r="D8" s="294" t="s">
        <v>6</v>
      </c>
      <c r="E8" s="142">
        <v>9.9</v>
      </c>
      <c r="F8" s="122">
        <v>3500</v>
      </c>
      <c r="G8" s="122">
        <v>46300</v>
      </c>
      <c r="H8" s="111" t="s">
        <v>6</v>
      </c>
      <c r="I8" s="111" t="s">
        <v>6</v>
      </c>
      <c r="J8" s="111" t="s">
        <v>6</v>
      </c>
      <c r="K8" s="111" t="s">
        <v>6</v>
      </c>
      <c r="L8" s="111" t="s">
        <v>6</v>
      </c>
      <c r="M8" s="111" t="s">
        <v>6</v>
      </c>
      <c r="N8" s="111" t="s">
        <v>6</v>
      </c>
      <c r="O8" s="111" t="s">
        <v>6</v>
      </c>
      <c r="P8" s="111" t="s">
        <v>6</v>
      </c>
      <c r="Q8" s="111" t="s">
        <v>6</v>
      </c>
      <c r="R8" s="111" t="s">
        <v>6</v>
      </c>
      <c r="S8" s="111" t="s">
        <v>6</v>
      </c>
      <c r="T8" s="111" t="s">
        <v>6</v>
      </c>
      <c r="U8" s="111" t="s">
        <v>6</v>
      </c>
      <c r="V8" s="111" t="s">
        <v>6</v>
      </c>
      <c r="W8" s="111" t="s">
        <v>6</v>
      </c>
      <c r="X8" s="111" t="s">
        <v>6</v>
      </c>
      <c r="Y8" s="111" t="s">
        <v>6</v>
      </c>
      <c r="Z8" s="231">
        <v>4237.2</v>
      </c>
      <c r="AA8" s="111" t="s">
        <v>29</v>
      </c>
      <c r="AB8" s="111">
        <v>50</v>
      </c>
      <c r="AC8" s="99" t="str">
        <f t="shared" si="0"/>
        <v>AB</v>
      </c>
    </row>
    <row r="9" spans="1:38" s="99" customFormat="1" ht="15" customHeight="1">
      <c r="A9" s="106" t="s">
        <v>78</v>
      </c>
      <c r="B9" s="99">
        <v>0</v>
      </c>
      <c r="C9" s="145" t="s">
        <v>44</v>
      </c>
      <c r="D9" s="294" t="s">
        <v>6</v>
      </c>
      <c r="E9" s="109" t="s">
        <v>6</v>
      </c>
      <c r="F9" s="123" t="s">
        <v>6</v>
      </c>
      <c r="G9" s="123" t="s">
        <v>6</v>
      </c>
      <c r="H9" s="111" t="s">
        <v>6</v>
      </c>
      <c r="I9" s="111" t="s">
        <v>6</v>
      </c>
      <c r="J9" s="111" t="s">
        <v>6</v>
      </c>
      <c r="K9" s="111" t="s">
        <v>6</v>
      </c>
      <c r="L9" s="111" t="s">
        <v>6</v>
      </c>
      <c r="M9" s="111" t="s">
        <v>6</v>
      </c>
      <c r="N9" s="111" t="s">
        <v>6</v>
      </c>
      <c r="O9" s="111" t="s">
        <v>6</v>
      </c>
      <c r="P9" s="111" t="s">
        <v>6</v>
      </c>
      <c r="Q9" s="111" t="s">
        <v>6</v>
      </c>
      <c r="R9" s="111" t="s">
        <v>6</v>
      </c>
      <c r="S9" s="111" t="s">
        <v>6</v>
      </c>
      <c r="T9" s="111" t="s">
        <v>6</v>
      </c>
      <c r="U9" s="111" t="s">
        <v>6</v>
      </c>
      <c r="V9" s="111" t="s">
        <v>6</v>
      </c>
      <c r="W9" s="111" t="s">
        <v>6</v>
      </c>
      <c r="X9" s="111" t="s">
        <v>6</v>
      </c>
      <c r="Y9" s="111" t="s">
        <v>6</v>
      </c>
      <c r="Z9" s="108" t="s">
        <v>6</v>
      </c>
      <c r="AA9" s="145" t="s">
        <v>6</v>
      </c>
      <c r="AB9" s="150" t="s">
        <v>6</v>
      </c>
      <c r="AC9" s="99" t="str">
        <f t="shared" si="0"/>
        <v/>
      </c>
    </row>
    <row r="10" spans="1:38" s="99" customFormat="1" ht="15" customHeight="1">
      <c r="A10" s="106" t="s">
        <v>10</v>
      </c>
      <c r="B10" s="99">
        <v>1</v>
      </c>
      <c r="C10" s="111" t="s">
        <v>45</v>
      </c>
      <c r="D10" s="295" t="s">
        <v>6</v>
      </c>
      <c r="E10" s="214">
        <v>6.75</v>
      </c>
      <c r="F10" s="122">
        <v>141330</v>
      </c>
      <c r="G10" s="123">
        <v>1130640</v>
      </c>
      <c r="H10" s="111" t="s">
        <v>6</v>
      </c>
      <c r="I10" s="111" t="s">
        <v>6</v>
      </c>
      <c r="J10" s="111" t="s">
        <v>6</v>
      </c>
      <c r="K10" s="111" t="s">
        <v>6</v>
      </c>
      <c r="L10" s="111" t="s">
        <v>6</v>
      </c>
      <c r="M10" s="111" t="s">
        <v>6</v>
      </c>
      <c r="N10" s="111" t="s">
        <v>6</v>
      </c>
      <c r="O10" s="111" t="s">
        <v>6</v>
      </c>
      <c r="P10" s="111" t="s">
        <v>6</v>
      </c>
      <c r="Q10" s="111" t="s">
        <v>6</v>
      </c>
      <c r="R10" s="111" t="s">
        <v>6</v>
      </c>
      <c r="S10" s="111" t="s">
        <v>6</v>
      </c>
      <c r="T10" s="111" t="s">
        <v>6</v>
      </c>
      <c r="U10" s="111" t="s">
        <v>6</v>
      </c>
      <c r="V10" s="111" t="s">
        <v>6</v>
      </c>
      <c r="W10" s="111" t="s">
        <v>6</v>
      </c>
      <c r="X10" s="111" t="s">
        <v>6</v>
      </c>
      <c r="Y10" s="111" t="s">
        <v>6</v>
      </c>
      <c r="Z10" s="124">
        <v>487305.83999999997</v>
      </c>
      <c r="AA10" s="111" t="s">
        <v>6</v>
      </c>
      <c r="AB10" s="111" t="s">
        <v>6</v>
      </c>
      <c r="AC10" s="99" t="str">
        <f t="shared" si="0"/>
        <v/>
      </c>
    </row>
    <row r="11" spans="1:38" s="99" customFormat="1" ht="15" customHeight="1">
      <c r="A11" s="106" t="s">
        <v>10</v>
      </c>
      <c r="B11" s="99">
        <v>2</v>
      </c>
      <c r="C11" s="111" t="s">
        <v>45</v>
      </c>
      <c r="D11" s="295" t="s">
        <v>6</v>
      </c>
      <c r="E11" s="214">
        <v>14.6</v>
      </c>
      <c r="F11" s="122">
        <v>70668</v>
      </c>
      <c r="G11" s="123">
        <v>1130640</v>
      </c>
      <c r="H11" s="111" t="s">
        <v>6</v>
      </c>
      <c r="I11" s="111" t="s">
        <v>6</v>
      </c>
      <c r="J11" s="111" t="s">
        <v>6</v>
      </c>
      <c r="K11" s="111" t="s">
        <v>6</v>
      </c>
      <c r="L11" s="111" t="s">
        <v>6</v>
      </c>
      <c r="M11" s="111" t="s">
        <v>6</v>
      </c>
      <c r="N11" s="111" t="s">
        <v>6</v>
      </c>
      <c r="O11" s="111" t="s">
        <v>6</v>
      </c>
      <c r="P11" s="111" t="s">
        <v>6</v>
      </c>
      <c r="Q11" s="111" t="s">
        <v>6</v>
      </c>
      <c r="R11" s="111" t="s">
        <v>6</v>
      </c>
      <c r="S11" s="111" t="s">
        <v>6</v>
      </c>
      <c r="T11" s="111" t="s">
        <v>6</v>
      </c>
      <c r="U11" s="111" t="s">
        <v>6</v>
      </c>
      <c r="V11" s="111" t="s">
        <v>6</v>
      </c>
      <c r="W11" s="111" t="s">
        <v>6</v>
      </c>
      <c r="X11" s="111" t="s">
        <v>6</v>
      </c>
      <c r="Y11" s="111" t="s">
        <v>6</v>
      </c>
      <c r="Z11" s="124">
        <v>487305.83999999997</v>
      </c>
      <c r="AA11" s="111" t="s">
        <v>6</v>
      </c>
      <c r="AB11" s="111" t="s">
        <v>6</v>
      </c>
      <c r="AC11" s="99" t="str">
        <f t="shared" si="0"/>
        <v/>
      </c>
    </row>
    <row r="12" spans="1:38" s="99" customFormat="1" ht="15" customHeight="1">
      <c r="A12" s="106" t="s">
        <v>11</v>
      </c>
      <c r="B12" s="99">
        <v>1</v>
      </c>
      <c r="C12" s="138" t="s">
        <v>9</v>
      </c>
      <c r="D12" s="295">
        <v>2160</v>
      </c>
      <c r="E12" s="142" t="s">
        <v>6</v>
      </c>
      <c r="F12" s="122" t="s">
        <v>6</v>
      </c>
      <c r="G12" s="122" t="s">
        <v>6</v>
      </c>
      <c r="H12" s="111" t="s">
        <v>6</v>
      </c>
      <c r="I12" s="111" t="s">
        <v>6</v>
      </c>
      <c r="J12" s="111" t="s">
        <v>6</v>
      </c>
      <c r="K12" s="111" t="s">
        <v>6</v>
      </c>
      <c r="L12" s="111" t="s">
        <v>6</v>
      </c>
      <c r="M12" s="111" t="s">
        <v>6</v>
      </c>
      <c r="N12" s="111" t="s">
        <v>6</v>
      </c>
      <c r="O12" s="111" t="s">
        <v>6</v>
      </c>
      <c r="P12" s="111" t="s">
        <v>6</v>
      </c>
      <c r="Q12" s="111" t="s">
        <v>6</v>
      </c>
      <c r="R12" s="111" t="s">
        <v>6</v>
      </c>
      <c r="S12" s="111" t="s">
        <v>6</v>
      </c>
      <c r="T12" s="111" t="s">
        <v>6</v>
      </c>
      <c r="U12" s="111" t="s">
        <v>6</v>
      </c>
      <c r="V12" s="111" t="s">
        <v>6</v>
      </c>
      <c r="W12" s="111" t="s">
        <v>6</v>
      </c>
      <c r="X12" s="111" t="s">
        <v>6</v>
      </c>
      <c r="Y12" s="111" t="s">
        <v>6</v>
      </c>
      <c r="Z12" s="108" t="s">
        <v>6</v>
      </c>
      <c r="AA12" s="111" t="s">
        <v>8</v>
      </c>
      <c r="AB12" s="111">
        <v>100</v>
      </c>
      <c r="AC12" s="99" t="str">
        <f t="shared" si="0"/>
        <v>A</v>
      </c>
    </row>
    <row r="13" spans="1:38" s="99" customFormat="1" ht="15" customHeight="1">
      <c r="A13" s="106" t="s">
        <v>104</v>
      </c>
      <c r="B13" s="99">
        <v>1</v>
      </c>
      <c r="C13" s="111" t="s">
        <v>54</v>
      </c>
      <c r="D13" s="295">
        <v>1436</v>
      </c>
      <c r="E13" s="142">
        <v>33</v>
      </c>
      <c r="F13" s="122">
        <v>4350</v>
      </c>
      <c r="G13" s="122" t="s">
        <v>6</v>
      </c>
      <c r="H13" s="111" t="s">
        <v>6</v>
      </c>
      <c r="I13" s="111" t="s">
        <v>6</v>
      </c>
      <c r="J13" s="111" t="s">
        <v>6</v>
      </c>
      <c r="K13" s="111" t="s">
        <v>6</v>
      </c>
      <c r="L13" s="111" t="s">
        <v>6</v>
      </c>
      <c r="M13" s="111" t="s">
        <v>6</v>
      </c>
      <c r="N13" s="111" t="s">
        <v>6</v>
      </c>
      <c r="O13" s="111" t="s">
        <v>6</v>
      </c>
      <c r="P13" s="111" t="s">
        <v>6</v>
      </c>
      <c r="Q13" s="111" t="s">
        <v>6</v>
      </c>
      <c r="R13" s="111" t="s">
        <v>6</v>
      </c>
      <c r="S13" s="111" t="s">
        <v>6</v>
      </c>
      <c r="T13" s="111" t="s">
        <v>6</v>
      </c>
      <c r="U13" s="111" t="s">
        <v>6</v>
      </c>
      <c r="V13" s="111" t="s">
        <v>6</v>
      </c>
      <c r="W13" s="111" t="s">
        <v>6</v>
      </c>
      <c r="X13" s="111" t="s">
        <v>6</v>
      </c>
      <c r="Y13" s="111" t="s">
        <v>6</v>
      </c>
      <c r="Z13" s="124" t="s">
        <v>6</v>
      </c>
      <c r="AA13" s="236" t="s">
        <v>8</v>
      </c>
      <c r="AB13" s="236">
        <v>100</v>
      </c>
      <c r="AC13" s="99" t="str">
        <f t="shared" si="0"/>
        <v>A</v>
      </c>
    </row>
    <row r="14" spans="1:38" s="99" customFormat="1" ht="15" customHeight="1">
      <c r="A14" s="106" t="s">
        <v>104</v>
      </c>
      <c r="B14" s="99">
        <v>2</v>
      </c>
      <c r="C14" s="115" t="s">
        <v>9</v>
      </c>
      <c r="D14" s="295" t="s">
        <v>6</v>
      </c>
      <c r="E14" s="216">
        <v>33</v>
      </c>
      <c r="F14" s="122">
        <v>0</v>
      </c>
      <c r="G14" s="217">
        <v>783000</v>
      </c>
      <c r="H14" s="111" t="s">
        <v>6</v>
      </c>
      <c r="I14" s="111" t="s">
        <v>6</v>
      </c>
      <c r="J14" s="111" t="s">
        <v>6</v>
      </c>
      <c r="K14" s="111" t="s">
        <v>6</v>
      </c>
      <c r="L14" s="111" t="s">
        <v>6</v>
      </c>
      <c r="M14" s="111" t="s">
        <v>6</v>
      </c>
      <c r="N14" s="111" t="s">
        <v>6</v>
      </c>
      <c r="O14" s="111" t="s">
        <v>6</v>
      </c>
      <c r="P14" s="111" t="s">
        <v>6</v>
      </c>
      <c r="Q14" s="111" t="s">
        <v>6</v>
      </c>
      <c r="R14" s="111" t="s">
        <v>6</v>
      </c>
      <c r="S14" s="111" t="s">
        <v>6</v>
      </c>
      <c r="T14" s="111" t="s">
        <v>6</v>
      </c>
      <c r="U14" s="111" t="s">
        <v>6</v>
      </c>
      <c r="V14" s="111" t="s">
        <v>6</v>
      </c>
      <c r="W14" s="111" t="s">
        <v>6</v>
      </c>
      <c r="X14" s="111" t="s">
        <v>6</v>
      </c>
      <c r="Y14" s="111" t="s">
        <v>6</v>
      </c>
      <c r="Z14" s="230">
        <v>258390</v>
      </c>
      <c r="AA14" s="111" t="s">
        <v>8</v>
      </c>
      <c r="AB14" s="111">
        <v>100</v>
      </c>
      <c r="AC14" s="99" t="str">
        <f t="shared" si="0"/>
        <v>A</v>
      </c>
    </row>
    <row r="15" spans="1:38" s="99" customFormat="1" ht="15" customHeight="1">
      <c r="A15" s="106" t="s">
        <v>82</v>
      </c>
      <c r="B15" s="99">
        <v>1</v>
      </c>
      <c r="C15" s="111" t="s">
        <v>9</v>
      </c>
      <c r="D15" s="295" t="s">
        <v>6</v>
      </c>
      <c r="E15" s="142">
        <v>21.59</v>
      </c>
      <c r="F15" s="122" t="s">
        <v>6</v>
      </c>
      <c r="G15" s="122" t="s">
        <v>6</v>
      </c>
      <c r="H15" s="111" t="s">
        <v>6</v>
      </c>
      <c r="I15" s="111" t="s">
        <v>6</v>
      </c>
      <c r="J15" s="111" t="s">
        <v>6</v>
      </c>
      <c r="K15" s="111" t="s">
        <v>6</v>
      </c>
      <c r="L15" s="111" t="s">
        <v>6</v>
      </c>
      <c r="M15" s="111" t="s">
        <v>6</v>
      </c>
      <c r="N15" s="111" t="s">
        <v>6</v>
      </c>
      <c r="O15" s="111" t="s">
        <v>6</v>
      </c>
      <c r="P15" s="111" t="s">
        <v>6</v>
      </c>
      <c r="Q15" s="111" t="s">
        <v>6</v>
      </c>
      <c r="R15" s="111" t="s">
        <v>6</v>
      </c>
      <c r="S15" s="111" t="s">
        <v>6</v>
      </c>
      <c r="T15" s="111" t="s">
        <v>6</v>
      </c>
      <c r="U15" s="111" t="s">
        <v>6</v>
      </c>
      <c r="V15" s="111" t="s">
        <v>6</v>
      </c>
      <c r="W15" s="111" t="s">
        <v>6</v>
      </c>
      <c r="X15" s="111" t="s">
        <v>6</v>
      </c>
      <c r="Y15" s="111" t="s">
        <v>6</v>
      </c>
      <c r="Z15" s="124" t="s">
        <v>6</v>
      </c>
      <c r="AA15" s="111" t="s">
        <v>8</v>
      </c>
      <c r="AB15" s="111">
        <v>100</v>
      </c>
      <c r="AC15" s="99" t="str">
        <f t="shared" si="0"/>
        <v>A</v>
      </c>
    </row>
    <row r="16" spans="1:38" s="99" customFormat="1" ht="15" customHeight="1">
      <c r="A16" s="106" t="s">
        <v>82</v>
      </c>
      <c r="B16" s="99">
        <v>2</v>
      </c>
      <c r="C16" s="111" t="s">
        <v>31</v>
      </c>
      <c r="D16" s="295" t="s">
        <v>6</v>
      </c>
      <c r="E16" s="142">
        <v>1.28</v>
      </c>
      <c r="F16" s="122" t="s">
        <v>6</v>
      </c>
      <c r="G16" s="122" t="s">
        <v>6</v>
      </c>
      <c r="H16" s="111" t="s">
        <v>6</v>
      </c>
      <c r="I16" s="111" t="s">
        <v>6</v>
      </c>
      <c r="J16" s="111" t="s">
        <v>6</v>
      </c>
      <c r="K16" s="111" t="s">
        <v>6</v>
      </c>
      <c r="L16" s="111" t="s">
        <v>6</v>
      </c>
      <c r="M16" s="111" t="s">
        <v>6</v>
      </c>
      <c r="N16" s="111" t="s">
        <v>6</v>
      </c>
      <c r="O16" s="111" t="s">
        <v>6</v>
      </c>
      <c r="P16" s="111" t="s">
        <v>6</v>
      </c>
      <c r="Q16" s="111" t="s">
        <v>6</v>
      </c>
      <c r="R16" s="111" t="s">
        <v>6</v>
      </c>
      <c r="S16" s="111" t="s">
        <v>6</v>
      </c>
      <c r="T16" s="111" t="s">
        <v>6</v>
      </c>
      <c r="U16" s="111" t="s">
        <v>6</v>
      </c>
      <c r="V16" s="111" t="s">
        <v>6</v>
      </c>
      <c r="W16" s="111" t="s">
        <v>6</v>
      </c>
      <c r="X16" s="111" t="s">
        <v>6</v>
      </c>
      <c r="Y16" s="111" t="s">
        <v>6</v>
      </c>
      <c r="Z16" s="124" t="s">
        <v>6</v>
      </c>
      <c r="AA16" s="111" t="s">
        <v>6</v>
      </c>
      <c r="AB16" s="111" t="s">
        <v>6</v>
      </c>
      <c r="AC16" s="99" t="str">
        <f t="shared" si="0"/>
        <v/>
      </c>
    </row>
    <row r="17" spans="1:29" s="99" customFormat="1" ht="15" customHeight="1">
      <c r="A17" s="106" t="s">
        <v>83</v>
      </c>
      <c r="B17" s="99">
        <v>1</v>
      </c>
      <c r="C17" s="111" t="s">
        <v>9</v>
      </c>
      <c r="D17" s="295">
        <v>1276</v>
      </c>
      <c r="E17" s="142">
        <v>40.625</v>
      </c>
      <c r="F17" s="191">
        <v>0</v>
      </c>
      <c r="G17" s="191">
        <v>34308</v>
      </c>
      <c r="H17" s="142">
        <v>14.375</v>
      </c>
      <c r="I17" s="191">
        <v>34308</v>
      </c>
      <c r="J17" s="191">
        <v>137232</v>
      </c>
      <c r="K17" s="142">
        <v>14.375</v>
      </c>
      <c r="L17" s="191">
        <v>137232</v>
      </c>
      <c r="M17" s="191">
        <v>171540</v>
      </c>
      <c r="N17" s="142">
        <v>7.9749999999999996</v>
      </c>
      <c r="O17" s="122">
        <v>171540</v>
      </c>
      <c r="P17" s="122" t="s">
        <v>6</v>
      </c>
      <c r="Q17" s="111" t="s">
        <v>6</v>
      </c>
      <c r="R17" s="111" t="s">
        <v>6</v>
      </c>
      <c r="S17" s="111" t="s">
        <v>6</v>
      </c>
      <c r="T17" s="111" t="s">
        <v>6</v>
      </c>
      <c r="U17" s="111" t="s">
        <v>6</v>
      </c>
      <c r="V17" s="111" t="s">
        <v>6</v>
      </c>
      <c r="W17" s="111" t="s">
        <v>6</v>
      </c>
      <c r="X17" s="111" t="s">
        <v>6</v>
      </c>
      <c r="Y17" s="111" t="s">
        <v>6</v>
      </c>
      <c r="Z17" s="124" t="s">
        <v>6</v>
      </c>
      <c r="AA17" s="111" t="s">
        <v>6</v>
      </c>
      <c r="AB17" s="111" t="s">
        <v>6</v>
      </c>
      <c r="AC17" s="99" t="str">
        <f t="shared" si="0"/>
        <v/>
      </c>
    </row>
    <row r="18" spans="1:29" s="99" customFormat="1" ht="15" customHeight="1">
      <c r="A18" s="106" t="s">
        <v>83</v>
      </c>
      <c r="B18" s="99">
        <v>2</v>
      </c>
      <c r="C18" s="111" t="s">
        <v>9</v>
      </c>
      <c r="D18" s="295">
        <v>1248</v>
      </c>
      <c r="E18" s="142">
        <v>39.625</v>
      </c>
      <c r="F18" s="191">
        <v>0</v>
      </c>
      <c r="G18" s="191">
        <v>34308</v>
      </c>
      <c r="H18" s="142">
        <v>20.875</v>
      </c>
      <c r="I18" s="191">
        <v>34308</v>
      </c>
      <c r="J18" s="191">
        <v>102924</v>
      </c>
      <c r="K18" s="142">
        <v>14.375</v>
      </c>
      <c r="L18" s="191">
        <v>102924</v>
      </c>
      <c r="M18" s="191">
        <v>171540</v>
      </c>
      <c r="N18" s="142">
        <v>7.9749999999999996</v>
      </c>
      <c r="O18" s="122">
        <v>171540</v>
      </c>
      <c r="P18" s="122" t="s">
        <v>6</v>
      </c>
      <c r="Q18" s="111" t="s">
        <v>6</v>
      </c>
      <c r="R18" s="111" t="s">
        <v>6</v>
      </c>
      <c r="S18" s="111" t="s">
        <v>6</v>
      </c>
      <c r="T18" s="111" t="s">
        <v>6</v>
      </c>
      <c r="U18" s="111" t="s">
        <v>6</v>
      </c>
      <c r="V18" s="111" t="s">
        <v>6</v>
      </c>
      <c r="W18" s="111" t="s">
        <v>6</v>
      </c>
      <c r="X18" s="111" t="s">
        <v>6</v>
      </c>
      <c r="Y18" s="111" t="s">
        <v>6</v>
      </c>
      <c r="Z18" s="124" t="s">
        <v>6</v>
      </c>
      <c r="AA18" s="111" t="s">
        <v>6</v>
      </c>
      <c r="AB18" s="111" t="s">
        <v>6</v>
      </c>
      <c r="AC18" s="99" t="str">
        <f t="shared" si="0"/>
        <v/>
      </c>
    </row>
    <row r="19" spans="1:29" s="99" customFormat="1" ht="15" customHeight="1">
      <c r="A19" s="106" t="s">
        <v>84</v>
      </c>
      <c r="B19" s="99">
        <v>1</v>
      </c>
      <c r="C19" s="145" t="s">
        <v>44</v>
      </c>
      <c r="D19" s="294" t="s">
        <v>6</v>
      </c>
      <c r="E19" s="109" t="s">
        <v>6</v>
      </c>
      <c r="F19" s="123" t="s">
        <v>6</v>
      </c>
      <c r="G19" s="123" t="s">
        <v>6</v>
      </c>
      <c r="H19" s="111" t="s">
        <v>6</v>
      </c>
      <c r="I19" s="111" t="s">
        <v>6</v>
      </c>
      <c r="J19" s="111" t="s">
        <v>6</v>
      </c>
      <c r="K19" s="111" t="s">
        <v>6</v>
      </c>
      <c r="L19" s="111" t="s">
        <v>6</v>
      </c>
      <c r="M19" s="111" t="s">
        <v>6</v>
      </c>
      <c r="N19" s="111" t="s">
        <v>6</v>
      </c>
      <c r="O19" s="111" t="s">
        <v>6</v>
      </c>
      <c r="P19" s="111" t="s">
        <v>6</v>
      </c>
      <c r="Q19" s="111" t="s">
        <v>6</v>
      </c>
      <c r="R19" s="111" t="s">
        <v>6</v>
      </c>
      <c r="S19" s="111" t="s">
        <v>6</v>
      </c>
      <c r="T19" s="111" t="s">
        <v>6</v>
      </c>
      <c r="U19" s="111" t="s">
        <v>6</v>
      </c>
      <c r="V19" s="111" t="s">
        <v>6</v>
      </c>
      <c r="W19" s="111" t="s">
        <v>6</v>
      </c>
      <c r="X19" s="111" t="s">
        <v>6</v>
      </c>
      <c r="Y19" s="111" t="s">
        <v>6</v>
      </c>
      <c r="Z19" s="108" t="s">
        <v>6</v>
      </c>
      <c r="AA19" s="145" t="s">
        <v>6</v>
      </c>
      <c r="AB19" s="150" t="s">
        <v>6</v>
      </c>
      <c r="AC19" s="99" t="str">
        <f t="shared" si="0"/>
        <v/>
      </c>
    </row>
    <row r="20" spans="1:29" s="99" customFormat="1" ht="15" customHeight="1">
      <c r="A20" s="106" t="s">
        <v>88</v>
      </c>
      <c r="B20" s="99">
        <v>1</v>
      </c>
      <c r="C20" s="249" t="s">
        <v>44</v>
      </c>
      <c r="D20" s="295" t="s">
        <v>6</v>
      </c>
      <c r="E20" s="224" t="s">
        <v>6</v>
      </c>
      <c r="F20" s="139" t="s">
        <v>6</v>
      </c>
      <c r="G20" s="139" t="s">
        <v>6</v>
      </c>
      <c r="H20" s="111" t="s">
        <v>6</v>
      </c>
      <c r="I20" s="111" t="s">
        <v>6</v>
      </c>
      <c r="J20" s="111" t="s">
        <v>6</v>
      </c>
      <c r="K20" s="111" t="s">
        <v>6</v>
      </c>
      <c r="L20" s="111" t="s">
        <v>6</v>
      </c>
      <c r="M20" s="111" t="s">
        <v>6</v>
      </c>
      <c r="N20" s="111" t="s">
        <v>6</v>
      </c>
      <c r="O20" s="111" t="s">
        <v>6</v>
      </c>
      <c r="P20" s="111" t="s">
        <v>6</v>
      </c>
      <c r="Q20" s="111" t="s">
        <v>6</v>
      </c>
      <c r="R20" s="111" t="s">
        <v>6</v>
      </c>
      <c r="S20" s="111" t="s">
        <v>6</v>
      </c>
      <c r="T20" s="111" t="s">
        <v>6</v>
      </c>
      <c r="U20" s="111" t="s">
        <v>6</v>
      </c>
      <c r="V20" s="111" t="s">
        <v>6</v>
      </c>
      <c r="W20" s="111" t="s">
        <v>6</v>
      </c>
      <c r="X20" s="111" t="s">
        <v>6</v>
      </c>
      <c r="Y20" s="111" t="s">
        <v>6</v>
      </c>
      <c r="Z20" s="137" t="s">
        <v>6</v>
      </c>
      <c r="AA20" s="111" t="s">
        <v>6</v>
      </c>
      <c r="AB20" s="111" t="s">
        <v>6</v>
      </c>
      <c r="AC20" s="99" t="str">
        <f t="shared" si="0"/>
        <v/>
      </c>
    </row>
    <row r="21" spans="1:29" s="99" customFormat="1" ht="15" customHeight="1">
      <c r="A21" s="106" t="s">
        <v>14</v>
      </c>
      <c r="B21" s="99">
        <v>1</v>
      </c>
      <c r="C21" s="111" t="s">
        <v>8</v>
      </c>
      <c r="D21" s="294" t="s">
        <v>6</v>
      </c>
      <c r="E21" s="142">
        <v>29</v>
      </c>
      <c r="F21" s="123" t="s">
        <v>15</v>
      </c>
      <c r="G21" s="123" t="s">
        <v>15</v>
      </c>
      <c r="H21" s="111" t="s">
        <v>6</v>
      </c>
      <c r="I21" s="111" t="s">
        <v>6</v>
      </c>
      <c r="J21" s="111" t="s">
        <v>6</v>
      </c>
      <c r="K21" s="111" t="s">
        <v>6</v>
      </c>
      <c r="L21" s="111" t="s">
        <v>6</v>
      </c>
      <c r="M21" s="111" t="s">
        <v>6</v>
      </c>
      <c r="N21" s="111" t="s">
        <v>6</v>
      </c>
      <c r="O21" s="111" t="s">
        <v>6</v>
      </c>
      <c r="P21" s="111" t="s">
        <v>6</v>
      </c>
      <c r="Q21" s="111" t="s">
        <v>6</v>
      </c>
      <c r="R21" s="111" t="s">
        <v>6</v>
      </c>
      <c r="S21" s="111" t="s">
        <v>6</v>
      </c>
      <c r="T21" s="111" t="s">
        <v>6</v>
      </c>
      <c r="U21" s="111" t="s">
        <v>6</v>
      </c>
      <c r="V21" s="111" t="s">
        <v>6</v>
      </c>
      <c r="W21" s="111" t="s">
        <v>6</v>
      </c>
      <c r="X21" s="111" t="s">
        <v>6</v>
      </c>
      <c r="Y21" s="111" t="s">
        <v>6</v>
      </c>
      <c r="Z21" s="108" t="s">
        <v>6</v>
      </c>
      <c r="AA21" s="141" t="s">
        <v>8</v>
      </c>
      <c r="AB21" s="237">
        <v>100</v>
      </c>
      <c r="AC21" s="99" t="str">
        <f t="shared" si="0"/>
        <v>A</v>
      </c>
    </row>
    <row r="22" spans="1:29" s="99" customFormat="1" ht="15" customHeight="1">
      <c r="A22" s="106" t="s">
        <v>14</v>
      </c>
      <c r="B22" s="99">
        <v>2</v>
      </c>
      <c r="C22" s="111" t="s">
        <v>8</v>
      </c>
      <c r="D22" s="294" t="s">
        <v>6</v>
      </c>
      <c r="E22" s="142">
        <v>9.5</v>
      </c>
      <c r="F22" s="123">
        <v>0</v>
      </c>
      <c r="G22" s="191">
        <v>7446000</v>
      </c>
      <c r="H22" s="111" t="s">
        <v>6</v>
      </c>
      <c r="I22" s="111" t="s">
        <v>6</v>
      </c>
      <c r="J22" s="111" t="s">
        <v>6</v>
      </c>
      <c r="K22" s="111" t="s">
        <v>6</v>
      </c>
      <c r="L22" s="111" t="s">
        <v>6</v>
      </c>
      <c r="M22" s="111" t="s">
        <v>6</v>
      </c>
      <c r="N22" s="111" t="s">
        <v>6</v>
      </c>
      <c r="O22" s="111" t="s">
        <v>6</v>
      </c>
      <c r="P22" s="111" t="s">
        <v>6</v>
      </c>
      <c r="Q22" s="111" t="s">
        <v>6</v>
      </c>
      <c r="R22" s="111" t="s">
        <v>6</v>
      </c>
      <c r="S22" s="111" t="s">
        <v>6</v>
      </c>
      <c r="T22" s="111" t="s">
        <v>6</v>
      </c>
      <c r="U22" s="111" t="s">
        <v>6</v>
      </c>
      <c r="V22" s="111" t="s">
        <v>6</v>
      </c>
      <c r="W22" s="111" t="s">
        <v>6</v>
      </c>
      <c r="X22" s="111" t="s">
        <v>6</v>
      </c>
      <c r="Y22" s="111" t="s">
        <v>6</v>
      </c>
      <c r="Z22" s="221">
        <v>707370</v>
      </c>
      <c r="AA22" s="237" t="s">
        <v>6</v>
      </c>
      <c r="AB22" s="150" t="s">
        <v>6</v>
      </c>
      <c r="AC22" s="99" t="str">
        <f t="shared" si="0"/>
        <v/>
      </c>
    </row>
    <row r="23" spans="1:29" s="99" customFormat="1" ht="15" customHeight="1">
      <c r="A23" s="106" t="s">
        <v>14</v>
      </c>
      <c r="B23" s="99">
        <v>3</v>
      </c>
      <c r="C23" s="111" t="s">
        <v>8</v>
      </c>
      <c r="D23" s="294" t="s">
        <v>6</v>
      </c>
      <c r="E23" s="142">
        <v>10</v>
      </c>
      <c r="F23" s="123" t="s">
        <v>15</v>
      </c>
      <c r="G23" s="123" t="s">
        <v>15</v>
      </c>
      <c r="H23" s="111" t="s">
        <v>6</v>
      </c>
      <c r="I23" s="111" t="s">
        <v>6</v>
      </c>
      <c r="J23" s="111" t="s">
        <v>6</v>
      </c>
      <c r="K23" s="111" t="s">
        <v>6</v>
      </c>
      <c r="L23" s="111" t="s">
        <v>6</v>
      </c>
      <c r="M23" s="111" t="s">
        <v>6</v>
      </c>
      <c r="N23" s="111" t="s">
        <v>6</v>
      </c>
      <c r="O23" s="111" t="s">
        <v>6</v>
      </c>
      <c r="P23" s="111" t="s">
        <v>6</v>
      </c>
      <c r="Q23" s="111" t="s">
        <v>6</v>
      </c>
      <c r="R23" s="111" t="s">
        <v>6</v>
      </c>
      <c r="S23" s="111" t="s">
        <v>6</v>
      </c>
      <c r="T23" s="111" t="s">
        <v>6</v>
      </c>
      <c r="U23" s="111" t="s">
        <v>6</v>
      </c>
      <c r="V23" s="111" t="s">
        <v>6</v>
      </c>
      <c r="W23" s="111" t="s">
        <v>6</v>
      </c>
      <c r="X23" s="111" t="s">
        <v>6</v>
      </c>
      <c r="Y23" s="111" t="s">
        <v>6</v>
      </c>
      <c r="Z23" s="108" t="s">
        <v>6</v>
      </c>
      <c r="AA23" s="237" t="s">
        <v>6</v>
      </c>
      <c r="AB23" s="150" t="s">
        <v>6</v>
      </c>
      <c r="AC23" s="99" t="str">
        <f t="shared" si="0"/>
        <v/>
      </c>
    </row>
    <row r="24" spans="1:29" s="99" customFormat="1" ht="15" customHeight="1">
      <c r="A24" s="106" t="s">
        <v>16</v>
      </c>
      <c r="B24" s="99">
        <v>1</v>
      </c>
      <c r="C24" s="111" t="s">
        <v>9</v>
      </c>
      <c r="D24" s="295" t="s">
        <v>6</v>
      </c>
      <c r="E24" s="142" t="s">
        <v>293</v>
      </c>
      <c r="F24" s="122" t="s">
        <v>6</v>
      </c>
      <c r="G24" s="122" t="s">
        <v>6</v>
      </c>
      <c r="H24" s="111" t="s">
        <v>6</v>
      </c>
      <c r="I24" s="111" t="s">
        <v>6</v>
      </c>
      <c r="J24" s="111" t="s">
        <v>6</v>
      </c>
      <c r="K24" s="111" t="s">
        <v>6</v>
      </c>
      <c r="L24" s="111" t="s">
        <v>6</v>
      </c>
      <c r="M24" s="111" t="s">
        <v>6</v>
      </c>
      <c r="N24" s="111" t="s">
        <v>6</v>
      </c>
      <c r="O24" s="111" t="s">
        <v>6</v>
      </c>
      <c r="P24" s="111" t="s">
        <v>6</v>
      </c>
      <c r="Q24" s="111" t="s">
        <v>6</v>
      </c>
      <c r="R24" s="111" t="s">
        <v>6</v>
      </c>
      <c r="S24" s="111" t="s">
        <v>6</v>
      </c>
      <c r="T24" s="111" t="s">
        <v>6</v>
      </c>
      <c r="U24" s="111" t="s">
        <v>6</v>
      </c>
      <c r="V24" s="111" t="s">
        <v>6</v>
      </c>
      <c r="W24" s="111" t="s">
        <v>6</v>
      </c>
      <c r="X24" s="111" t="s">
        <v>6</v>
      </c>
      <c r="Y24" s="111" t="s">
        <v>6</v>
      </c>
      <c r="Z24" s="124" t="s">
        <v>6</v>
      </c>
      <c r="AA24" s="111" t="s">
        <v>8</v>
      </c>
      <c r="AB24" s="234">
        <v>100</v>
      </c>
      <c r="AC24" s="99" t="str">
        <f t="shared" si="0"/>
        <v>A</v>
      </c>
    </row>
    <row r="25" spans="1:29" s="99" customFormat="1" ht="15" customHeight="1">
      <c r="A25" s="106" t="s">
        <v>89</v>
      </c>
      <c r="B25" s="99">
        <v>1</v>
      </c>
      <c r="C25" s="111" t="s">
        <v>18</v>
      </c>
      <c r="D25" s="294" t="s">
        <v>6</v>
      </c>
      <c r="E25" s="142">
        <v>7</v>
      </c>
      <c r="F25" s="122">
        <v>3174</v>
      </c>
      <c r="G25" s="123" t="s">
        <v>6</v>
      </c>
      <c r="H25" s="111" t="s">
        <v>6</v>
      </c>
      <c r="I25" s="111" t="s">
        <v>6</v>
      </c>
      <c r="J25" s="111" t="s">
        <v>6</v>
      </c>
      <c r="K25" s="111" t="s">
        <v>6</v>
      </c>
      <c r="L25" s="111" t="s">
        <v>6</v>
      </c>
      <c r="M25" s="111" t="s">
        <v>6</v>
      </c>
      <c r="N25" s="111" t="s">
        <v>6</v>
      </c>
      <c r="O25" s="111" t="s">
        <v>6</v>
      </c>
      <c r="P25" s="111" t="s">
        <v>6</v>
      </c>
      <c r="Q25" s="111" t="s">
        <v>6</v>
      </c>
      <c r="R25" s="111" t="s">
        <v>6</v>
      </c>
      <c r="S25" s="111" t="s">
        <v>6</v>
      </c>
      <c r="T25" s="111" t="s">
        <v>6</v>
      </c>
      <c r="U25" s="111" t="s">
        <v>6</v>
      </c>
      <c r="V25" s="111" t="s">
        <v>6</v>
      </c>
      <c r="W25" s="111" t="s">
        <v>6</v>
      </c>
      <c r="X25" s="111" t="s">
        <v>6</v>
      </c>
      <c r="Y25" s="111" t="s">
        <v>6</v>
      </c>
      <c r="Z25" s="108" t="s">
        <v>6</v>
      </c>
      <c r="AA25" s="145" t="s">
        <v>6</v>
      </c>
      <c r="AB25" s="150" t="s">
        <v>6</v>
      </c>
      <c r="AC25" s="99" t="str">
        <f t="shared" si="0"/>
        <v/>
      </c>
    </row>
    <row r="26" spans="1:29" s="99" customFormat="1" ht="15" customHeight="1">
      <c r="A26" s="106" t="s">
        <v>106</v>
      </c>
      <c r="B26" s="99">
        <v>1</v>
      </c>
      <c r="C26" s="111" t="s">
        <v>54</v>
      </c>
      <c r="D26" s="295" t="s">
        <v>6</v>
      </c>
      <c r="E26" s="222">
        <v>9.82</v>
      </c>
      <c r="F26" s="191">
        <v>0</v>
      </c>
      <c r="G26" s="191">
        <v>4757</v>
      </c>
      <c r="H26" s="222">
        <v>16.23</v>
      </c>
      <c r="I26" s="191">
        <v>4757</v>
      </c>
      <c r="J26" s="191">
        <v>38415</v>
      </c>
      <c r="K26" s="111" t="s">
        <v>6</v>
      </c>
      <c r="L26" s="111" t="s">
        <v>6</v>
      </c>
      <c r="M26" s="111" t="s">
        <v>6</v>
      </c>
      <c r="N26" s="111" t="s">
        <v>6</v>
      </c>
      <c r="O26" s="111" t="s">
        <v>6</v>
      </c>
      <c r="P26" s="111" t="s">
        <v>6</v>
      </c>
      <c r="Q26" s="111" t="s">
        <v>6</v>
      </c>
      <c r="R26" s="111" t="s">
        <v>6</v>
      </c>
      <c r="S26" s="111" t="s">
        <v>6</v>
      </c>
      <c r="T26" s="111" t="s">
        <v>6</v>
      </c>
      <c r="U26" s="111" t="s">
        <v>6</v>
      </c>
      <c r="V26" s="111" t="s">
        <v>6</v>
      </c>
      <c r="W26" s="111" t="s">
        <v>6</v>
      </c>
      <c r="X26" s="111" t="s">
        <v>6</v>
      </c>
      <c r="Y26" s="111" t="s">
        <v>6</v>
      </c>
      <c r="Z26" s="124">
        <v>5929.8307999999997</v>
      </c>
      <c r="AA26" s="111" t="s">
        <v>6</v>
      </c>
      <c r="AB26" s="111" t="s">
        <v>6</v>
      </c>
      <c r="AC26" s="99" t="str">
        <f t="shared" si="0"/>
        <v/>
      </c>
    </row>
    <row r="27" spans="1:29" s="99" customFormat="1" ht="15" customHeight="1">
      <c r="A27" s="106" t="s">
        <v>43</v>
      </c>
      <c r="B27" s="99">
        <v>1</v>
      </c>
      <c r="C27" s="140" t="s">
        <v>9</v>
      </c>
      <c r="D27" s="296">
        <v>2855</v>
      </c>
      <c r="E27" s="224">
        <v>20</v>
      </c>
      <c r="F27" s="139">
        <v>14240</v>
      </c>
      <c r="G27" s="139">
        <v>42069</v>
      </c>
      <c r="H27" s="224">
        <v>21</v>
      </c>
      <c r="I27" s="139">
        <v>42069</v>
      </c>
      <c r="J27" s="139">
        <v>70115</v>
      </c>
      <c r="K27" s="111" t="s">
        <v>6</v>
      </c>
      <c r="L27" s="111" t="s">
        <v>6</v>
      </c>
      <c r="M27" s="111" t="s">
        <v>6</v>
      </c>
      <c r="N27" s="111" t="s">
        <v>6</v>
      </c>
      <c r="O27" s="111" t="s">
        <v>6</v>
      </c>
      <c r="P27" s="111" t="s">
        <v>6</v>
      </c>
      <c r="Q27" s="111" t="s">
        <v>6</v>
      </c>
      <c r="R27" s="111" t="s">
        <v>6</v>
      </c>
      <c r="S27" s="111" t="s">
        <v>6</v>
      </c>
      <c r="T27" s="111" t="s">
        <v>6</v>
      </c>
      <c r="U27" s="111" t="s">
        <v>6</v>
      </c>
      <c r="V27" s="111" t="s">
        <v>6</v>
      </c>
      <c r="W27" s="111" t="s">
        <v>6</v>
      </c>
      <c r="X27" s="111" t="s">
        <v>6</v>
      </c>
      <c r="Y27" s="111" t="s">
        <v>6</v>
      </c>
      <c r="Z27" s="137">
        <v>14303</v>
      </c>
      <c r="AA27" s="140" t="s">
        <v>8</v>
      </c>
      <c r="AB27" s="140">
        <v>100</v>
      </c>
      <c r="AC27" s="99" t="str">
        <f t="shared" si="0"/>
        <v>A</v>
      </c>
    </row>
    <row r="28" spans="1:29" s="99" customFormat="1" ht="15" customHeight="1">
      <c r="A28" s="106" t="s">
        <v>91</v>
      </c>
      <c r="B28" s="99">
        <v>1</v>
      </c>
      <c r="C28" s="111" t="s">
        <v>54</v>
      </c>
      <c r="D28" s="295">
        <v>14660</v>
      </c>
      <c r="E28" s="142" t="s">
        <v>76</v>
      </c>
      <c r="F28" s="122" t="s">
        <v>76</v>
      </c>
      <c r="G28" s="122" t="s">
        <v>76</v>
      </c>
      <c r="H28" s="111" t="s">
        <v>6</v>
      </c>
      <c r="I28" s="111" t="s">
        <v>6</v>
      </c>
      <c r="J28" s="111" t="s">
        <v>6</v>
      </c>
      <c r="K28" s="111" t="s">
        <v>6</v>
      </c>
      <c r="L28" s="111" t="s">
        <v>6</v>
      </c>
      <c r="M28" s="111" t="s">
        <v>6</v>
      </c>
      <c r="N28" s="111" t="s">
        <v>6</v>
      </c>
      <c r="O28" s="111" t="s">
        <v>6</v>
      </c>
      <c r="P28" s="111" t="s">
        <v>6</v>
      </c>
      <c r="Q28" s="111" t="s">
        <v>6</v>
      </c>
      <c r="R28" s="111" t="s">
        <v>6</v>
      </c>
      <c r="S28" s="111" t="s">
        <v>6</v>
      </c>
      <c r="T28" s="111" t="s">
        <v>6</v>
      </c>
      <c r="U28" s="111" t="s">
        <v>6</v>
      </c>
      <c r="V28" s="111" t="s">
        <v>6</v>
      </c>
      <c r="W28" s="111" t="s">
        <v>6</v>
      </c>
      <c r="X28" s="111" t="s">
        <v>6</v>
      </c>
      <c r="Y28" s="111" t="s">
        <v>6</v>
      </c>
      <c r="Z28" s="124">
        <v>690000</v>
      </c>
      <c r="AA28" s="111" t="s">
        <v>29</v>
      </c>
      <c r="AB28" s="111">
        <v>100</v>
      </c>
      <c r="AC28" s="99" t="str">
        <f t="shared" si="0"/>
        <v>AB</v>
      </c>
    </row>
    <row r="29" spans="1:29" s="99" customFormat="1" ht="15" customHeight="1">
      <c r="A29" s="106" t="s">
        <v>125</v>
      </c>
      <c r="B29" s="99">
        <v>1</v>
      </c>
      <c r="C29" s="111" t="s">
        <v>54</v>
      </c>
      <c r="D29" s="295" t="s">
        <v>6</v>
      </c>
      <c r="E29" s="142">
        <v>9</v>
      </c>
      <c r="F29" s="122" t="s">
        <v>118</v>
      </c>
      <c r="G29" s="122">
        <v>3600000</v>
      </c>
      <c r="H29" s="111" t="s">
        <v>6</v>
      </c>
      <c r="I29" s="111" t="s">
        <v>6</v>
      </c>
      <c r="J29" s="111" t="s">
        <v>6</v>
      </c>
      <c r="K29" s="111" t="s">
        <v>6</v>
      </c>
      <c r="L29" s="111" t="s">
        <v>6</v>
      </c>
      <c r="M29" s="111" t="s">
        <v>6</v>
      </c>
      <c r="N29" s="111" t="s">
        <v>6</v>
      </c>
      <c r="O29" s="111" t="s">
        <v>6</v>
      </c>
      <c r="P29" s="111" t="s">
        <v>6</v>
      </c>
      <c r="Q29" s="111" t="s">
        <v>6</v>
      </c>
      <c r="R29" s="111" t="s">
        <v>6</v>
      </c>
      <c r="S29" s="111" t="s">
        <v>6</v>
      </c>
      <c r="T29" s="111" t="s">
        <v>6</v>
      </c>
      <c r="U29" s="111" t="s">
        <v>6</v>
      </c>
      <c r="V29" s="111" t="s">
        <v>6</v>
      </c>
      <c r="W29" s="111" t="s">
        <v>6</v>
      </c>
      <c r="X29" s="111" t="s">
        <v>6</v>
      </c>
      <c r="Y29" s="111" t="s">
        <v>6</v>
      </c>
      <c r="Z29" s="124">
        <f>(E29/100)*G29</f>
        <v>324000</v>
      </c>
      <c r="AA29" s="111" t="s">
        <v>8</v>
      </c>
      <c r="AB29" s="111">
        <v>100</v>
      </c>
      <c r="AC29" s="99" t="str">
        <f t="shared" si="0"/>
        <v>A</v>
      </c>
    </row>
    <row r="30" spans="1:29" s="144" customFormat="1" ht="15" customHeight="1">
      <c r="A30" s="106" t="s">
        <v>303</v>
      </c>
      <c r="B30" s="99">
        <v>1</v>
      </c>
      <c r="C30" s="111" t="s">
        <v>9</v>
      </c>
      <c r="D30" s="298">
        <v>936.65039999999999</v>
      </c>
      <c r="E30" s="169">
        <v>30.48</v>
      </c>
      <c r="F30" s="176">
        <v>3073</v>
      </c>
      <c r="G30" s="123" t="s">
        <v>6</v>
      </c>
      <c r="H30" s="111" t="s">
        <v>6</v>
      </c>
      <c r="I30" s="111" t="s">
        <v>6</v>
      </c>
      <c r="J30" s="111" t="s">
        <v>6</v>
      </c>
      <c r="K30" s="111" t="s">
        <v>6</v>
      </c>
      <c r="L30" s="111" t="s">
        <v>6</v>
      </c>
      <c r="M30" s="111" t="s">
        <v>6</v>
      </c>
      <c r="N30" s="111" t="s">
        <v>6</v>
      </c>
      <c r="O30" s="111" t="s">
        <v>6</v>
      </c>
      <c r="P30" s="111" t="s">
        <v>6</v>
      </c>
      <c r="Q30" s="111" t="s">
        <v>6</v>
      </c>
      <c r="R30" s="111" t="s">
        <v>6</v>
      </c>
      <c r="S30" s="111" t="s">
        <v>6</v>
      </c>
      <c r="T30" s="111" t="s">
        <v>6</v>
      </c>
      <c r="U30" s="111" t="s">
        <v>6</v>
      </c>
      <c r="V30" s="111" t="s">
        <v>6</v>
      </c>
      <c r="W30" s="111" t="s">
        <v>6</v>
      </c>
      <c r="X30" s="111" t="s">
        <v>6</v>
      </c>
      <c r="Y30" s="111" t="s">
        <v>6</v>
      </c>
      <c r="Z30" s="108" t="s">
        <v>6</v>
      </c>
      <c r="AA30" s="145" t="s">
        <v>8</v>
      </c>
      <c r="AB30" s="203">
        <v>100</v>
      </c>
      <c r="AC30" s="99" t="str">
        <f t="shared" si="0"/>
        <v>A</v>
      </c>
    </row>
    <row r="31" spans="1:29" s="99" customFormat="1" ht="15" customHeight="1">
      <c r="A31" s="106" t="s">
        <v>238</v>
      </c>
      <c r="B31" s="99">
        <v>1</v>
      </c>
      <c r="C31" s="111" t="s">
        <v>7</v>
      </c>
      <c r="D31" s="295" t="s">
        <v>32</v>
      </c>
      <c r="E31" s="142">
        <v>23.34</v>
      </c>
      <c r="F31" s="191" t="s">
        <v>239</v>
      </c>
      <c r="G31" s="191">
        <v>100555.4</v>
      </c>
      <c r="H31" s="111" t="s">
        <v>6</v>
      </c>
      <c r="I31" s="111" t="s">
        <v>6</v>
      </c>
      <c r="J31" s="111" t="s">
        <v>6</v>
      </c>
      <c r="K31" s="111" t="s">
        <v>6</v>
      </c>
      <c r="L31" s="111" t="s">
        <v>6</v>
      </c>
      <c r="M31" s="111" t="s">
        <v>6</v>
      </c>
      <c r="N31" s="111" t="s">
        <v>6</v>
      </c>
      <c r="O31" s="111" t="s">
        <v>6</v>
      </c>
      <c r="P31" s="111" t="s">
        <v>6</v>
      </c>
      <c r="Q31" s="111" t="s">
        <v>6</v>
      </c>
      <c r="R31" s="111" t="s">
        <v>6</v>
      </c>
      <c r="S31" s="111" t="s">
        <v>6</v>
      </c>
      <c r="T31" s="111" t="s">
        <v>6</v>
      </c>
      <c r="U31" s="111" t="s">
        <v>6</v>
      </c>
      <c r="V31" s="111" t="s">
        <v>6</v>
      </c>
      <c r="W31" s="111" t="s">
        <v>6</v>
      </c>
      <c r="X31" s="111" t="s">
        <v>6</v>
      </c>
      <c r="Y31" s="111" t="s">
        <v>6</v>
      </c>
      <c r="Z31" s="124">
        <v>23469.630359999999</v>
      </c>
      <c r="AA31" s="111" t="s">
        <v>8</v>
      </c>
      <c r="AB31" s="111">
        <v>100</v>
      </c>
      <c r="AC31" s="99" t="str">
        <f t="shared" si="0"/>
        <v>A</v>
      </c>
    </row>
    <row r="32" spans="1:29" s="99" customFormat="1" ht="15" customHeight="1">
      <c r="A32" s="106" t="s">
        <v>22</v>
      </c>
      <c r="B32" s="99">
        <v>2</v>
      </c>
      <c r="C32" s="111" t="s">
        <v>7</v>
      </c>
      <c r="D32" s="295" t="s">
        <v>32</v>
      </c>
      <c r="E32" s="142">
        <v>1.4</v>
      </c>
      <c r="F32" s="191">
        <v>0</v>
      </c>
      <c r="G32" s="122" t="s">
        <v>32</v>
      </c>
      <c r="H32" s="111" t="s">
        <v>6</v>
      </c>
      <c r="I32" s="111" t="s">
        <v>6</v>
      </c>
      <c r="J32" s="111" t="s">
        <v>6</v>
      </c>
      <c r="K32" s="111" t="s">
        <v>6</v>
      </c>
      <c r="L32" s="111" t="s">
        <v>6</v>
      </c>
      <c r="M32" s="111" t="s">
        <v>6</v>
      </c>
      <c r="N32" s="111" t="s">
        <v>6</v>
      </c>
      <c r="O32" s="111" t="s">
        <v>6</v>
      </c>
      <c r="P32" s="111" t="s">
        <v>6</v>
      </c>
      <c r="Q32" s="111" t="s">
        <v>6</v>
      </c>
      <c r="R32" s="111" t="s">
        <v>6</v>
      </c>
      <c r="S32" s="111" t="s">
        <v>6</v>
      </c>
      <c r="T32" s="111" t="s">
        <v>6</v>
      </c>
      <c r="U32" s="111" t="s">
        <v>6</v>
      </c>
      <c r="V32" s="111" t="s">
        <v>6</v>
      </c>
      <c r="W32" s="111" t="s">
        <v>6</v>
      </c>
      <c r="X32" s="111" t="s">
        <v>6</v>
      </c>
      <c r="Y32" s="111" t="s">
        <v>6</v>
      </c>
      <c r="Z32" s="124" t="s">
        <v>32</v>
      </c>
      <c r="AA32" s="111" t="s">
        <v>6</v>
      </c>
      <c r="AB32" s="111" t="s">
        <v>6</v>
      </c>
      <c r="AC32" s="99" t="str">
        <f t="shared" si="0"/>
        <v/>
      </c>
    </row>
    <row r="33" spans="1:29" s="99" customFormat="1" ht="15" customHeight="1">
      <c r="A33" s="106" t="s">
        <v>90</v>
      </c>
      <c r="B33" s="99">
        <v>1</v>
      </c>
      <c r="C33" s="145" t="s">
        <v>9</v>
      </c>
      <c r="D33" s="295">
        <v>4555</v>
      </c>
      <c r="E33" s="109" t="s">
        <v>6</v>
      </c>
      <c r="F33" s="123" t="s">
        <v>6</v>
      </c>
      <c r="G33" s="123" t="s">
        <v>6</v>
      </c>
      <c r="H33" s="111" t="s">
        <v>6</v>
      </c>
      <c r="I33" s="111" t="s">
        <v>6</v>
      </c>
      <c r="J33" s="111" t="s">
        <v>6</v>
      </c>
      <c r="K33" s="111" t="s">
        <v>6</v>
      </c>
      <c r="L33" s="111" t="s">
        <v>6</v>
      </c>
      <c r="M33" s="111" t="s">
        <v>6</v>
      </c>
      <c r="N33" s="111" t="s">
        <v>6</v>
      </c>
      <c r="O33" s="111" t="s">
        <v>6</v>
      </c>
      <c r="P33" s="111" t="s">
        <v>6</v>
      </c>
      <c r="Q33" s="111" t="s">
        <v>6</v>
      </c>
      <c r="R33" s="111" t="s">
        <v>6</v>
      </c>
      <c r="S33" s="111" t="s">
        <v>6</v>
      </c>
      <c r="T33" s="111" t="s">
        <v>6</v>
      </c>
      <c r="U33" s="111" t="s">
        <v>6</v>
      </c>
      <c r="V33" s="111" t="s">
        <v>6</v>
      </c>
      <c r="W33" s="111" t="s">
        <v>6</v>
      </c>
      <c r="X33" s="111" t="s">
        <v>6</v>
      </c>
      <c r="Y33" s="111" t="s">
        <v>6</v>
      </c>
      <c r="Z33" s="108" t="s">
        <v>6</v>
      </c>
      <c r="AA33" s="145" t="s">
        <v>6</v>
      </c>
      <c r="AB33" s="150" t="s">
        <v>6</v>
      </c>
      <c r="AC33" s="99" t="str">
        <f t="shared" si="0"/>
        <v/>
      </c>
    </row>
    <row r="34" spans="1:29" s="99" customFormat="1" ht="15" customHeight="1">
      <c r="A34" s="106" t="s">
        <v>90</v>
      </c>
      <c r="B34" s="99">
        <v>2</v>
      </c>
      <c r="C34" s="145" t="s">
        <v>9</v>
      </c>
      <c r="D34" s="294">
        <v>5298</v>
      </c>
      <c r="E34" s="109" t="s">
        <v>6</v>
      </c>
      <c r="F34" s="123" t="s">
        <v>6</v>
      </c>
      <c r="G34" s="123" t="s">
        <v>6</v>
      </c>
      <c r="H34" s="111" t="s">
        <v>6</v>
      </c>
      <c r="I34" s="111" t="s">
        <v>6</v>
      </c>
      <c r="J34" s="111" t="s">
        <v>6</v>
      </c>
      <c r="K34" s="111" t="s">
        <v>6</v>
      </c>
      <c r="L34" s="111" t="s">
        <v>6</v>
      </c>
      <c r="M34" s="111" t="s">
        <v>6</v>
      </c>
      <c r="N34" s="111" t="s">
        <v>6</v>
      </c>
      <c r="O34" s="111" t="s">
        <v>6</v>
      </c>
      <c r="P34" s="111" t="s">
        <v>6</v>
      </c>
      <c r="Q34" s="111" t="s">
        <v>6</v>
      </c>
      <c r="R34" s="111" t="s">
        <v>6</v>
      </c>
      <c r="S34" s="111" t="s">
        <v>6</v>
      </c>
      <c r="T34" s="111" t="s">
        <v>6</v>
      </c>
      <c r="U34" s="111" t="s">
        <v>6</v>
      </c>
      <c r="V34" s="111" t="s">
        <v>6</v>
      </c>
      <c r="W34" s="111" t="s">
        <v>6</v>
      </c>
      <c r="X34" s="111" t="s">
        <v>6</v>
      </c>
      <c r="Y34" s="111" t="s">
        <v>6</v>
      </c>
      <c r="Z34" s="108" t="s">
        <v>15</v>
      </c>
      <c r="AA34" s="145" t="s">
        <v>6</v>
      </c>
      <c r="AB34" s="150" t="s">
        <v>6</v>
      </c>
      <c r="AC34" s="99" t="str">
        <f t="shared" si="0"/>
        <v/>
      </c>
    </row>
    <row r="35" spans="1:29" s="99" customFormat="1" ht="15" customHeight="1">
      <c r="A35" s="106" t="s">
        <v>113</v>
      </c>
      <c r="B35" s="99">
        <v>1</v>
      </c>
      <c r="C35" s="111" t="s">
        <v>8</v>
      </c>
      <c r="D35" s="294" t="s">
        <v>6</v>
      </c>
      <c r="E35" s="142">
        <v>31.15</v>
      </c>
      <c r="F35" s="191">
        <v>0</v>
      </c>
      <c r="G35" s="191">
        <v>32127</v>
      </c>
      <c r="H35" s="111" t="s">
        <v>6</v>
      </c>
      <c r="I35" s="111" t="s">
        <v>6</v>
      </c>
      <c r="J35" s="111" t="s">
        <v>6</v>
      </c>
      <c r="K35" s="111" t="s">
        <v>6</v>
      </c>
      <c r="L35" s="111" t="s">
        <v>6</v>
      </c>
      <c r="M35" s="111" t="s">
        <v>6</v>
      </c>
      <c r="N35" s="111" t="s">
        <v>6</v>
      </c>
      <c r="O35" s="111" t="s">
        <v>6</v>
      </c>
      <c r="P35" s="111" t="s">
        <v>6</v>
      </c>
      <c r="Q35" s="111" t="s">
        <v>6</v>
      </c>
      <c r="R35" s="111" t="s">
        <v>6</v>
      </c>
      <c r="S35" s="111" t="s">
        <v>6</v>
      </c>
      <c r="T35" s="111" t="s">
        <v>6</v>
      </c>
      <c r="U35" s="111" t="s">
        <v>6</v>
      </c>
      <c r="V35" s="111" t="s">
        <v>6</v>
      </c>
      <c r="W35" s="111" t="s">
        <v>6</v>
      </c>
      <c r="X35" s="111" t="s">
        <v>6</v>
      </c>
      <c r="Y35" s="111" t="s">
        <v>6</v>
      </c>
      <c r="Z35" s="231">
        <v>10007.5605</v>
      </c>
      <c r="AA35" s="145" t="s">
        <v>6</v>
      </c>
      <c r="AB35" s="145" t="s">
        <v>6</v>
      </c>
      <c r="AC35" s="99" t="str">
        <f t="shared" si="0"/>
        <v/>
      </c>
    </row>
    <row r="36" spans="1:29" s="99" customFormat="1" ht="15" customHeight="1">
      <c r="A36" s="106" t="s">
        <v>113</v>
      </c>
      <c r="B36" s="99">
        <v>2</v>
      </c>
      <c r="C36" s="111" t="s">
        <v>8</v>
      </c>
      <c r="D36" s="294" t="s">
        <v>6</v>
      </c>
      <c r="E36" s="109">
        <v>4.8</v>
      </c>
      <c r="F36" s="147">
        <v>0</v>
      </c>
      <c r="G36" s="191">
        <v>32369</v>
      </c>
      <c r="H36" s="111" t="s">
        <v>6</v>
      </c>
      <c r="I36" s="111" t="s">
        <v>6</v>
      </c>
      <c r="J36" s="111" t="s">
        <v>6</v>
      </c>
      <c r="K36" s="111" t="s">
        <v>6</v>
      </c>
      <c r="L36" s="111" t="s">
        <v>6</v>
      </c>
      <c r="M36" s="111" t="s">
        <v>6</v>
      </c>
      <c r="N36" s="111" t="s">
        <v>6</v>
      </c>
      <c r="O36" s="111" t="s">
        <v>6</v>
      </c>
      <c r="P36" s="111" t="s">
        <v>6</v>
      </c>
      <c r="Q36" s="111" t="s">
        <v>6</v>
      </c>
      <c r="R36" s="111" t="s">
        <v>6</v>
      </c>
      <c r="S36" s="111" t="s">
        <v>6</v>
      </c>
      <c r="T36" s="111" t="s">
        <v>6</v>
      </c>
      <c r="U36" s="111" t="s">
        <v>6</v>
      </c>
      <c r="V36" s="111" t="s">
        <v>6</v>
      </c>
      <c r="W36" s="111" t="s">
        <v>6</v>
      </c>
      <c r="X36" s="111" t="s">
        <v>6</v>
      </c>
      <c r="Y36" s="111" t="s">
        <v>6</v>
      </c>
      <c r="Z36" s="231">
        <v>1553.7119999999998</v>
      </c>
      <c r="AA36" s="146" t="s">
        <v>6</v>
      </c>
      <c r="AB36" s="146" t="s">
        <v>6</v>
      </c>
      <c r="AC36" s="99" t="str">
        <f t="shared" si="0"/>
        <v/>
      </c>
    </row>
    <row r="37" spans="1:29" s="99" customFormat="1" ht="15" customHeight="1">
      <c r="A37" s="106" t="s">
        <v>25</v>
      </c>
      <c r="B37" s="99">
        <v>0</v>
      </c>
      <c r="C37" s="146" t="s">
        <v>44</v>
      </c>
      <c r="D37" s="294" t="s">
        <v>6</v>
      </c>
      <c r="E37" s="109" t="s">
        <v>6</v>
      </c>
      <c r="F37" s="147" t="s">
        <v>6</v>
      </c>
      <c r="G37" s="147" t="s">
        <v>6</v>
      </c>
      <c r="H37" s="111" t="s">
        <v>6</v>
      </c>
      <c r="I37" s="111" t="s">
        <v>6</v>
      </c>
      <c r="J37" s="111" t="s">
        <v>6</v>
      </c>
      <c r="K37" s="111" t="s">
        <v>6</v>
      </c>
      <c r="L37" s="111" t="s">
        <v>6</v>
      </c>
      <c r="M37" s="111" t="s">
        <v>6</v>
      </c>
      <c r="N37" s="111" t="s">
        <v>6</v>
      </c>
      <c r="O37" s="111" t="s">
        <v>6</v>
      </c>
      <c r="P37" s="111" t="s">
        <v>6</v>
      </c>
      <c r="Q37" s="111" t="s">
        <v>6</v>
      </c>
      <c r="R37" s="111" t="s">
        <v>6</v>
      </c>
      <c r="S37" s="111" t="s">
        <v>6</v>
      </c>
      <c r="T37" s="111" t="s">
        <v>6</v>
      </c>
      <c r="U37" s="111" t="s">
        <v>6</v>
      </c>
      <c r="V37" s="111" t="s">
        <v>6</v>
      </c>
      <c r="W37" s="111" t="s">
        <v>6</v>
      </c>
      <c r="X37" s="111" t="s">
        <v>6</v>
      </c>
      <c r="Y37" s="111" t="s">
        <v>6</v>
      </c>
      <c r="Z37" s="108" t="s">
        <v>6</v>
      </c>
      <c r="AA37" s="146" t="s">
        <v>6</v>
      </c>
      <c r="AB37" s="146" t="s">
        <v>6</v>
      </c>
      <c r="AC37" s="99" t="str">
        <f t="shared" si="0"/>
        <v/>
      </c>
    </row>
    <row r="38" spans="1:29" s="99" customFormat="1" ht="15" customHeight="1">
      <c r="A38" s="106" t="s">
        <v>93</v>
      </c>
      <c r="B38" s="99">
        <v>1</v>
      </c>
      <c r="C38" s="111" t="s">
        <v>9</v>
      </c>
      <c r="D38" s="295" t="s">
        <v>6</v>
      </c>
      <c r="E38" s="142">
        <v>11</v>
      </c>
      <c r="F38" s="191">
        <v>39600</v>
      </c>
      <c r="G38" s="191" t="s">
        <v>32</v>
      </c>
      <c r="H38" s="111" t="s">
        <v>6</v>
      </c>
      <c r="I38" s="111" t="s">
        <v>6</v>
      </c>
      <c r="J38" s="111" t="s">
        <v>6</v>
      </c>
      <c r="K38" s="111" t="s">
        <v>6</v>
      </c>
      <c r="L38" s="111" t="s">
        <v>6</v>
      </c>
      <c r="M38" s="111" t="s">
        <v>6</v>
      </c>
      <c r="N38" s="111" t="s">
        <v>6</v>
      </c>
      <c r="O38" s="111" t="s">
        <v>6</v>
      </c>
      <c r="P38" s="111" t="s">
        <v>6</v>
      </c>
      <c r="Q38" s="111" t="s">
        <v>6</v>
      </c>
      <c r="R38" s="111" t="s">
        <v>6</v>
      </c>
      <c r="S38" s="111" t="s">
        <v>6</v>
      </c>
      <c r="T38" s="111" t="s">
        <v>6</v>
      </c>
      <c r="U38" s="111" t="s">
        <v>6</v>
      </c>
      <c r="V38" s="111" t="s">
        <v>6</v>
      </c>
      <c r="W38" s="111" t="s">
        <v>6</v>
      </c>
      <c r="X38" s="111" t="s">
        <v>6</v>
      </c>
      <c r="Y38" s="111" t="s">
        <v>6</v>
      </c>
      <c r="Z38" s="124" t="s">
        <v>6</v>
      </c>
      <c r="AA38" s="111" t="s">
        <v>6</v>
      </c>
      <c r="AB38" s="111" t="s">
        <v>6</v>
      </c>
      <c r="AC38" s="99" t="str">
        <f t="shared" si="0"/>
        <v/>
      </c>
    </row>
    <row r="39" spans="1:29" s="99" customFormat="1" ht="15" customHeight="1">
      <c r="A39" s="106" t="s">
        <v>26</v>
      </c>
      <c r="B39" s="99">
        <v>1</v>
      </c>
      <c r="C39" s="111" t="s">
        <v>66</v>
      </c>
      <c r="D39" s="294" t="s">
        <v>6</v>
      </c>
      <c r="E39" s="142">
        <v>27.189999999999998</v>
      </c>
      <c r="F39" s="147">
        <v>1915.8</v>
      </c>
      <c r="G39" s="122">
        <v>95790</v>
      </c>
      <c r="H39" s="111" t="s">
        <v>6</v>
      </c>
      <c r="I39" s="111" t="s">
        <v>6</v>
      </c>
      <c r="J39" s="111" t="s">
        <v>6</v>
      </c>
      <c r="K39" s="111" t="s">
        <v>6</v>
      </c>
      <c r="L39" s="111" t="s">
        <v>6</v>
      </c>
      <c r="M39" s="111" t="s">
        <v>6</v>
      </c>
      <c r="N39" s="111" t="s">
        <v>6</v>
      </c>
      <c r="O39" s="111" t="s">
        <v>6</v>
      </c>
      <c r="P39" s="111" t="s">
        <v>6</v>
      </c>
      <c r="Q39" s="111" t="s">
        <v>6</v>
      </c>
      <c r="R39" s="111" t="s">
        <v>6</v>
      </c>
      <c r="S39" s="111" t="s">
        <v>6</v>
      </c>
      <c r="T39" s="111" t="s">
        <v>6</v>
      </c>
      <c r="U39" s="111" t="s">
        <v>6</v>
      </c>
      <c r="V39" s="111" t="s">
        <v>6</v>
      </c>
      <c r="W39" s="111" t="s">
        <v>6</v>
      </c>
      <c r="X39" s="111" t="s">
        <v>6</v>
      </c>
      <c r="Y39" s="111" t="s">
        <v>6</v>
      </c>
      <c r="Z39" s="108">
        <f>(E39/100)*G39</f>
        <v>26045.300999999996</v>
      </c>
      <c r="AA39" s="145" t="s">
        <v>6</v>
      </c>
      <c r="AB39" s="145" t="s">
        <v>6</v>
      </c>
      <c r="AC39" s="99" t="str">
        <f t="shared" si="0"/>
        <v/>
      </c>
    </row>
    <row r="40" spans="1:29" s="99" customFormat="1" ht="15" customHeight="1">
      <c r="A40" s="106" t="s">
        <v>27</v>
      </c>
      <c r="B40" s="99">
        <v>1</v>
      </c>
      <c r="C40" s="115" t="s">
        <v>54</v>
      </c>
      <c r="D40" s="294" t="s">
        <v>6</v>
      </c>
      <c r="E40" s="142">
        <v>25.4</v>
      </c>
      <c r="F40" s="191" t="s">
        <v>77</v>
      </c>
      <c r="G40" s="123">
        <v>5030.6400000000003</v>
      </c>
      <c r="H40" s="111" t="s">
        <v>6</v>
      </c>
      <c r="I40" s="111" t="s">
        <v>6</v>
      </c>
      <c r="J40" s="111" t="s">
        <v>6</v>
      </c>
      <c r="K40" s="111" t="s">
        <v>6</v>
      </c>
      <c r="L40" s="111" t="s">
        <v>6</v>
      </c>
      <c r="M40" s="111" t="s">
        <v>6</v>
      </c>
      <c r="N40" s="111" t="s">
        <v>6</v>
      </c>
      <c r="O40" s="111" t="s">
        <v>6</v>
      </c>
      <c r="P40" s="111" t="s">
        <v>6</v>
      </c>
      <c r="Q40" s="111" t="s">
        <v>6</v>
      </c>
      <c r="R40" s="111" t="s">
        <v>6</v>
      </c>
      <c r="S40" s="111" t="s">
        <v>6</v>
      </c>
      <c r="T40" s="111" t="s">
        <v>6</v>
      </c>
      <c r="U40" s="111" t="s">
        <v>6</v>
      </c>
      <c r="V40" s="111" t="s">
        <v>6</v>
      </c>
      <c r="W40" s="111" t="s">
        <v>6</v>
      </c>
      <c r="X40" s="111" t="s">
        <v>6</v>
      </c>
      <c r="Y40" s="111" t="s">
        <v>6</v>
      </c>
      <c r="Z40" s="231">
        <v>1277.7825600000001</v>
      </c>
      <c r="AA40" s="111" t="s">
        <v>8</v>
      </c>
      <c r="AB40" s="234">
        <v>100</v>
      </c>
      <c r="AC40" s="99" t="str">
        <f t="shared" si="0"/>
        <v>A</v>
      </c>
    </row>
    <row r="41" spans="1:29" s="99" customFormat="1" ht="15" customHeight="1">
      <c r="A41" s="106" t="s">
        <v>85</v>
      </c>
      <c r="B41" s="99">
        <v>1</v>
      </c>
      <c r="C41" s="111" t="s">
        <v>54</v>
      </c>
      <c r="D41" s="296" t="s">
        <v>6</v>
      </c>
      <c r="E41" s="142">
        <v>26.69</v>
      </c>
      <c r="F41" s="191">
        <v>295.5</v>
      </c>
      <c r="G41" s="191">
        <v>2783.5</v>
      </c>
      <c r="H41" s="111" t="s">
        <v>6</v>
      </c>
      <c r="I41" s="111" t="s">
        <v>6</v>
      </c>
      <c r="J41" s="111" t="s">
        <v>6</v>
      </c>
      <c r="K41" s="111" t="s">
        <v>6</v>
      </c>
      <c r="L41" s="111" t="s">
        <v>6</v>
      </c>
      <c r="M41" s="111" t="s">
        <v>6</v>
      </c>
      <c r="N41" s="111" t="s">
        <v>6</v>
      </c>
      <c r="O41" s="111" t="s">
        <v>6</v>
      </c>
      <c r="P41" s="111" t="s">
        <v>6</v>
      </c>
      <c r="Q41" s="111" t="s">
        <v>6</v>
      </c>
      <c r="R41" s="111" t="s">
        <v>6</v>
      </c>
      <c r="S41" s="111" t="s">
        <v>6</v>
      </c>
      <c r="T41" s="111" t="s">
        <v>6</v>
      </c>
      <c r="U41" s="111" t="s">
        <v>6</v>
      </c>
      <c r="V41" s="111" t="s">
        <v>6</v>
      </c>
      <c r="W41" s="111" t="s">
        <v>6</v>
      </c>
      <c r="X41" s="111" t="s">
        <v>6</v>
      </c>
      <c r="Y41" s="111" t="s">
        <v>6</v>
      </c>
      <c r="Z41" s="221">
        <v>742.92</v>
      </c>
      <c r="AA41" s="140" t="s">
        <v>8</v>
      </c>
      <c r="AB41" s="140">
        <v>100</v>
      </c>
      <c r="AC41" s="99" t="str">
        <f t="shared" si="0"/>
        <v>A</v>
      </c>
    </row>
    <row r="42" spans="1:29" s="99" customFormat="1" ht="15" customHeight="1">
      <c r="A42" s="106" t="s">
        <v>85</v>
      </c>
      <c r="B42" s="99">
        <v>2</v>
      </c>
      <c r="C42" s="111" t="s">
        <v>54</v>
      </c>
      <c r="D42" s="296" t="s">
        <v>6</v>
      </c>
      <c r="E42" s="142">
        <v>4.4000000000000004</v>
      </c>
      <c r="F42" s="191">
        <v>295.5</v>
      </c>
      <c r="G42" s="191">
        <v>1043.82</v>
      </c>
      <c r="H42" s="111" t="s">
        <v>6</v>
      </c>
      <c r="I42" s="111" t="s">
        <v>6</v>
      </c>
      <c r="J42" s="111" t="s">
        <v>6</v>
      </c>
      <c r="K42" s="111" t="s">
        <v>6</v>
      </c>
      <c r="L42" s="111" t="s">
        <v>6</v>
      </c>
      <c r="M42" s="111" t="s">
        <v>6</v>
      </c>
      <c r="N42" s="111" t="s">
        <v>6</v>
      </c>
      <c r="O42" s="111" t="s">
        <v>6</v>
      </c>
      <c r="P42" s="111" t="s">
        <v>6</v>
      </c>
      <c r="Q42" s="111" t="s">
        <v>6</v>
      </c>
      <c r="R42" s="111" t="s">
        <v>6</v>
      </c>
      <c r="S42" s="111" t="s">
        <v>6</v>
      </c>
      <c r="T42" s="111" t="s">
        <v>6</v>
      </c>
      <c r="U42" s="111" t="s">
        <v>6</v>
      </c>
      <c r="V42" s="111" t="s">
        <v>6</v>
      </c>
      <c r="W42" s="111" t="s">
        <v>6</v>
      </c>
      <c r="X42" s="111" t="s">
        <v>6</v>
      </c>
      <c r="Y42" s="111" t="s">
        <v>6</v>
      </c>
      <c r="Z42" s="221">
        <v>45.93</v>
      </c>
      <c r="AA42" s="140" t="s">
        <v>8</v>
      </c>
      <c r="AB42" s="140">
        <v>100</v>
      </c>
      <c r="AC42" s="99" t="str">
        <f t="shared" si="0"/>
        <v>A</v>
      </c>
    </row>
    <row r="43" spans="1:29" s="99" customFormat="1" ht="15" customHeight="1">
      <c r="A43" s="106" t="s">
        <v>85</v>
      </c>
      <c r="B43" s="99">
        <v>3</v>
      </c>
      <c r="C43" s="111" t="s">
        <v>54</v>
      </c>
      <c r="D43" s="296" t="s">
        <v>6</v>
      </c>
      <c r="E43" s="142">
        <v>14</v>
      </c>
      <c r="F43" s="191">
        <v>295.5</v>
      </c>
      <c r="G43" s="191">
        <v>2006.16</v>
      </c>
      <c r="H43" s="111" t="s">
        <v>6</v>
      </c>
      <c r="I43" s="111" t="s">
        <v>6</v>
      </c>
      <c r="J43" s="111" t="s">
        <v>6</v>
      </c>
      <c r="K43" s="111" t="s">
        <v>6</v>
      </c>
      <c r="L43" s="111" t="s">
        <v>6</v>
      </c>
      <c r="M43" s="111" t="s">
        <v>6</v>
      </c>
      <c r="N43" s="111" t="s">
        <v>6</v>
      </c>
      <c r="O43" s="111" t="s">
        <v>6</v>
      </c>
      <c r="P43" s="111" t="s">
        <v>6</v>
      </c>
      <c r="Q43" s="111" t="s">
        <v>6</v>
      </c>
      <c r="R43" s="111" t="s">
        <v>6</v>
      </c>
      <c r="S43" s="111" t="s">
        <v>6</v>
      </c>
      <c r="T43" s="111" t="s">
        <v>6</v>
      </c>
      <c r="U43" s="111" t="s">
        <v>6</v>
      </c>
      <c r="V43" s="111" t="s">
        <v>6</v>
      </c>
      <c r="W43" s="111" t="s">
        <v>6</v>
      </c>
      <c r="X43" s="111" t="s">
        <v>6</v>
      </c>
      <c r="Y43" s="111" t="s">
        <v>6</v>
      </c>
      <c r="Z43" s="221">
        <v>280.86</v>
      </c>
      <c r="AA43" s="140" t="s">
        <v>8</v>
      </c>
      <c r="AB43" s="140">
        <v>100</v>
      </c>
      <c r="AC43" s="99" t="str">
        <f t="shared" si="0"/>
        <v>A</v>
      </c>
    </row>
    <row r="44" spans="1:29" s="99" customFormat="1" ht="15" customHeight="1">
      <c r="A44" s="106" t="s">
        <v>107</v>
      </c>
      <c r="B44" s="99">
        <v>1</v>
      </c>
      <c r="C44" s="111" t="s">
        <v>54</v>
      </c>
      <c r="D44" s="295">
        <v>225.07058000000004</v>
      </c>
      <c r="E44" s="142">
        <v>38.200000000000003</v>
      </c>
      <c r="F44" s="122">
        <v>589.19000000000005</v>
      </c>
      <c r="G44" s="122">
        <v>3498.38</v>
      </c>
      <c r="H44" s="111" t="s">
        <v>6</v>
      </c>
      <c r="I44" s="111" t="s">
        <v>6</v>
      </c>
      <c r="J44" s="111" t="s">
        <v>6</v>
      </c>
      <c r="K44" s="111" t="s">
        <v>6</v>
      </c>
      <c r="L44" s="111" t="s">
        <v>6</v>
      </c>
      <c r="M44" s="111" t="s">
        <v>6</v>
      </c>
      <c r="N44" s="111" t="s">
        <v>6</v>
      </c>
      <c r="O44" s="111" t="s">
        <v>6</v>
      </c>
      <c r="P44" s="111" t="s">
        <v>6</v>
      </c>
      <c r="Q44" s="111" t="s">
        <v>6</v>
      </c>
      <c r="R44" s="111" t="s">
        <v>6</v>
      </c>
      <c r="S44" s="111" t="s">
        <v>6</v>
      </c>
      <c r="T44" s="111" t="s">
        <v>6</v>
      </c>
      <c r="U44" s="111" t="s">
        <v>6</v>
      </c>
      <c r="V44" s="111" t="s">
        <v>6</v>
      </c>
      <c r="W44" s="111" t="s">
        <v>6</v>
      </c>
      <c r="X44" s="111" t="s">
        <v>6</v>
      </c>
      <c r="Y44" s="111" t="s">
        <v>6</v>
      </c>
      <c r="Z44" s="124">
        <v>1336.3811600000001</v>
      </c>
      <c r="AA44" s="111" t="s">
        <v>8</v>
      </c>
      <c r="AB44" s="111">
        <v>100</v>
      </c>
      <c r="AC44" s="99" t="str">
        <f t="shared" si="0"/>
        <v>A</v>
      </c>
    </row>
    <row r="45" spans="1:29" s="99" customFormat="1" ht="15" customHeight="1">
      <c r="A45" s="106" t="s">
        <v>107</v>
      </c>
      <c r="B45" s="99">
        <v>2</v>
      </c>
      <c r="C45" s="111" t="s">
        <v>54</v>
      </c>
      <c r="D45" s="295">
        <v>228.21826000000001</v>
      </c>
      <c r="E45" s="142">
        <v>38.200000000000003</v>
      </c>
      <c r="F45" s="122" t="s">
        <v>108</v>
      </c>
      <c r="G45" s="122">
        <v>3429.89</v>
      </c>
      <c r="H45" s="111" t="s">
        <v>6</v>
      </c>
      <c r="I45" s="111" t="s">
        <v>6</v>
      </c>
      <c r="J45" s="111" t="s">
        <v>6</v>
      </c>
      <c r="K45" s="111" t="s">
        <v>6</v>
      </c>
      <c r="L45" s="111" t="s">
        <v>6</v>
      </c>
      <c r="M45" s="111" t="s">
        <v>6</v>
      </c>
      <c r="N45" s="111" t="s">
        <v>6</v>
      </c>
      <c r="O45" s="111" t="s">
        <v>6</v>
      </c>
      <c r="P45" s="111" t="s">
        <v>6</v>
      </c>
      <c r="Q45" s="111" t="s">
        <v>6</v>
      </c>
      <c r="R45" s="111" t="s">
        <v>6</v>
      </c>
      <c r="S45" s="111" t="s">
        <v>6</v>
      </c>
      <c r="T45" s="111" t="s">
        <v>6</v>
      </c>
      <c r="U45" s="111" t="s">
        <v>6</v>
      </c>
      <c r="V45" s="111" t="s">
        <v>6</v>
      </c>
      <c r="W45" s="111" t="s">
        <v>6</v>
      </c>
      <c r="X45" s="111" t="s">
        <v>6</v>
      </c>
      <c r="Y45" s="111" t="s">
        <v>6</v>
      </c>
      <c r="Z45" s="124">
        <v>1310.2179800000001</v>
      </c>
      <c r="AA45" s="111" t="s">
        <v>8</v>
      </c>
      <c r="AB45" s="111">
        <v>100</v>
      </c>
      <c r="AC45" s="99" t="str">
        <f t="shared" si="0"/>
        <v>A</v>
      </c>
    </row>
    <row r="46" spans="1:29" s="99" customFormat="1" ht="15" customHeight="1">
      <c r="A46" s="106" t="s">
        <v>94</v>
      </c>
      <c r="B46" s="99">
        <v>1</v>
      </c>
      <c r="C46" s="111" t="s">
        <v>9</v>
      </c>
      <c r="D46" s="294" t="s">
        <v>6</v>
      </c>
      <c r="E46" s="142">
        <v>29.8</v>
      </c>
      <c r="F46" s="223" t="s">
        <v>110</v>
      </c>
      <c r="G46" s="223">
        <v>37994.400000000001</v>
      </c>
      <c r="H46" s="111" t="s">
        <v>6</v>
      </c>
      <c r="I46" s="111" t="s">
        <v>6</v>
      </c>
      <c r="J46" s="111" t="s">
        <v>6</v>
      </c>
      <c r="K46" s="111" t="s">
        <v>6</v>
      </c>
      <c r="L46" s="111" t="s">
        <v>6</v>
      </c>
      <c r="M46" s="111" t="s">
        <v>6</v>
      </c>
      <c r="N46" s="111" t="s">
        <v>6</v>
      </c>
      <c r="O46" s="111" t="s">
        <v>6</v>
      </c>
      <c r="P46" s="111" t="s">
        <v>6</v>
      </c>
      <c r="Q46" s="111" t="s">
        <v>6</v>
      </c>
      <c r="R46" s="111" t="s">
        <v>6</v>
      </c>
      <c r="S46" s="111" t="s">
        <v>6</v>
      </c>
      <c r="T46" s="111" t="s">
        <v>6</v>
      </c>
      <c r="U46" s="111" t="s">
        <v>6</v>
      </c>
      <c r="V46" s="111" t="s">
        <v>6</v>
      </c>
      <c r="W46" s="111" t="s">
        <v>6</v>
      </c>
      <c r="X46" s="111" t="s">
        <v>6</v>
      </c>
      <c r="Y46" s="111" t="s">
        <v>6</v>
      </c>
      <c r="Z46" s="221">
        <v>11322.331200000001</v>
      </c>
      <c r="AA46" s="111" t="s">
        <v>8</v>
      </c>
      <c r="AB46" s="111">
        <v>100</v>
      </c>
      <c r="AC46" s="99" t="str">
        <f t="shared" si="0"/>
        <v>A</v>
      </c>
    </row>
    <row r="47" spans="1:29" s="99" customFormat="1" ht="15" customHeight="1">
      <c r="A47" s="106" t="s">
        <v>92</v>
      </c>
      <c r="B47" s="99">
        <v>1</v>
      </c>
      <c r="C47" s="111" t="s">
        <v>9</v>
      </c>
      <c r="D47" s="295" t="s">
        <v>6</v>
      </c>
      <c r="E47" s="142">
        <v>29.71</v>
      </c>
      <c r="F47" s="122" t="s">
        <v>6</v>
      </c>
      <c r="G47" s="122" t="s">
        <v>6</v>
      </c>
      <c r="H47" s="111" t="s">
        <v>6</v>
      </c>
      <c r="I47" s="111" t="s">
        <v>6</v>
      </c>
      <c r="J47" s="111" t="s">
        <v>6</v>
      </c>
      <c r="K47" s="111" t="s">
        <v>6</v>
      </c>
      <c r="L47" s="111" t="s">
        <v>6</v>
      </c>
      <c r="M47" s="111" t="s">
        <v>6</v>
      </c>
      <c r="N47" s="111" t="s">
        <v>6</v>
      </c>
      <c r="O47" s="111" t="s">
        <v>6</v>
      </c>
      <c r="P47" s="111" t="s">
        <v>6</v>
      </c>
      <c r="Q47" s="111" t="s">
        <v>6</v>
      </c>
      <c r="R47" s="111" t="s">
        <v>6</v>
      </c>
      <c r="S47" s="111" t="s">
        <v>6</v>
      </c>
      <c r="T47" s="111" t="s">
        <v>6</v>
      </c>
      <c r="U47" s="111" t="s">
        <v>6</v>
      </c>
      <c r="V47" s="111" t="s">
        <v>6</v>
      </c>
      <c r="W47" s="111" t="s">
        <v>6</v>
      </c>
      <c r="X47" s="111" t="s">
        <v>6</v>
      </c>
      <c r="Y47" s="111" t="s">
        <v>6</v>
      </c>
      <c r="Z47" s="124" t="s">
        <v>6</v>
      </c>
      <c r="AA47" s="111" t="s">
        <v>29</v>
      </c>
      <c r="AB47" s="111">
        <v>100</v>
      </c>
      <c r="AC47" s="99" t="str">
        <f t="shared" si="0"/>
        <v>AB</v>
      </c>
    </row>
    <row r="48" spans="1:29" s="99" customFormat="1" ht="15" customHeight="1">
      <c r="A48" s="106" t="s">
        <v>99</v>
      </c>
      <c r="B48" s="99">
        <v>1</v>
      </c>
      <c r="C48" s="111" t="s">
        <v>7</v>
      </c>
      <c r="D48" s="294" t="s">
        <v>6</v>
      </c>
      <c r="E48" s="142">
        <v>9.5</v>
      </c>
      <c r="F48" s="122" t="s">
        <v>6</v>
      </c>
      <c r="G48" s="122" t="s">
        <v>6</v>
      </c>
      <c r="H48" s="111" t="s">
        <v>6</v>
      </c>
      <c r="I48" s="111" t="s">
        <v>6</v>
      </c>
      <c r="J48" s="111" t="s">
        <v>6</v>
      </c>
      <c r="K48" s="111" t="s">
        <v>6</v>
      </c>
      <c r="L48" s="111" t="s">
        <v>6</v>
      </c>
      <c r="M48" s="111" t="s">
        <v>6</v>
      </c>
      <c r="N48" s="111" t="s">
        <v>6</v>
      </c>
      <c r="O48" s="111" t="s">
        <v>6</v>
      </c>
      <c r="P48" s="111" t="s">
        <v>6</v>
      </c>
      <c r="Q48" s="111" t="s">
        <v>6</v>
      </c>
      <c r="R48" s="111" t="s">
        <v>6</v>
      </c>
      <c r="S48" s="111" t="s">
        <v>6</v>
      </c>
      <c r="T48" s="111" t="s">
        <v>6</v>
      </c>
      <c r="U48" s="111" t="s">
        <v>6</v>
      </c>
      <c r="V48" s="111" t="s">
        <v>6</v>
      </c>
      <c r="W48" s="111" t="s">
        <v>6</v>
      </c>
      <c r="X48" s="111" t="s">
        <v>6</v>
      </c>
      <c r="Y48" s="111" t="s">
        <v>6</v>
      </c>
      <c r="Z48" s="108" t="s">
        <v>6</v>
      </c>
      <c r="AA48" s="111" t="s">
        <v>31</v>
      </c>
      <c r="AB48" s="234">
        <v>100</v>
      </c>
      <c r="AC48" s="99" t="str">
        <f t="shared" si="0"/>
        <v>B</v>
      </c>
    </row>
    <row r="49" spans="1:30" s="99" customFormat="1" ht="15" customHeight="1">
      <c r="A49" s="106" t="s">
        <v>86</v>
      </c>
      <c r="B49" s="99">
        <v>2</v>
      </c>
      <c r="C49" s="111" t="s">
        <v>9</v>
      </c>
      <c r="D49" s="294" t="s">
        <v>6</v>
      </c>
      <c r="E49" s="109" t="s">
        <v>6</v>
      </c>
      <c r="F49" s="123">
        <v>666</v>
      </c>
      <c r="G49" s="123">
        <v>4329</v>
      </c>
      <c r="H49" s="111" t="s">
        <v>6</v>
      </c>
      <c r="I49" s="111" t="s">
        <v>6</v>
      </c>
      <c r="J49" s="111" t="s">
        <v>6</v>
      </c>
      <c r="K49" s="111" t="s">
        <v>6</v>
      </c>
      <c r="L49" s="111" t="s">
        <v>6</v>
      </c>
      <c r="M49" s="111" t="s">
        <v>6</v>
      </c>
      <c r="N49" s="111" t="s">
        <v>6</v>
      </c>
      <c r="O49" s="111" t="s">
        <v>6</v>
      </c>
      <c r="P49" s="111" t="s">
        <v>6</v>
      </c>
      <c r="Q49" s="111" t="s">
        <v>6</v>
      </c>
      <c r="R49" s="111" t="s">
        <v>6</v>
      </c>
      <c r="S49" s="111" t="s">
        <v>6</v>
      </c>
      <c r="T49" s="111" t="s">
        <v>6</v>
      </c>
      <c r="U49" s="111" t="s">
        <v>6</v>
      </c>
      <c r="V49" s="111" t="s">
        <v>6</v>
      </c>
      <c r="W49" s="111" t="s">
        <v>6</v>
      </c>
      <c r="X49" s="111" t="s">
        <v>6</v>
      </c>
      <c r="Y49" s="111" t="s">
        <v>6</v>
      </c>
      <c r="Z49" s="108" t="s">
        <v>6</v>
      </c>
      <c r="AA49" s="111" t="s">
        <v>8</v>
      </c>
      <c r="AB49" s="150">
        <v>100</v>
      </c>
      <c r="AC49" s="99" t="str">
        <f t="shared" si="0"/>
        <v>A</v>
      </c>
    </row>
    <row r="50" spans="1:30" s="99" customFormat="1" ht="15" customHeight="1">
      <c r="A50" s="106" t="s">
        <v>86</v>
      </c>
      <c r="B50" s="99">
        <v>1</v>
      </c>
      <c r="C50" s="111" t="s">
        <v>9</v>
      </c>
      <c r="D50" s="124" t="s">
        <v>6</v>
      </c>
      <c r="E50" s="142" t="s">
        <v>6</v>
      </c>
      <c r="F50" s="122">
        <v>223.1</v>
      </c>
      <c r="G50" s="122">
        <v>1450.2</v>
      </c>
      <c r="H50" s="111" t="s">
        <v>6</v>
      </c>
      <c r="I50" s="111" t="s">
        <v>6</v>
      </c>
      <c r="J50" s="111" t="s">
        <v>6</v>
      </c>
      <c r="K50" s="111" t="s">
        <v>6</v>
      </c>
      <c r="L50" s="111" t="s">
        <v>6</v>
      </c>
      <c r="M50" s="111" t="s">
        <v>6</v>
      </c>
      <c r="N50" s="111" t="s">
        <v>6</v>
      </c>
      <c r="O50" s="111" t="s">
        <v>6</v>
      </c>
      <c r="P50" s="111" t="s">
        <v>6</v>
      </c>
      <c r="Q50" s="111" t="s">
        <v>6</v>
      </c>
      <c r="R50" s="111" t="s">
        <v>6</v>
      </c>
      <c r="S50" s="111" t="s">
        <v>6</v>
      </c>
      <c r="T50" s="111" t="s">
        <v>6</v>
      </c>
      <c r="U50" s="111" t="s">
        <v>6</v>
      </c>
      <c r="V50" s="111" t="s">
        <v>6</v>
      </c>
      <c r="W50" s="111" t="s">
        <v>6</v>
      </c>
      <c r="X50" s="111" t="s">
        <v>6</v>
      </c>
      <c r="Y50" s="111" t="s">
        <v>6</v>
      </c>
      <c r="Z50" s="124" t="s">
        <v>6</v>
      </c>
      <c r="AA50" s="111" t="s">
        <v>6</v>
      </c>
      <c r="AB50" s="111" t="s">
        <v>6</v>
      </c>
      <c r="AC50" s="99" t="str">
        <f t="shared" si="0"/>
        <v/>
      </c>
    </row>
    <row r="51" spans="1:30" s="99" customFormat="1" ht="15" customHeight="1">
      <c r="A51" s="106" t="s">
        <v>87</v>
      </c>
      <c r="B51" s="99">
        <v>1</v>
      </c>
      <c r="C51" s="111" t="s">
        <v>9</v>
      </c>
      <c r="D51" s="221" t="s">
        <v>6</v>
      </c>
      <c r="E51" s="142">
        <v>8</v>
      </c>
      <c r="F51" s="151">
        <v>5715</v>
      </c>
      <c r="G51" s="152">
        <v>43875</v>
      </c>
      <c r="H51" s="142">
        <v>1</v>
      </c>
      <c r="I51" s="152">
        <v>43875</v>
      </c>
      <c r="J51" s="147" t="s">
        <v>6</v>
      </c>
      <c r="K51" s="111" t="s">
        <v>6</v>
      </c>
      <c r="L51" s="111" t="s">
        <v>6</v>
      </c>
      <c r="M51" s="111" t="s">
        <v>6</v>
      </c>
      <c r="N51" s="111" t="s">
        <v>6</v>
      </c>
      <c r="O51" s="111" t="s">
        <v>6</v>
      </c>
      <c r="P51" s="111" t="s">
        <v>6</v>
      </c>
      <c r="Q51" s="111" t="s">
        <v>6</v>
      </c>
      <c r="R51" s="111" t="s">
        <v>6</v>
      </c>
      <c r="S51" s="111" t="s">
        <v>6</v>
      </c>
      <c r="T51" s="111" t="s">
        <v>6</v>
      </c>
      <c r="U51" s="111" t="s">
        <v>6</v>
      </c>
      <c r="V51" s="111" t="s">
        <v>6</v>
      </c>
      <c r="W51" s="111" t="s">
        <v>6</v>
      </c>
      <c r="X51" s="111" t="s">
        <v>6</v>
      </c>
      <c r="Y51" s="111" t="s">
        <v>6</v>
      </c>
      <c r="Z51" s="231" t="s">
        <v>6</v>
      </c>
      <c r="AA51" s="111" t="s">
        <v>6</v>
      </c>
      <c r="AB51" s="111" t="s">
        <v>6</v>
      </c>
      <c r="AC51" s="99" t="str">
        <f t="shared" si="0"/>
        <v/>
      </c>
    </row>
    <row r="52" spans="1:30" s="99" customFormat="1" ht="15" customHeight="1">
      <c r="A52" s="233" t="s">
        <v>87</v>
      </c>
      <c r="B52" s="111">
        <v>2</v>
      </c>
      <c r="C52" s="111" t="s">
        <v>9</v>
      </c>
      <c r="D52" s="124">
        <v>2.4</v>
      </c>
      <c r="E52" s="214" t="s">
        <v>6</v>
      </c>
      <c r="F52" s="122">
        <v>5075</v>
      </c>
      <c r="G52" s="123" t="s">
        <v>6</v>
      </c>
      <c r="H52" s="111" t="s">
        <v>6</v>
      </c>
      <c r="I52" s="111" t="s">
        <v>6</v>
      </c>
      <c r="J52" s="111" t="s">
        <v>6</v>
      </c>
      <c r="K52" s="111" t="s">
        <v>6</v>
      </c>
      <c r="L52" s="111" t="s">
        <v>6</v>
      </c>
      <c r="M52" s="111" t="s">
        <v>6</v>
      </c>
      <c r="N52" s="111" t="s">
        <v>6</v>
      </c>
      <c r="O52" s="111" t="s">
        <v>6</v>
      </c>
      <c r="P52" s="111" t="s">
        <v>6</v>
      </c>
      <c r="Q52" s="111" t="s">
        <v>6</v>
      </c>
      <c r="R52" s="111" t="s">
        <v>6</v>
      </c>
      <c r="S52" s="111" t="s">
        <v>6</v>
      </c>
      <c r="T52" s="111" t="s">
        <v>6</v>
      </c>
      <c r="U52" s="111" t="s">
        <v>6</v>
      </c>
      <c r="V52" s="111" t="s">
        <v>6</v>
      </c>
      <c r="W52" s="111" t="s">
        <v>6</v>
      </c>
      <c r="X52" s="111" t="s">
        <v>6</v>
      </c>
      <c r="Y52" s="111" t="s">
        <v>6</v>
      </c>
      <c r="Z52" s="108" t="s">
        <v>6</v>
      </c>
      <c r="AA52" s="145" t="s">
        <v>6</v>
      </c>
      <c r="AB52" s="150" t="s">
        <v>6</v>
      </c>
      <c r="AC52" s="99" t="str">
        <f t="shared" si="0"/>
        <v/>
      </c>
      <c r="AD52" s="111"/>
    </row>
    <row r="53" spans="1:30" s="99" customFormat="1">
      <c r="A53" s="233" t="s">
        <v>33</v>
      </c>
      <c r="B53" s="111">
        <v>1</v>
      </c>
      <c r="C53" s="111" t="s">
        <v>9</v>
      </c>
      <c r="D53" s="124" t="s">
        <v>6</v>
      </c>
      <c r="E53" s="142">
        <v>15.3</v>
      </c>
      <c r="F53" s="122">
        <v>0</v>
      </c>
      <c r="G53" s="122">
        <v>106800</v>
      </c>
      <c r="H53" s="142">
        <v>2.9</v>
      </c>
      <c r="I53" s="122">
        <v>106800</v>
      </c>
      <c r="J53" s="122" t="s">
        <v>6</v>
      </c>
      <c r="K53" s="111" t="s">
        <v>6</v>
      </c>
      <c r="L53" s="111" t="s">
        <v>6</v>
      </c>
      <c r="M53" s="111" t="s">
        <v>6</v>
      </c>
      <c r="N53" s="111" t="s">
        <v>6</v>
      </c>
      <c r="O53" s="111" t="s">
        <v>6</v>
      </c>
      <c r="P53" s="111" t="s">
        <v>6</v>
      </c>
      <c r="Q53" s="111" t="s">
        <v>6</v>
      </c>
      <c r="R53" s="111" t="s">
        <v>6</v>
      </c>
      <c r="S53" s="111" t="s">
        <v>6</v>
      </c>
      <c r="T53" s="111" t="s">
        <v>6</v>
      </c>
      <c r="U53" s="111" t="s">
        <v>6</v>
      </c>
      <c r="V53" s="111" t="s">
        <v>6</v>
      </c>
      <c r="W53" s="111" t="s">
        <v>6</v>
      </c>
      <c r="X53" s="111" t="s">
        <v>6</v>
      </c>
      <c r="Y53" s="111" t="s">
        <v>6</v>
      </c>
      <c r="Z53" s="124" t="s">
        <v>6</v>
      </c>
      <c r="AA53" s="111" t="s">
        <v>8</v>
      </c>
      <c r="AB53" s="234">
        <v>50</v>
      </c>
      <c r="AC53" s="99" t="str">
        <f t="shared" si="0"/>
        <v>A</v>
      </c>
      <c r="AD53" s="111"/>
    </row>
    <row r="54" spans="1:30" s="99" customFormat="1" ht="13.5" thickBot="1">
      <c r="A54" s="153"/>
      <c r="B54" s="153"/>
      <c r="C54" s="153"/>
      <c r="D54" s="227"/>
      <c r="E54" s="227"/>
      <c r="F54" s="156"/>
      <c r="G54" s="156"/>
      <c r="H54" s="156"/>
      <c r="I54" s="153"/>
      <c r="J54" s="156"/>
      <c r="K54" s="156"/>
      <c r="L54" s="156"/>
      <c r="M54" s="156"/>
      <c r="N54" s="156"/>
      <c r="O54" s="156"/>
      <c r="P54" s="156"/>
      <c r="Q54" s="156"/>
      <c r="R54" s="156"/>
      <c r="S54" s="156"/>
      <c r="T54" s="156"/>
      <c r="U54" s="156"/>
      <c r="V54" s="156"/>
      <c r="W54" s="156"/>
      <c r="X54" s="156"/>
      <c r="Y54" s="156"/>
      <c r="Z54" s="156"/>
      <c r="AA54" s="156"/>
      <c r="AB54" s="156"/>
      <c r="AC54" s="156"/>
      <c r="AD54" s="156"/>
    </row>
    <row r="55" spans="1:30">
      <c r="B55" s="2"/>
      <c r="C55" s="2"/>
      <c r="D55" s="24"/>
      <c r="E55" s="24"/>
      <c r="H55" s="8"/>
      <c r="I55" s="2"/>
      <c r="AC55" s="69">
        <f>COUNTIF(AC5:AC53,"Ts")</f>
        <v>0</v>
      </c>
    </row>
    <row r="56" spans="1:30">
      <c r="A56" s="26" t="s">
        <v>135</v>
      </c>
      <c r="B56" s="17"/>
      <c r="C56" s="17"/>
      <c r="D56" s="23"/>
      <c r="E56" s="23"/>
      <c r="F56" s="17"/>
      <c r="G56" s="17"/>
      <c r="H56" s="15"/>
    </row>
    <row r="57" spans="1:30">
      <c r="A57" s="27" t="s">
        <v>136</v>
      </c>
      <c r="B57" s="15"/>
      <c r="C57" s="17"/>
      <c r="D57" s="23"/>
      <c r="E57" s="23"/>
      <c r="F57" s="17"/>
      <c r="G57" s="17"/>
      <c r="H57" s="15"/>
    </row>
    <row r="58" spans="1:30">
      <c r="A58" s="27" t="s">
        <v>137</v>
      </c>
      <c r="B58" s="15"/>
      <c r="C58" s="17"/>
      <c r="D58" s="24"/>
      <c r="E58" s="24"/>
      <c r="H58" s="8"/>
      <c r="I58" s="17"/>
    </row>
    <row r="59" spans="1:30">
      <c r="A59" s="27"/>
      <c r="B59" s="14"/>
      <c r="C59" s="33"/>
      <c r="D59" s="24"/>
      <c r="E59" s="28"/>
      <c r="F59" s="9"/>
      <c r="G59" s="9"/>
      <c r="H59" s="10"/>
      <c r="I59" s="12"/>
      <c r="J59" s="9"/>
      <c r="K59" s="9"/>
      <c r="L59" s="9"/>
      <c r="M59" s="9"/>
      <c r="N59" s="9"/>
      <c r="O59" s="9"/>
      <c r="P59" s="9"/>
      <c r="Q59" s="9"/>
      <c r="R59" s="9"/>
      <c r="S59" s="9"/>
      <c r="T59" s="9"/>
    </row>
    <row r="60" spans="1:30">
      <c r="A60" s="37" t="s">
        <v>2</v>
      </c>
      <c r="B60" s="34" t="s">
        <v>142</v>
      </c>
      <c r="C60" s="288" t="s">
        <v>143</v>
      </c>
      <c r="D60" s="288"/>
      <c r="E60" s="289"/>
      <c r="F60" s="9"/>
      <c r="G60" s="9"/>
      <c r="H60" s="10"/>
      <c r="I60" s="12"/>
      <c r="J60" s="9"/>
      <c r="K60" s="9"/>
      <c r="L60" s="9"/>
      <c r="M60" s="9"/>
      <c r="N60" s="9"/>
      <c r="O60" s="9"/>
      <c r="P60" s="9"/>
      <c r="Q60" s="9"/>
      <c r="R60" s="9"/>
      <c r="S60" s="9"/>
      <c r="T60" s="9"/>
    </row>
    <row r="61" spans="1:30">
      <c r="A61" s="31"/>
      <c r="B61" s="35" t="s">
        <v>18</v>
      </c>
      <c r="C61" s="284" t="s">
        <v>144</v>
      </c>
      <c r="D61" s="284"/>
      <c r="E61" s="285"/>
      <c r="F61" s="29"/>
      <c r="G61" s="43"/>
      <c r="H61" s="290"/>
      <c r="I61" s="290"/>
      <c r="J61" s="290"/>
      <c r="K61" s="290"/>
      <c r="L61" s="290"/>
      <c r="M61" s="290"/>
      <c r="N61" s="290"/>
      <c r="O61" s="290"/>
      <c r="P61" s="290"/>
      <c r="Q61" s="290"/>
      <c r="R61" s="290"/>
      <c r="S61" s="290"/>
      <c r="T61" s="9"/>
    </row>
    <row r="62" spans="1:30">
      <c r="A62" s="31"/>
      <c r="B62" s="35" t="s">
        <v>145</v>
      </c>
      <c r="C62" s="284" t="s">
        <v>146</v>
      </c>
      <c r="D62" s="284"/>
      <c r="E62" s="285"/>
      <c r="H62" s="8"/>
    </row>
    <row r="63" spans="1:30">
      <c r="A63" s="31"/>
      <c r="B63" s="35" t="s">
        <v>147</v>
      </c>
      <c r="C63" s="284" t="s">
        <v>148</v>
      </c>
      <c r="D63" s="284"/>
      <c r="E63" s="285"/>
      <c r="H63" s="8"/>
    </row>
    <row r="64" spans="1:30">
      <c r="A64" s="56"/>
      <c r="B64" s="57" t="s">
        <v>149</v>
      </c>
      <c r="C64" s="65" t="s">
        <v>150</v>
      </c>
      <c r="D64" s="65"/>
      <c r="E64" s="66"/>
      <c r="F64" s="16"/>
      <c r="G64" s="16"/>
      <c r="H64" s="16"/>
      <c r="I64" s="16"/>
    </row>
    <row r="65" spans="1:33">
      <c r="A65" s="56"/>
      <c r="B65" s="57" t="s">
        <v>151</v>
      </c>
      <c r="C65" s="65" t="s">
        <v>152</v>
      </c>
      <c r="D65" s="65"/>
      <c r="E65" s="66"/>
      <c r="F65" s="16"/>
      <c r="G65" s="16"/>
      <c r="H65" s="16"/>
      <c r="I65" s="16"/>
    </row>
    <row r="66" spans="1:33" ht="12.75" customHeight="1">
      <c r="A66" s="60"/>
      <c r="B66" s="61" t="s">
        <v>153</v>
      </c>
      <c r="C66" s="67" t="s">
        <v>154</v>
      </c>
      <c r="D66" s="67"/>
      <c r="E66" s="68"/>
      <c r="F66" s="16"/>
      <c r="G66" s="16"/>
      <c r="H66" s="16"/>
      <c r="I66" s="16"/>
    </row>
    <row r="67" spans="1:33">
      <c r="A67" s="16"/>
      <c r="B67" s="33" t="s">
        <v>183</v>
      </c>
      <c r="C67" s="33" t="s">
        <v>184</v>
      </c>
      <c r="D67" s="45"/>
      <c r="E67" s="45"/>
      <c r="F67" s="16"/>
      <c r="G67" s="16"/>
      <c r="H67" s="16"/>
      <c r="I67" s="16"/>
    </row>
    <row r="68" spans="1:33" ht="12.75" customHeight="1">
      <c r="A68" s="58" t="s">
        <v>163</v>
      </c>
      <c r="B68" s="59" t="s">
        <v>155</v>
      </c>
      <c r="C68" s="271" t="s">
        <v>156</v>
      </c>
      <c r="D68" s="271"/>
      <c r="E68" s="272"/>
      <c r="F68" s="16"/>
      <c r="G68" s="16"/>
      <c r="H68" s="16"/>
      <c r="I68" s="16"/>
    </row>
    <row r="69" spans="1:33" ht="12.75" customHeight="1">
      <c r="A69" s="56"/>
      <c r="B69" s="57" t="s">
        <v>157</v>
      </c>
      <c r="C69" s="275" t="s">
        <v>158</v>
      </c>
      <c r="D69" s="275"/>
      <c r="E69" s="276"/>
      <c r="F69" s="16"/>
      <c r="G69" s="16"/>
      <c r="H69" s="16"/>
      <c r="I69" s="16"/>
    </row>
    <row r="70" spans="1:33" ht="12.75" customHeight="1">
      <c r="A70" s="56"/>
      <c r="B70" s="57" t="s">
        <v>159</v>
      </c>
      <c r="C70" s="275" t="s">
        <v>160</v>
      </c>
      <c r="D70" s="275"/>
      <c r="E70" s="276"/>
      <c r="F70" s="16"/>
      <c r="G70" s="16"/>
      <c r="H70" s="16"/>
      <c r="I70" s="16"/>
    </row>
    <row r="71" spans="1:33" ht="12.75" customHeight="1">
      <c r="A71" s="60"/>
      <c r="B71" s="61" t="s">
        <v>161</v>
      </c>
      <c r="C71" s="278" t="s">
        <v>162</v>
      </c>
      <c r="D71" s="278"/>
      <c r="E71" s="279"/>
      <c r="F71" s="16"/>
      <c r="G71" s="16"/>
      <c r="H71" s="16"/>
      <c r="I71" s="16"/>
    </row>
    <row r="72" spans="1:33" ht="12.75" customHeight="1">
      <c r="A72" s="259"/>
      <c r="B72" s="98"/>
      <c r="C72" s="255"/>
      <c r="D72" s="255"/>
      <c r="E72" s="255"/>
      <c r="F72" s="16"/>
      <c r="G72" s="16"/>
      <c r="H72" s="16"/>
      <c r="I72" s="16"/>
    </row>
    <row r="73" spans="1:33" s="41" customFormat="1" ht="20.25" customHeight="1">
      <c r="A73" s="281" t="s">
        <v>329</v>
      </c>
      <c r="B73" s="281"/>
      <c r="C73" s="281"/>
      <c r="D73" s="281"/>
      <c r="E73" s="281"/>
      <c r="F73" s="281"/>
      <c r="G73" s="281"/>
      <c r="H73" s="281"/>
      <c r="I73" s="281"/>
      <c r="J73" s="281"/>
      <c r="K73" s="281"/>
      <c r="L73" s="281"/>
      <c r="M73" s="281"/>
      <c r="N73" s="281"/>
      <c r="O73" s="281"/>
      <c r="P73" s="281"/>
      <c r="Q73" s="281"/>
      <c r="R73" s="281"/>
      <c r="S73" s="281"/>
      <c r="T73" s="281"/>
      <c r="U73" s="281"/>
      <c r="V73" s="281"/>
    </row>
    <row r="74" spans="1:33" s="41" customFormat="1" ht="17.25" customHeight="1">
      <c r="A74" s="280" t="s">
        <v>330</v>
      </c>
      <c r="B74" s="280"/>
      <c r="C74" s="280"/>
      <c r="D74" s="280"/>
      <c r="E74" s="280"/>
      <c r="F74" s="280"/>
      <c r="G74" s="280"/>
      <c r="H74" s="280"/>
      <c r="I74" s="280"/>
      <c r="J74" s="280"/>
      <c r="K74" s="280"/>
      <c r="L74" s="280"/>
      <c r="M74" s="280"/>
      <c r="N74" s="280"/>
      <c r="O74" s="280"/>
      <c r="P74" s="280"/>
      <c r="Q74" s="280"/>
      <c r="R74" s="280"/>
      <c r="S74" s="280"/>
      <c r="T74" s="280"/>
      <c r="U74" s="280"/>
      <c r="V74" s="280"/>
    </row>
    <row r="75" spans="1:33" s="41" customFormat="1" ht="17.25" customHeight="1">
      <c r="A75" s="253"/>
      <c r="B75" s="262"/>
      <c r="C75" s="253"/>
      <c r="D75" s="253"/>
      <c r="E75" s="253"/>
      <c r="F75" s="253"/>
      <c r="G75" s="253"/>
      <c r="H75" s="253"/>
      <c r="I75" s="253"/>
      <c r="J75" s="253"/>
      <c r="K75" s="253"/>
      <c r="L75" s="253"/>
      <c r="M75" s="253"/>
      <c r="N75" s="253"/>
      <c r="O75" s="253"/>
      <c r="P75" s="253"/>
      <c r="Q75" s="253"/>
      <c r="R75" s="253"/>
      <c r="S75" s="253"/>
      <c r="T75" s="253"/>
      <c r="U75" s="253"/>
      <c r="V75" s="253"/>
    </row>
    <row r="76" spans="1:33" s="69" customFormat="1">
      <c r="A76" s="26" t="s">
        <v>138</v>
      </c>
    </row>
    <row r="77" spans="1:33">
      <c r="A77" s="16"/>
      <c r="B77" s="16"/>
      <c r="C77" s="16"/>
      <c r="D77" s="71"/>
      <c r="E77" s="45"/>
      <c r="F77" s="16"/>
      <c r="G77" s="16"/>
      <c r="H77" s="16"/>
      <c r="I77" s="16"/>
    </row>
    <row r="78" spans="1:33" s="69" customFormat="1" ht="58.5" customHeight="1">
      <c r="A78" s="280" t="s">
        <v>331</v>
      </c>
      <c r="B78" s="280"/>
      <c r="C78" s="280"/>
      <c r="D78" s="280"/>
      <c r="E78" s="280"/>
      <c r="F78" s="280"/>
      <c r="G78" s="280"/>
      <c r="H78" s="89"/>
      <c r="I78" s="89"/>
    </row>
    <row r="79" spans="1:33" s="41" customFormat="1" ht="22.5" customHeight="1">
      <c r="A79" s="280" t="s">
        <v>328</v>
      </c>
      <c r="B79" s="280"/>
      <c r="C79" s="280"/>
      <c r="D79" s="280"/>
      <c r="E79" s="280"/>
      <c r="F79" s="280"/>
      <c r="G79" s="280"/>
      <c r="H79" s="280"/>
      <c r="I79" s="280"/>
      <c r="J79" s="280"/>
      <c r="K79" s="280"/>
      <c r="L79" s="280"/>
      <c r="M79" s="280"/>
      <c r="N79" s="280"/>
      <c r="O79" s="280"/>
      <c r="P79" s="280"/>
      <c r="Q79" s="280"/>
      <c r="R79" s="280"/>
      <c r="S79" s="280"/>
      <c r="T79" s="280"/>
      <c r="U79" s="280"/>
      <c r="V79" s="280"/>
      <c r="W79" s="64"/>
      <c r="X79" s="64"/>
      <c r="Y79" s="64"/>
      <c r="Z79" s="64"/>
      <c r="AA79" s="64"/>
      <c r="AB79" s="64"/>
      <c r="AC79" s="64"/>
      <c r="AD79" s="64"/>
      <c r="AE79" s="64"/>
      <c r="AF79" s="64"/>
      <c r="AG79" s="64"/>
    </row>
    <row r="80" spans="1:33" s="41" customFormat="1" ht="35.25" customHeight="1">
      <c r="A80" s="280" t="s">
        <v>362</v>
      </c>
      <c r="B80" s="280"/>
      <c r="C80" s="280"/>
      <c r="D80" s="280"/>
      <c r="E80" s="280"/>
      <c r="F80" s="280"/>
      <c r="G80" s="280"/>
      <c r="H80" s="280"/>
      <c r="I80" s="280"/>
      <c r="J80" s="280"/>
      <c r="K80" s="280"/>
      <c r="L80" s="280"/>
      <c r="M80" s="280"/>
      <c r="N80" s="280"/>
      <c r="O80" s="280"/>
      <c r="P80" s="280"/>
      <c r="Q80" s="280"/>
      <c r="R80" s="280"/>
      <c r="S80" s="280"/>
      <c r="T80" s="280"/>
      <c r="U80" s="280"/>
      <c r="V80" s="280"/>
      <c r="W80" s="64"/>
      <c r="X80" s="64"/>
      <c r="Y80" s="64"/>
      <c r="Z80" s="64"/>
      <c r="AA80" s="64"/>
      <c r="AB80" s="64"/>
      <c r="AC80" s="64"/>
      <c r="AD80" s="64"/>
      <c r="AE80" s="64"/>
      <c r="AF80" s="64"/>
      <c r="AG80" s="64"/>
    </row>
    <row r="81" spans="1:33" s="41" customFormat="1" ht="37.5" customHeight="1">
      <c r="A81" s="280" t="s">
        <v>363</v>
      </c>
      <c r="B81" s="280"/>
      <c r="C81" s="280"/>
      <c r="D81" s="280"/>
      <c r="E81" s="280"/>
      <c r="F81" s="280"/>
      <c r="G81" s="280"/>
      <c r="H81" s="280"/>
      <c r="I81" s="280"/>
      <c r="J81" s="280"/>
      <c r="K81" s="280"/>
      <c r="L81" s="280"/>
      <c r="M81" s="280"/>
      <c r="N81" s="280"/>
      <c r="O81" s="280"/>
      <c r="P81" s="280"/>
      <c r="Q81" s="280"/>
      <c r="R81" s="280"/>
      <c r="S81" s="280"/>
      <c r="T81" s="280"/>
      <c r="U81" s="280"/>
      <c r="V81" s="280"/>
      <c r="W81" s="64"/>
      <c r="X81" s="64"/>
      <c r="Y81" s="64"/>
      <c r="Z81" s="64"/>
      <c r="AA81" s="64"/>
      <c r="AB81" s="64"/>
      <c r="AC81" s="64"/>
      <c r="AD81" s="64"/>
      <c r="AE81" s="64"/>
      <c r="AF81" s="64"/>
      <c r="AG81" s="64"/>
    </row>
    <row r="82" spans="1:33" s="41" customFormat="1" ht="93" customHeight="1">
      <c r="A82" s="280" t="s">
        <v>364</v>
      </c>
      <c r="B82" s="280"/>
      <c r="C82" s="280"/>
      <c r="D82" s="280"/>
      <c r="E82" s="280"/>
      <c r="F82" s="280"/>
      <c r="G82" s="280"/>
      <c r="H82" s="280"/>
      <c r="I82" s="280"/>
      <c r="J82" s="280"/>
      <c r="K82" s="280"/>
      <c r="L82" s="280"/>
      <c r="M82" s="280"/>
      <c r="N82" s="280"/>
      <c r="O82" s="280"/>
      <c r="P82" s="280"/>
      <c r="Q82" s="280"/>
      <c r="R82" s="280"/>
      <c r="S82" s="280"/>
      <c r="T82" s="280"/>
      <c r="U82" s="280"/>
      <c r="V82" s="280"/>
      <c r="W82" s="64"/>
      <c r="X82" s="64"/>
      <c r="Y82" s="64"/>
      <c r="Z82" s="64"/>
      <c r="AA82" s="64"/>
      <c r="AB82" s="64"/>
      <c r="AC82" s="64"/>
      <c r="AD82" s="64"/>
      <c r="AE82" s="64"/>
      <c r="AF82" s="64"/>
      <c r="AG82" s="64"/>
    </row>
    <row r="83" spans="1:33" s="41" customFormat="1" ht="22.5" customHeight="1">
      <c r="A83" s="280" t="s">
        <v>365</v>
      </c>
      <c r="B83" s="280"/>
      <c r="C83" s="280"/>
      <c r="D83" s="280"/>
      <c r="E83" s="280"/>
      <c r="F83" s="280"/>
      <c r="G83" s="280"/>
      <c r="H83" s="280"/>
      <c r="I83" s="280"/>
      <c r="J83" s="280"/>
      <c r="K83" s="280"/>
      <c r="L83" s="280"/>
      <c r="M83" s="280"/>
      <c r="N83" s="280"/>
      <c r="O83" s="280"/>
      <c r="P83" s="280"/>
      <c r="Q83" s="280"/>
      <c r="R83" s="280"/>
      <c r="S83" s="280"/>
      <c r="T83" s="280"/>
      <c r="U83" s="280"/>
      <c r="V83" s="280"/>
      <c r="W83" s="64"/>
      <c r="X83" s="64"/>
      <c r="Y83" s="64"/>
      <c r="Z83" s="64"/>
      <c r="AA83" s="64"/>
      <c r="AB83" s="64"/>
      <c r="AC83" s="64"/>
      <c r="AD83" s="64"/>
      <c r="AE83" s="64"/>
      <c r="AF83" s="64"/>
      <c r="AG83" s="64"/>
    </row>
    <row r="84" spans="1:33">
      <c r="A84" s="16"/>
      <c r="B84" s="16"/>
      <c r="C84" s="16"/>
      <c r="D84" s="45"/>
      <c r="E84" s="45"/>
      <c r="F84" s="16"/>
      <c r="G84" s="16"/>
      <c r="H84" s="16"/>
      <c r="I84" s="16"/>
    </row>
    <row r="85" spans="1:33" ht="19.5" customHeight="1">
      <c r="A85" s="63" t="s">
        <v>139</v>
      </c>
      <c r="B85" s="63"/>
      <c r="C85" s="63"/>
      <c r="D85" s="63"/>
      <c r="E85" s="63"/>
      <c r="F85" s="63"/>
      <c r="G85" s="63"/>
      <c r="H85" s="63"/>
      <c r="I85" s="63"/>
    </row>
    <row r="86" spans="1:33" ht="30.75" customHeight="1">
      <c r="A86" s="281" t="s">
        <v>271</v>
      </c>
      <c r="B86" s="281"/>
      <c r="C86" s="281"/>
      <c r="D86" s="281"/>
      <c r="E86" s="281"/>
      <c r="F86" s="281"/>
      <c r="G86" s="281"/>
      <c r="H86" s="281"/>
      <c r="I86" s="281"/>
      <c r="J86" s="281"/>
    </row>
    <row r="87" spans="1:33" ht="19.5" customHeight="1">
      <c r="A87" s="281" t="s">
        <v>272</v>
      </c>
      <c r="B87" s="281"/>
      <c r="C87" s="281"/>
      <c r="D87" s="281"/>
      <c r="E87" s="281"/>
      <c r="F87" s="281"/>
      <c r="G87" s="281"/>
      <c r="H87" s="281"/>
      <c r="I87" s="281"/>
      <c r="J87" s="281"/>
    </row>
    <row r="88" spans="1:33" ht="19.5" customHeight="1">
      <c r="A88" s="281" t="s">
        <v>164</v>
      </c>
      <c r="B88" s="281"/>
      <c r="C88" s="281"/>
      <c r="D88" s="281"/>
      <c r="E88" s="281"/>
      <c r="F88" s="281"/>
      <c r="G88" s="281"/>
      <c r="H88" s="281"/>
      <c r="I88" s="281"/>
      <c r="J88" s="281"/>
    </row>
    <row r="89" spans="1:33" ht="19.5" customHeight="1">
      <c r="A89" s="281" t="s">
        <v>165</v>
      </c>
      <c r="B89" s="281"/>
      <c r="C89" s="281"/>
      <c r="D89" s="281"/>
      <c r="E89" s="281"/>
      <c r="F89" s="281"/>
      <c r="G89" s="281"/>
      <c r="H89" s="281"/>
      <c r="I89" s="281"/>
      <c r="J89" s="281"/>
    </row>
    <row r="90" spans="1:33" ht="19.5" customHeight="1">
      <c r="A90" s="281" t="s">
        <v>166</v>
      </c>
      <c r="B90" s="281"/>
      <c r="C90" s="281"/>
      <c r="D90" s="281"/>
      <c r="E90" s="281"/>
      <c r="F90" s="281"/>
      <c r="G90" s="281"/>
      <c r="H90" s="281"/>
      <c r="I90" s="281"/>
      <c r="J90" s="281"/>
    </row>
    <row r="91" spans="1:33" ht="19.5" customHeight="1">
      <c r="A91" s="281" t="s">
        <v>167</v>
      </c>
      <c r="B91" s="281"/>
      <c r="C91" s="281"/>
      <c r="D91" s="281"/>
      <c r="E91" s="281"/>
      <c r="F91" s="281"/>
      <c r="G91" s="281"/>
      <c r="H91" s="281"/>
      <c r="I91" s="281"/>
      <c r="J91" s="281"/>
    </row>
    <row r="92" spans="1:33" ht="19.5" customHeight="1">
      <c r="A92" s="281" t="s">
        <v>168</v>
      </c>
      <c r="B92" s="281"/>
      <c r="C92" s="281"/>
      <c r="D92" s="281"/>
      <c r="E92" s="281"/>
      <c r="F92" s="281"/>
      <c r="G92" s="281"/>
      <c r="H92" s="281"/>
      <c r="I92" s="281"/>
      <c r="J92" s="281"/>
    </row>
    <row r="93" spans="1:33" ht="19.5" customHeight="1">
      <c r="A93" s="281" t="s">
        <v>292</v>
      </c>
      <c r="B93" s="281"/>
      <c r="C93" s="281"/>
      <c r="D93" s="281"/>
      <c r="E93" s="281"/>
      <c r="F93" s="281"/>
      <c r="G93" s="281"/>
      <c r="H93" s="281"/>
      <c r="I93" s="281"/>
      <c r="J93" s="281"/>
    </row>
    <row r="94" spans="1:33" ht="19.5" customHeight="1">
      <c r="A94" s="281" t="s">
        <v>170</v>
      </c>
      <c r="B94" s="281"/>
      <c r="C94" s="281"/>
      <c r="D94" s="281"/>
      <c r="E94" s="281"/>
      <c r="F94" s="281"/>
      <c r="G94" s="281"/>
      <c r="H94" s="281"/>
      <c r="I94" s="281"/>
      <c r="J94" s="281"/>
    </row>
    <row r="95" spans="1:33" ht="19.5" customHeight="1">
      <c r="A95" s="281" t="s">
        <v>273</v>
      </c>
      <c r="B95" s="281"/>
      <c r="C95" s="281"/>
      <c r="D95" s="281"/>
      <c r="E95" s="281"/>
      <c r="F95" s="281"/>
      <c r="G95" s="281"/>
      <c r="H95" s="281"/>
      <c r="I95" s="281"/>
      <c r="J95" s="281"/>
    </row>
    <row r="96" spans="1:33" ht="35.25" customHeight="1">
      <c r="A96" s="281" t="s">
        <v>274</v>
      </c>
      <c r="B96" s="281"/>
      <c r="C96" s="281"/>
      <c r="D96" s="281"/>
      <c r="E96" s="281"/>
      <c r="F96" s="281"/>
      <c r="G96" s="281"/>
      <c r="H96" s="281"/>
      <c r="I96" s="281"/>
      <c r="J96" s="281"/>
    </row>
    <row r="97" spans="1:10" ht="35.25" customHeight="1">
      <c r="A97" s="281" t="s">
        <v>198</v>
      </c>
      <c r="B97" s="281"/>
      <c r="C97" s="281"/>
      <c r="D97" s="281"/>
      <c r="E97" s="281"/>
      <c r="F97" s="281"/>
      <c r="G97" s="281"/>
      <c r="H97" s="281"/>
      <c r="I97" s="281"/>
      <c r="J97" s="281"/>
    </row>
    <row r="98" spans="1:10" ht="35.25" customHeight="1">
      <c r="A98" s="281" t="s">
        <v>229</v>
      </c>
      <c r="B98" s="281"/>
      <c r="C98" s="281"/>
      <c r="D98" s="281"/>
      <c r="E98" s="281"/>
      <c r="F98" s="281"/>
      <c r="G98" s="281"/>
      <c r="H98" s="281"/>
      <c r="I98" s="281"/>
      <c r="J98" s="281"/>
    </row>
    <row r="99" spans="1:10" ht="35.25" customHeight="1">
      <c r="A99" s="281" t="s">
        <v>174</v>
      </c>
      <c r="B99" s="281"/>
      <c r="C99" s="281"/>
      <c r="D99" s="281"/>
      <c r="E99" s="281"/>
      <c r="F99" s="281"/>
      <c r="G99" s="281"/>
      <c r="H99" s="281"/>
      <c r="I99" s="281"/>
      <c r="J99" s="281"/>
    </row>
    <row r="100" spans="1:10" ht="19.5" customHeight="1">
      <c r="A100" s="281" t="s">
        <v>275</v>
      </c>
      <c r="B100" s="281"/>
      <c r="C100" s="281"/>
      <c r="D100" s="281"/>
      <c r="E100" s="281"/>
      <c r="F100" s="281"/>
      <c r="G100" s="281"/>
      <c r="H100" s="281"/>
      <c r="I100" s="281"/>
      <c r="J100" s="281"/>
    </row>
    <row r="101" spans="1:10" ht="33.75" customHeight="1">
      <c r="A101" s="281" t="s">
        <v>175</v>
      </c>
      <c r="B101" s="281"/>
      <c r="C101" s="281"/>
      <c r="D101" s="281"/>
      <c r="E101" s="281"/>
      <c r="F101" s="281"/>
      <c r="G101" s="281"/>
      <c r="H101" s="281"/>
      <c r="I101" s="281"/>
      <c r="J101" s="281"/>
    </row>
    <row r="102" spans="1:10" ht="47.25" customHeight="1">
      <c r="A102" s="281" t="s">
        <v>249</v>
      </c>
      <c r="B102" s="281"/>
      <c r="C102" s="281"/>
      <c r="D102" s="281"/>
      <c r="E102" s="281"/>
      <c r="F102" s="281"/>
      <c r="G102" s="281"/>
      <c r="H102" s="281"/>
      <c r="I102" s="281"/>
      <c r="J102" s="281"/>
    </row>
    <row r="103" spans="1:10" ht="33.75" customHeight="1">
      <c r="A103" s="281" t="s">
        <v>177</v>
      </c>
      <c r="B103" s="281"/>
      <c r="C103" s="281"/>
      <c r="D103" s="281"/>
      <c r="E103" s="281"/>
      <c r="F103" s="281"/>
      <c r="G103" s="281"/>
      <c r="H103" s="281"/>
      <c r="I103" s="281"/>
      <c r="J103" s="281"/>
    </row>
    <row r="104" spans="1:10" ht="33.75" customHeight="1">
      <c r="A104" s="281" t="s">
        <v>276</v>
      </c>
      <c r="B104" s="281"/>
      <c r="C104" s="281"/>
      <c r="D104" s="281"/>
      <c r="E104" s="281"/>
      <c r="F104" s="281"/>
      <c r="G104" s="281"/>
      <c r="H104" s="281"/>
      <c r="I104" s="281"/>
      <c r="J104" s="281"/>
    </row>
    <row r="105" spans="1:10" ht="33.75" customHeight="1">
      <c r="A105" s="281" t="s">
        <v>277</v>
      </c>
      <c r="B105" s="281"/>
      <c r="C105" s="281"/>
      <c r="D105" s="281"/>
      <c r="E105" s="281"/>
      <c r="F105" s="281"/>
      <c r="G105" s="281"/>
      <c r="H105" s="281"/>
      <c r="I105" s="281"/>
      <c r="J105" s="281"/>
    </row>
    <row r="106" spans="1:10" ht="19.5" customHeight="1">
      <c r="A106" s="281" t="s">
        <v>179</v>
      </c>
      <c r="B106" s="281"/>
      <c r="C106" s="281"/>
      <c r="D106" s="281"/>
      <c r="E106" s="281"/>
      <c r="F106" s="281"/>
      <c r="G106" s="281"/>
      <c r="H106" s="281"/>
      <c r="I106" s="281"/>
      <c r="J106" s="281"/>
    </row>
    <row r="107" spans="1:10" ht="19.5" customHeight="1">
      <c r="A107" s="281" t="s">
        <v>180</v>
      </c>
      <c r="B107" s="281"/>
      <c r="C107" s="281"/>
      <c r="D107" s="281"/>
      <c r="E107" s="281"/>
      <c r="F107" s="281"/>
      <c r="G107" s="281"/>
      <c r="H107" s="281"/>
      <c r="I107" s="281"/>
      <c r="J107" s="281"/>
    </row>
    <row r="108" spans="1:10" ht="19.5" customHeight="1">
      <c r="A108" s="254"/>
      <c r="B108" s="263"/>
      <c r="C108" s="254"/>
      <c r="D108" s="254"/>
      <c r="E108" s="254"/>
      <c r="F108" s="254"/>
      <c r="G108" s="254"/>
      <c r="H108" s="254"/>
      <c r="I108" s="254"/>
      <c r="J108" s="254"/>
    </row>
    <row r="109" spans="1:10" ht="19.5" customHeight="1">
      <c r="A109" s="281" t="s">
        <v>366</v>
      </c>
      <c r="B109" s="281"/>
      <c r="C109" s="281"/>
      <c r="D109" s="281"/>
      <c r="E109" s="281"/>
      <c r="F109" s="281"/>
      <c r="G109" s="281"/>
      <c r="H109" s="281"/>
      <c r="I109" s="281"/>
      <c r="J109" s="281"/>
    </row>
    <row r="110" spans="1:10" ht="77.25" customHeight="1">
      <c r="A110" s="280" t="s">
        <v>141</v>
      </c>
      <c r="B110" s="280"/>
      <c r="C110" s="280"/>
      <c r="D110" s="280"/>
      <c r="E110" s="280"/>
      <c r="F110" s="280"/>
      <c r="G110" s="280"/>
      <c r="H110" s="280"/>
      <c r="I110" s="280"/>
      <c r="J110" s="280"/>
    </row>
    <row r="111" spans="1:10">
      <c r="A111" s="50"/>
      <c r="B111" s="50"/>
      <c r="C111" s="50"/>
      <c r="D111" s="50"/>
      <c r="E111" s="50"/>
      <c r="F111" s="50"/>
      <c r="G111" s="50"/>
      <c r="H111" s="50"/>
      <c r="I111" s="50"/>
    </row>
    <row r="112" spans="1:10">
      <c r="A112" s="3"/>
      <c r="B112" s="3"/>
      <c r="C112" s="3"/>
      <c r="D112" s="3"/>
      <c r="E112" s="3"/>
      <c r="F112" s="3"/>
      <c r="G112" s="3"/>
      <c r="H112" s="3"/>
    </row>
    <row r="113" spans="1:8">
      <c r="A113" s="3"/>
      <c r="B113" s="3"/>
      <c r="C113" s="3"/>
      <c r="D113" s="3"/>
      <c r="E113" s="3"/>
      <c r="F113" s="3"/>
      <c r="G113" s="3"/>
      <c r="H113" s="3"/>
    </row>
    <row r="114" spans="1:8">
      <c r="A114" s="3"/>
      <c r="B114" s="3"/>
      <c r="C114" s="3"/>
      <c r="D114" s="3"/>
      <c r="E114" s="3"/>
      <c r="F114" s="3"/>
      <c r="G114" s="3"/>
      <c r="H114" s="3"/>
    </row>
    <row r="115" spans="1:8">
      <c r="A115" s="3"/>
      <c r="B115" s="3"/>
      <c r="C115" s="3"/>
      <c r="D115" s="3"/>
      <c r="E115" s="3"/>
      <c r="F115" s="3"/>
      <c r="G115" s="3"/>
      <c r="H115" s="3"/>
    </row>
    <row r="116" spans="1:8">
      <c r="A116" s="3"/>
      <c r="B116" s="3"/>
      <c r="C116" s="3"/>
      <c r="D116" s="3"/>
      <c r="E116" s="3"/>
      <c r="F116" s="3"/>
      <c r="G116" s="3"/>
      <c r="H116" s="3"/>
    </row>
    <row r="117" spans="1:8">
      <c r="A117" s="3"/>
      <c r="B117" s="3"/>
      <c r="C117" s="3"/>
      <c r="D117" s="3"/>
      <c r="E117" s="3"/>
      <c r="F117" s="3"/>
      <c r="G117" s="3"/>
      <c r="H117" s="3"/>
    </row>
    <row r="118" spans="1:8">
      <c r="A118" s="3"/>
      <c r="B118" s="3"/>
      <c r="C118" s="3"/>
      <c r="D118" s="3"/>
      <c r="E118" s="3"/>
      <c r="F118" s="3"/>
      <c r="G118" s="3"/>
      <c r="H118" s="3"/>
    </row>
    <row r="119" spans="1:8">
      <c r="A119" s="3"/>
      <c r="B119" s="3"/>
      <c r="C119" s="3"/>
      <c r="D119" s="3"/>
      <c r="E119" s="3"/>
      <c r="F119" s="3"/>
      <c r="G119" s="3"/>
      <c r="H119" s="3"/>
    </row>
    <row r="120" spans="1:8">
      <c r="A120" s="3"/>
      <c r="B120" s="3"/>
      <c r="C120" s="3"/>
      <c r="D120" s="3"/>
      <c r="E120" s="3"/>
      <c r="F120" s="3"/>
      <c r="G120" s="3"/>
      <c r="H120" s="3"/>
    </row>
    <row r="121" spans="1:8">
      <c r="A121" s="3"/>
      <c r="B121" s="3"/>
      <c r="C121" s="3"/>
      <c r="D121" s="3"/>
      <c r="E121" s="3"/>
      <c r="F121" s="3"/>
      <c r="G121" s="3"/>
      <c r="H121" s="3"/>
    </row>
    <row r="122" spans="1:8">
      <c r="A122" s="3"/>
      <c r="B122" s="3"/>
      <c r="C122" s="3"/>
      <c r="D122" s="3"/>
      <c r="E122" s="3"/>
      <c r="F122" s="3"/>
      <c r="G122" s="3"/>
      <c r="H122" s="3"/>
    </row>
    <row r="123" spans="1:8">
      <c r="A123" s="3"/>
      <c r="B123" s="3"/>
      <c r="C123" s="3"/>
      <c r="D123" s="3"/>
      <c r="E123" s="3"/>
      <c r="F123" s="3"/>
      <c r="G123" s="3"/>
      <c r="H123" s="3"/>
    </row>
    <row r="124" spans="1:8">
      <c r="A124" s="3"/>
      <c r="B124" s="3"/>
      <c r="C124" s="3"/>
      <c r="D124" s="3"/>
      <c r="E124" s="3"/>
      <c r="F124" s="3"/>
      <c r="G124" s="3"/>
      <c r="H124" s="3"/>
    </row>
    <row r="125" spans="1:8">
      <c r="A125" s="3"/>
      <c r="B125" s="3"/>
      <c r="C125" s="3"/>
      <c r="D125" s="3"/>
      <c r="E125" s="3"/>
      <c r="F125" s="3"/>
      <c r="G125" s="3"/>
      <c r="H125" s="3"/>
    </row>
    <row r="126" spans="1:8">
      <c r="A126" s="3"/>
      <c r="B126" s="3"/>
      <c r="C126" s="3"/>
      <c r="D126" s="3"/>
      <c r="E126" s="3"/>
      <c r="F126" s="3"/>
      <c r="G126" s="3"/>
      <c r="H126" s="3"/>
    </row>
    <row r="127" spans="1:8">
      <c r="A127" s="3"/>
      <c r="B127" s="3"/>
      <c r="C127" s="3"/>
      <c r="D127" s="3"/>
      <c r="E127" s="3"/>
      <c r="F127" s="3"/>
      <c r="G127" s="3"/>
      <c r="H127" s="3"/>
    </row>
    <row r="128" spans="1:8">
      <c r="A128" s="3"/>
      <c r="B128" s="3"/>
      <c r="C128" s="3"/>
      <c r="D128" s="3"/>
      <c r="E128" s="3"/>
      <c r="F128" s="3"/>
      <c r="G128" s="3"/>
      <c r="H128" s="3"/>
    </row>
    <row r="129" spans="1:8">
      <c r="A129" s="3"/>
      <c r="B129" s="3"/>
      <c r="C129" s="3"/>
      <c r="D129" s="3"/>
      <c r="E129" s="3"/>
      <c r="F129" s="3"/>
      <c r="G129" s="3"/>
      <c r="H129" s="3"/>
    </row>
    <row r="130" spans="1:8">
      <c r="A130" s="3"/>
      <c r="B130" s="3"/>
      <c r="C130" s="3"/>
      <c r="D130" s="3"/>
      <c r="E130" s="3"/>
      <c r="F130" s="3"/>
      <c r="G130" s="3"/>
      <c r="H130" s="3"/>
    </row>
    <row r="131" spans="1:8">
      <c r="A131" s="3"/>
      <c r="B131" s="3"/>
      <c r="C131" s="3"/>
      <c r="D131" s="3"/>
      <c r="E131" s="3"/>
      <c r="F131" s="3"/>
      <c r="G131" s="3"/>
      <c r="H131" s="3"/>
    </row>
    <row r="132" spans="1:8">
      <c r="A132" s="3"/>
      <c r="B132" s="3"/>
      <c r="C132" s="3"/>
      <c r="D132" s="3"/>
      <c r="E132" s="3"/>
      <c r="F132" s="3"/>
      <c r="G132" s="3"/>
      <c r="H132" s="3"/>
    </row>
    <row r="133" spans="1:8">
      <c r="A133" s="3"/>
      <c r="B133" s="3"/>
      <c r="C133" s="3"/>
      <c r="D133" s="3"/>
      <c r="E133" s="3"/>
      <c r="F133" s="3"/>
      <c r="G133" s="3"/>
      <c r="H133" s="3"/>
    </row>
    <row r="134" spans="1:8">
      <c r="A134" s="3"/>
      <c r="B134" s="3"/>
      <c r="C134" s="3"/>
      <c r="D134" s="3"/>
      <c r="E134" s="3"/>
      <c r="F134" s="3"/>
      <c r="G134" s="3"/>
      <c r="H134" s="3"/>
    </row>
    <row r="135" spans="1:8">
      <c r="A135" s="3"/>
      <c r="B135" s="3"/>
      <c r="C135" s="3"/>
      <c r="D135" s="3"/>
      <c r="E135" s="3"/>
      <c r="F135" s="3"/>
      <c r="G135" s="3"/>
      <c r="H135" s="3"/>
    </row>
    <row r="136" spans="1:8">
      <c r="A136" s="3"/>
      <c r="B136" s="3"/>
      <c r="C136" s="3"/>
      <c r="D136" s="3"/>
      <c r="E136" s="3"/>
      <c r="F136" s="3"/>
      <c r="G136" s="3"/>
      <c r="H136" s="3"/>
    </row>
    <row r="137" spans="1:8">
      <c r="A137" s="3"/>
      <c r="B137" s="3"/>
      <c r="C137" s="3"/>
      <c r="D137" s="3"/>
      <c r="E137" s="3"/>
      <c r="F137" s="3"/>
      <c r="G137" s="3"/>
      <c r="H137" s="3"/>
    </row>
    <row r="138" spans="1:8">
      <c r="A138" s="3"/>
      <c r="B138" s="3"/>
      <c r="C138" s="3"/>
      <c r="D138" s="3"/>
      <c r="E138" s="3"/>
      <c r="F138" s="3"/>
      <c r="G138" s="3"/>
      <c r="H138" s="3"/>
    </row>
    <row r="139" spans="1:8">
      <c r="A139" s="3"/>
      <c r="B139" s="3"/>
      <c r="C139" s="3"/>
      <c r="D139" s="3"/>
      <c r="E139" s="3"/>
      <c r="F139" s="3"/>
      <c r="G139" s="3"/>
      <c r="H139" s="3"/>
    </row>
    <row r="140" spans="1:8">
      <c r="A140" s="3"/>
      <c r="B140" s="3"/>
      <c r="C140" s="3"/>
      <c r="D140" s="3"/>
      <c r="E140" s="3"/>
      <c r="F140" s="3"/>
      <c r="G140" s="3"/>
      <c r="H140" s="3"/>
    </row>
    <row r="141" spans="1:8">
      <c r="A141" s="3"/>
      <c r="B141" s="3"/>
      <c r="C141" s="3"/>
      <c r="D141" s="3"/>
      <c r="E141" s="3"/>
      <c r="F141" s="3"/>
      <c r="G141" s="3"/>
      <c r="H141" s="3"/>
    </row>
    <row r="142" spans="1:8">
      <c r="A142" s="3"/>
      <c r="B142" s="3"/>
      <c r="C142" s="3"/>
      <c r="D142" s="3"/>
      <c r="E142" s="3"/>
      <c r="F142" s="3"/>
      <c r="G142" s="3"/>
      <c r="H142" s="3"/>
    </row>
    <row r="143" spans="1:8">
      <c r="A143" s="3"/>
      <c r="B143" s="3"/>
      <c r="C143" s="3"/>
      <c r="D143" s="3"/>
      <c r="E143" s="3"/>
      <c r="F143" s="3"/>
      <c r="G143" s="3"/>
      <c r="H143" s="3"/>
    </row>
    <row r="144" spans="1:8">
      <c r="A144" s="3"/>
      <c r="B144" s="3"/>
      <c r="C144" s="3"/>
      <c r="D144" s="3"/>
      <c r="E144" s="3"/>
      <c r="F144" s="3"/>
      <c r="G144" s="3"/>
      <c r="H144" s="3"/>
    </row>
    <row r="145" spans="1:8">
      <c r="A145" s="3"/>
      <c r="B145" s="3"/>
      <c r="C145" s="3"/>
      <c r="D145" s="3"/>
      <c r="E145" s="3"/>
      <c r="F145" s="3"/>
      <c r="G145" s="3"/>
      <c r="H145" s="3"/>
    </row>
    <row r="146" spans="1:8">
      <c r="A146" s="3"/>
      <c r="B146" s="3"/>
      <c r="C146" s="3"/>
      <c r="D146" s="3"/>
      <c r="E146" s="3"/>
      <c r="F146" s="3"/>
      <c r="G146" s="3"/>
      <c r="H146" s="3"/>
    </row>
    <row r="147" spans="1:8">
      <c r="A147" s="3"/>
      <c r="B147" s="3"/>
      <c r="C147" s="3"/>
      <c r="D147" s="3"/>
      <c r="E147" s="3"/>
      <c r="F147" s="3"/>
      <c r="G147" s="3"/>
      <c r="H147" s="3"/>
    </row>
    <row r="148" spans="1:8">
      <c r="A148" s="3"/>
      <c r="B148" s="3"/>
      <c r="C148" s="3"/>
      <c r="D148" s="3"/>
      <c r="E148" s="3"/>
      <c r="F148" s="3"/>
      <c r="G148" s="3"/>
      <c r="H148" s="3"/>
    </row>
    <row r="149" spans="1:8">
      <c r="A149" s="3"/>
      <c r="B149" s="3"/>
      <c r="C149" s="3"/>
      <c r="D149" s="3"/>
      <c r="E149" s="3"/>
      <c r="F149" s="3"/>
      <c r="G149" s="3"/>
      <c r="H149" s="3"/>
    </row>
    <row r="150" spans="1:8">
      <c r="A150" s="3"/>
      <c r="B150" s="3"/>
      <c r="C150" s="3"/>
      <c r="D150" s="3"/>
      <c r="E150" s="3"/>
      <c r="F150" s="3"/>
      <c r="G150" s="3"/>
      <c r="H150" s="3"/>
    </row>
    <row r="151" spans="1:8">
      <c r="A151" s="3"/>
      <c r="B151" s="3"/>
      <c r="C151" s="3"/>
      <c r="D151" s="3"/>
      <c r="E151" s="3"/>
      <c r="F151" s="3"/>
      <c r="G151" s="3"/>
      <c r="H151" s="3"/>
    </row>
    <row r="152" spans="1:8">
      <c r="A152" s="3"/>
      <c r="B152" s="3"/>
      <c r="C152" s="3"/>
      <c r="D152" s="3"/>
      <c r="E152" s="3"/>
      <c r="F152" s="3"/>
      <c r="G152" s="3"/>
      <c r="H152" s="3"/>
    </row>
    <row r="153" spans="1:8">
      <c r="A153" s="3"/>
      <c r="B153" s="3"/>
      <c r="C153" s="3"/>
      <c r="D153" s="3"/>
      <c r="E153" s="3"/>
      <c r="F153" s="3"/>
      <c r="G153" s="3"/>
      <c r="H153" s="3"/>
    </row>
    <row r="154" spans="1:8">
      <c r="A154" s="3"/>
      <c r="B154" s="3"/>
      <c r="C154" s="3"/>
      <c r="D154" s="3"/>
      <c r="E154" s="3"/>
      <c r="F154" s="3"/>
      <c r="G154" s="3"/>
      <c r="H154" s="3"/>
    </row>
    <row r="155" spans="1:8">
      <c r="A155" s="3"/>
      <c r="B155" s="3"/>
      <c r="C155" s="3"/>
      <c r="D155" s="3"/>
      <c r="E155" s="3"/>
      <c r="F155" s="3"/>
      <c r="G155" s="3"/>
      <c r="H155" s="3"/>
    </row>
    <row r="156" spans="1:8">
      <c r="A156" s="3"/>
      <c r="B156" s="3"/>
      <c r="C156" s="3"/>
      <c r="D156" s="3"/>
      <c r="E156" s="3"/>
      <c r="F156" s="3"/>
      <c r="G156" s="3"/>
      <c r="H156" s="3"/>
    </row>
    <row r="157" spans="1:8">
      <c r="A157" s="3"/>
      <c r="B157" s="3"/>
      <c r="C157" s="3"/>
      <c r="D157" s="3"/>
      <c r="E157" s="3"/>
      <c r="F157" s="3"/>
      <c r="G157" s="3"/>
      <c r="H157" s="3"/>
    </row>
    <row r="158" spans="1:8">
      <c r="A158" s="3"/>
      <c r="B158" s="3"/>
      <c r="C158" s="3"/>
      <c r="D158" s="3"/>
      <c r="E158" s="3"/>
      <c r="F158" s="3"/>
      <c r="G158" s="3"/>
      <c r="H158" s="3"/>
    </row>
    <row r="159" spans="1:8">
      <c r="A159" s="3"/>
      <c r="B159" s="3"/>
      <c r="C159" s="3"/>
      <c r="D159" s="3"/>
      <c r="E159" s="3"/>
      <c r="F159" s="3"/>
      <c r="G159" s="3"/>
      <c r="H159" s="3"/>
    </row>
    <row r="160" spans="1:8">
      <c r="A160" s="3"/>
      <c r="B160" s="3"/>
      <c r="C160" s="3"/>
      <c r="D160" s="3"/>
      <c r="E160" s="3"/>
      <c r="F160" s="3"/>
      <c r="G160" s="3"/>
      <c r="H160" s="3"/>
    </row>
    <row r="161" spans="1:8">
      <c r="A161" s="3"/>
      <c r="B161" s="3"/>
      <c r="C161" s="3"/>
      <c r="D161" s="3"/>
      <c r="E161" s="3"/>
      <c r="F161" s="3"/>
      <c r="G161" s="3"/>
      <c r="H161" s="3"/>
    </row>
    <row r="162" spans="1:8">
      <c r="A162" s="3"/>
      <c r="B162" s="3"/>
      <c r="C162" s="3"/>
      <c r="D162" s="3"/>
      <c r="E162" s="3"/>
      <c r="F162" s="3"/>
      <c r="G162" s="3"/>
      <c r="H162" s="3"/>
    </row>
    <row r="163" spans="1:8">
      <c r="A163" s="3"/>
      <c r="B163" s="3"/>
      <c r="C163" s="3"/>
      <c r="D163" s="3"/>
      <c r="E163" s="3"/>
      <c r="F163" s="3"/>
      <c r="G163" s="3"/>
      <c r="H163" s="3"/>
    </row>
    <row r="164" spans="1:8">
      <c r="A164" s="3"/>
      <c r="B164" s="3"/>
      <c r="C164" s="3"/>
      <c r="D164" s="3"/>
      <c r="E164" s="3"/>
      <c r="F164" s="3"/>
      <c r="G164" s="3"/>
      <c r="H164" s="3"/>
    </row>
    <row r="165" spans="1:8">
      <c r="A165" s="3"/>
      <c r="B165" s="3"/>
      <c r="C165" s="3"/>
      <c r="D165" s="3"/>
      <c r="E165" s="3"/>
      <c r="F165" s="3"/>
      <c r="G165" s="3"/>
      <c r="H165" s="3"/>
    </row>
    <row r="166" spans="1:8">
      <c r="A166" s="3"/>
      <c r="B166" s="3"/>
      <c r="C166" s="3"/>
      <c r="D166" s="3"/>
      <c r="E166" s="3"/>
      <c r="F166" s="3"/>
      <c r="G166" s="3"/>
      <c r="H166" s="3"/>
    </row>
    <row r="167" spans="1:8">
      <c r="A167" s="3"/>
      <c r="B167" s="3"/>
      <c r="C167" s="3"/>
      <c r="D167" s="3"/>
      <c r="E167" s="3"/>
      <c r="F167" s="3"/>
      <c r="G167" s="3"/>
      <c r="H167" s="3"/>
    </row>
    <row r="168" spans="1:8">
      <c r="A168" s="3"/>
      <c r="B168" s="3"/>
      <c r="C168" s="3"/>
      <c r="D168" s="3"/>
      <c r="E168" s="3"/>
      <c r="F168" s="3"/>
      <c r="G168" s="3"/>
      <c r="H168" s="3"/>
    </row>
    <row r="169" spans="1:8">
      <c r="A169" s="3"/>
      <c r="B169" s="3"/>
      <c r="C169" s="3"/>
      <c r="D169" s="3"/>
      <c r="E169" s="3"/>
      <c r="F169" s="3"/>
      <c r="G169" s="3"/>
      <c r="H169" s="3"/>
    </row>
    <row r="170" spans="1:8">
      <c r="A170" s="3"/>
      <c r="B170" s="3"/>
      <c r="C170" s="3"/>
      <c r="D170" s="3"/>
      <c r="E170" s="3"/>
      <c r="F170" s="3"/>
      <c r="G170" s="3"/>
      <c r="H170" s="3"/>
    </row>
    <row r="171" spans="1:8">
      <c r="A171" s="3"/>
      <c r="B171" s="3"/>
      <c r="C171" s="3"/>
      <c r="D171" s="3"/>
      <c r="E171" s="3"/>
      <c r="F171" s="3"/>
      <c r="G171" s="3"/>
      <c r="H171" s="3"/>
    </row>
    <row r="172" spans="1:8">
      <c r="A172" s="3"/>
      <c r="B172" s="3"/>
      <c r="C172" s="3"/>
      <c r="D172" s="3"/>
      <c r="E172" s="3"/>
      <c r="F172" s="3"/>
      <c r="G172" s="3"/>
      <c r="H172" s="3"/>
    </row>
    <row r="173" spans="1:8">
      <c r="A173" s="3"/>
      <c r="B173" s="3"/>
      <c r="C173" s="3"/>
      <c r="D173" s="3"/>
      <c r="E173" s="3"/>
      <c r="F173" s="3"/>
      <c r="G173" s="3"/>
      <c r="H173" s="3"/>
    </row>
    <row r="174" spans="1:8">
      <c r="A174" s="3"/>
      <c r="B174" s="3"/>
      <c r="C174" s="3"/>
      <c r="D174" s="3"/>
      <c r="E174" s="3"/>
      <c r="F174" s="3"/>
      <c r="G174" s="3"/>
      <c r="H174" s="3"/>
    </row>
    <row r="175" spans="1:8">
      <c r="A175" s="3"/>
      <c r="B175" s="3"/>
      <c r="C175" s="3"/>
      <c r="D175" s="3"/>
      <c r="E175" s="3"/>
      <c r="F175" s="3"/>
      <c r="G175" s="3"/>
      <c r="H175" s="3"/>
    </row>
    <row r="176" spans="1:8">
      <c r="A176" s="3"/>
      <c r="B176" s="3"/>
      <c r="C176" s="3"/>
      <c r="D176" s="3"/>
      <c r="E176" s="3"/>
      <c r="F176" s="3"/>
      <c r="G176" s="3"/>
      <c r="H176" s="3"/>
    </row>
    <row r="177" spans="1:8">
      <c r="A177" s="3"/>
      <c r="B177" s="3"/>
      <c r="C177" s="3"/>
      <c r="D177" s="3"/>
      <c r="E177" s="3"/>
      <c r="F177" s="3"/>
      <c r="G177" s="3"/>
      <c r="H177" s="3"/>
    </row>
    <row r="178" spans="1:8">
      <c r="A178" s="3"/>
      <c r="B178" s="3"/>
      <c r="C178" s="3"/>
      <c r="D178" s="3"/>
      <c r="E178" s="3"/>
      <c r="F178" s="3"/>
      <c r="G178" s="3"/>
      <c r="H178" s="3"/>
    </row>
    <row r="179" spans="1:8">
      <c r="A179" s="3"/>
      <c r="B179" s="3"/>
      <c r="C179" s="3"/>
      <c r="D179" s="3"/>
      <c r="E179" s="3"/>
      <c r="F179" s="3"/>
      <c r="G179" s="3"/>
      <c r="H179" s="3"/>
    </row>
    <row r="180" spans="1:8">
      <c r="A180" s="3"/>
      <c r="B180" s="3"/>
      <c r="C180" s="3"/>
      <c r="D180" s="3"/>
      <c r="E180" s="3"/>
      <c r="F180" s="3"/>
      <c r="G180" s="3"/>
      <c r="H180" s="3"/>
    </row>
    <row r="181" spans="1:8">
      <c r="A181" s="3"/>
      <c r="B181" s="3"/>
      <c r="C181" s="3"/>
      <c r="D181" s="3"/>
      <c r="E181" s="3"/>
      <c r="F181" s="3"/>
      <c r="G181" s="3"/>
      <c r="H181" s="3"/>
    </row>
    <row r="182" spans="1:8">
      <c r="A182" s="3"/>
      <c r="B182" s="3"/>
      <c r="C182" s="3"/>
      <c r="D182" s="3"/>
      <c r="E182" s="3"/>
      <c r="F182" s="3"/>
      <c r="G182" s="3"/>
      <c r="H182" s="3"/>
    </row>
    <row r="183" spans="1:8">
      <c r="A183" s="3"/>
      <c r="B183" s="3"/>
      <c r="C183" s="3"/>
      <c r="D183" s="3"/>
      <c r="E183" s="3"/>
      <c r="F183" s="3"/>
      <c r="G183" s="3"/>
      <c r="H183" s="3"/>
    </row>
    <row r="184" spans="1:8">
      <c r="A184" s="3"/>
      <c r="B184" s="3"/>
      <c r="C184" s="3"/>
      <c r="D184" s="3"/>
      <c r="E184" s="3"/>
      <c r="F184" s="3"/>
      <c r="G184" s="3"/>
      <c r="H184" s="3"/>
    </row>
    <row r="185" spans="1:8">
      <c r="A185" s="3"/>
      <c r="B185" s="3"/>
      <c r="C185" s="3"/>
      <c r="D185" s="3"/>
      <c r="E185" s="3"/>
      <c r="F185" s="3"/>
      <c r="G185" s="3"/>
      <c r="H185" s="3"/>
    </row>
    <row r="186" spans="1:8">
      <c r="A186" s="3"/>
      <c r="B186" s="3"/>
      <c r="C186" s="3"/>
      <c r="D186" s="3"/>
      <c r="E186" s="3"/>
      <c r="F186" s="3"/>
      <c r="G186" s="3"/>
      <c r="H186" s="3"/>
    </row>
    <row r="187" spans="1:8">
      <c r="A187" s="3"/>
      <c r="B187" s="3"/>
      <c r="C187" s="3"/>
      <c r="D187" s="3"/>
      <c r="E187" s="3"/>
      <c r="F187" s="3"/>
      <c r="G187" s="3"/>
      <c r="H187" s="3"/>
    </row>
    <row r="188" spans="1:8">
      <c r="A188" s="3"/>
      <c r="B188" s="3"/>
      <c r="C188" s="3"/>
      <c r="D188" s="3"/>
      <c r="E188" s="3"/>
      <c r="F188" s="3"/>
      <c r="G188" s="3"/>
      <c r="H188" s="3"/>
    </row>
    <row r="189" spans="1:8">
      <c r="A189" s="3"/>
      <c r="B189" s="3"/>
      <c r="C189" s="3"/>
      <c r="D189" s="3"/>
      <c r="E189" s="3"/>
      <c r="F189" s="3"/>
      <c r="G189" s="3"/>
      <c r="H189" s="3"/>
    </row>
    <row r="190" spans="1:8">
      <c r="A190" s="3"/>
      <c r="B190" s="3"/>
      <c r="C190" s="3"/>
      <c r="D190" s="3"/>
      <c r="E190" s="3"/>
      <c r="F190" s="3"/>
      <c r="G190" s="3"/>
      <c r="H190" s="3"/>
    </row>
    <row r="191" spans="1:8">
      <c r="A191" s="3"/>
      <c r="B191" s="3"/>
      <c r="C191" s="3"/>
      <c r="D191" s="3"/>
      <c r="E191" s="3"/>
      <c r="F191" s="3"/>
      <c r="G191" s="3"/>
      <c r="H191" s="3"/>
    </row>
    <row r="192" spans="1:8">
      <c r="A192" s="3"/>
      <c r="B192" s="3"/>
      <c r="C192" s="3"/>
      <c r="D192" s="3"/>
      <c r="E192" s="3"/>
      <c r="F192" s="3"/>
      <c r="G192" s="3"/>
      <c r="H192" s="3"/>
    </row>
    <row r="193" spans="1:8">
      <c r="A193" s="3"/>
      <c r="B193" s="3"/>
      <c r="C193" s="3"/>
      <c r="D193" s="3"/>
      <c r="E193" s="3"/>
      <c r="F193" s="3"/>
      <c r="G193" s="3"/>
      <c r="H193" s="3"/>
    </row>
    <row r="194" spans="1:8">
      <c r="A194" s="3"/>
      <c r="B194" s="3"/>
      <c r="C194" s="3"/>
      <c r="D194" s="3"/>
      <c r="E194" s="3"/>
      <c r="F194" s="3"/>
      <c r="G194" s="3"/>
      <c r="H194" s="3"/>
    </row>
    <row r="195" spans="1:8">
      <c r="A195" s="3"/>
      <c r="B195" s="3"/>
      <c r="C195" s="3"/>
      <c r="D195" s="3"/>
      <c r="E195" s="3"/>
      <c r="F195" s="3"/>
      <c r="G195" s="3"/>
      <c r="H195" s="3"/>
    </row>
    <row r="196" spans="1:8">
      <c r="A196" s="3"/>
      <c r="B196" s="3"/>
      <c r="C196" s="3"/>
      <c r="D196" s="3"/>
      <c r="E196" s="3"/>
      <c r="F196" s="3"/>
      <c r="G196" s="3"/>
      <c r="H196" s="3"/>
    </row>
    <row r="197" spans="1:8">
      <c r="A197" s="3"/>
      <c r="B197" s="3"/>
      <c r="C197" s="3"/>
      <c r="D197" s="3"/>
      <c r="E197" s="3"/>
      <c r="F197" s="3"/>
      <c r="G197" s="3"/>
      <c r="H197" s="3"/>
    </row>
    <row r="198" spans="1:8">
      <c r="A198" s="3"/>
      <c r="B198" s="3"/>
      <c r="C198" s="3"/>
      <c r="D198" s="3"/>
      <c r="E198" s="3"/>
      <c r="F198" s="3"/>
      <c r="G198" s="3"/>
      <c r="H198" s="3"/>
    </row>
    <row r="199" spans="1:8">
      <c r="A199" s="3"/>
      <c r="B199" s="3"/>
      <c r="C199" s="3"/>
      <c r="D199" s="3"/>
      <c r="E199" s="3"/>
      <c r="F199" s="3"/>
      <c r="G199" s="3"/>
      <c r="H199" s="3"/>
    </row>
    <row r="200" spans="1:8">
      <c r="A200" s="3"/>
      <c r="B200" s="3"/>
      <c r="C200" s="3"/>
      <c r="D200" s="3"/>
      <c r="E200" s="3"/>
      <c r="F200" s="3"/>
      <c r="G200" s="3"/>
      <c r="H200" s="3"/>
    </row>
    <row r="201" spans="1:8">
      <c r="A201" s="3"/>
      <c r="B201" s="3"/>
      <c r="C201" s="3"/>
      <c r="D201" s="3"/>
      <c r="E201" s="3"/>
      <c r="F201" s="3"/>
      <c r="G201" s="3"/>
      <c r="H201" s="3"/>
    </row>
    <row r="202" spans="1:8">
      <c r="A202" s="3"/>
      <c r="B202" s="3"/>
      <c r="C202" s="3"/>
      <c r="D202" s="3"/>
      <c r="E202" s="3"/>
      <c r="F202" s="3"/>
      <c r="G202" s="3"/>
      <c r="H202" s="3"/>
    </row>
    <row r="203" spans="1:8">
      <c r="A203" s="3"/>
      <c r="B203" s="3"/>
      <c r="C203" s="3"/>
      <c r="D203" s="3"/>
      <c r="E203" s="3"/>
      <c r="F203" s="3"/>
      <c r="G203" s="3"/>
      <c r="H203" s="3"/>
    </row>
  </sheetData>
  <mergeCells count="48">
    <mergeCell ref="X3:Y3"/>
    <mergeCell ref="O3:P3"/>
    <mergeCell ref="L3:M3"/>
    <mergeCell ref="C68:E68"/>
    <mergeCell ref="C69:E69"/>
    <mergeCell ref="H61:S61"/>
    <mergeCell ref="F3:G3"/>
    <mergeCell ref="I3:J3"/>
    <mergeCell ref="R3:S3"/>
    <mergeCell ref="U3:V3"/>
    <mergeCell ref="C70:E70"/>
    <mergeCell ref="C71:E71"/>
    <mergeCell ref="C60:E60"/>
    <mergeCell ref="C61:E61"/>
    <mergeCell ref="C62:E62"/>
    <mergeCell ref="C63:E63"/>
    <mergeCell ref="A73:V73"/>
    <mergeCell ref="A74:V74"/>
    <mergeCell ref="A78:G78"/>
    <mergeCell ref="A79:V79"/>
    <mergeCell ref="A80:V80"/>
    <mergeCell ref="A81:V81"/>
    <mergeCell ref="A82:V82"/>
    <mergeCell ref="A83:V83"/>
    <mergeCell ref="A86:J86"/>
    <mergeCell ref="A87:J87"/>
    <mergeCell ref="A88:J88"/>
    <mergeCell ref="A89:J89"/>
    <mergeCell ref="A90:J90"/>
    <mergeCell ref="A91:J91"/>
    <mergeCell ref="A92:J92"/>
    <mergeCell ref="A93:J93"/>
    <mergeCell ref="A94:J94"/>
    <mergeCell ref="A95:J95"/>
    <mergeCell ref="A96:J96"/>
    <mergeCell ref="A97:J97"/>
    <mergeCell ref="A98:J98"/>
    <mergeCell ref="A99:J99"/>
    <mergeCell ref="A100:J100"/>
    <mergeCell ref="A101:J101"/>
    <mergeCell ref="A102:J102"/>
    <mergeCell ref="A109:J109"/>
    <mergeCell ref="A110:J110"/>
    <mergeCell ref="A103:J103"/>
    <mergeCell ref="A104:J104"/>
    <mergeCell ref="A105:J105"/>
    <mergeCell ref="A106:J106"/>
    <mergeCell ref="A107:J107"/>
  </mergeCells>
  <pageMargins left="0.75" right="0.75" top="1" bottom="1" header="0.5" footer="0.5"/>
  <pageSetup paperSize="9"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L201"/>
  <sheetViews>
    <sheetView zoomScaleNormal="100" workbookViewId="0">
      <selection activeCell="E20" sqref="E20"/>
    </sheetView>
  </sheetViews>
  <sheetFormatPr defaultRowHeight="12.75"/>
  <cols>
    <col min="1" max="1" width="22.42578125" style="2" customWidth="1"/>
    <col min="2" max="2" width="17.42578125" style="8" customWidth="1"/>
    <col min="3" max="9" width="17.42578125" style="7" customWidth="1"/>
    <col min="10" max="26" width="12.5703125" style="7" customWidth="1"/>
    <col min="27" max="27" width="9.140625" style="7"/>
    <col min="28" max="28" width="15" style="7" customWidth="1"/>
    <col min="29" max="29" width="0" style="69" hidden="1" customWidth="1"/>
    <col min="30" max="30" width="0" style="7" hidden="1" customWidth="1"/>
    <col min="31" max="16384" width="9.140625" style="7"/>
  </cols>
  <sheetData>
    <row r="1" spans="1:38" s="20" customFormat="1" ht="21.75" customHeight="1">
      <c r="A1" s="18" t="s">
        <v>65</v>
      </c>
    </row>
    <row r="2" spans="1:38" s="20" customFormat="1" ht="21.75" customHeight="1">
      <c r="A2" s="18" t="s">
        <v>126</v>
      </c>
      <c r="D2"/>
      <c r="E2"/>
      <c r="F2"/>
      <c r="G2"/>
      <c r="H2"/>
      <c r="I2"/>
      <c r="J2"/>
      <c r="K2"/>
      <c r="L2"/>
      <c r="M2"/>
      <c r="N2"/>
      <c r="O2"/>
      <c r="P2"/>
      <c r="Q2"/>
      <c r="R2"/>
      <c r="S2"/>
      <c r="T2"/>
      <c r="U2"/>
      <c r="V2"/>
      <c r="W2"/>
      <c r="X2"/>
      <c r="Y2"/>
      <c r="Z2"/>
      <c r="AA2"/>
      <c r="AB2"/>
      <c r="AC2"/>
      <c r="AD2"/>
      <c r="AE2"/>
      <c r="AF2"/>
      <c r="AG2"/>
      <c r="AH2"/>
      <c r="AI2"/>
      <c r="AJ2"/>
      <c r="AK2"/>
      <c r="AL2"/>
    </row>
    <row r="3" spans="1:38" s="6" customFormat="1" ht="21.75" customHeight="1">
      <c r="A3" s="91"/>
      <c r="B3" s="91"/>
      <c r="C3" s="11"/>
      <c r="D3" s="11"/>
      <c r="E3" s="47"/>
      <c r="F3" s="266" t="s">
        <v>1</v>
      </c>
      <c r="G3" s="267"/>
      <c r="H3" s="92"/>
      <c r="I3" s="266" t="s">
        <v>1</v>
      </c>
      <c r="J3" s="267"/>
      <c r="K3" s="92"/>
      <c r="L3" s="266" t="s">
        <v>1</v>
      </c>
      <c r="M3" s="267"/>
      <c r="N3" s="92"/>
      <c r="O3" s="266" t="s">
        <v>1</v>
      </c>
      <c r="P3" s="267"/>
      <c r="Q3" s="92"/>
      <c r="R3" s="266" t="s">
        <v>1</v>
      </c>
      <c r="S3" s="267"/>
      <c r="T3" s="92"/>
      <c r="U3" s="266" t="s">
        <v>1</v>
      </c>
      <c r="V3" s="267"/>
      <c r="W3" s="92"/>
      <c r="X3" s="266" t="s">
        <v>1</v>
      </c>
      <c r="Y3" s="267"/>
      <c r="Z3" s="11"/>
      <c r="AA3" s="11"/>
      <c r="AB3" s="93"/>
    </row>
    <row r="4" spans="1:38" s="8" customFormat="1" ht="53.25" customHeight="1">
      <c r="A4" s="51" t="s">
        <v>4</v>
      </c>
      <c r="B4" s="264" t="s">
        <v>304</v>
      </c>
      <c r="C4" s="52" t="s">
        <v>2</v>
      </c>
      <c r="D4" s="101" t="s">
        <v>305</v>
      </c>
      <c r="E4" s="102" t="s">
        <v>306</v>
      </c>
      <c r="F4" s="103" t="s">
        <v>307</v>
      </c>
      <c r="G4" s="103" t="s">
        <v>308</v>
      </c>
      <c r="H4" s="102" t="s">
        <v>309</v>
      </c>
      <c r="I4" s="103" t="s">
        <v>310</v>
      </c>
      <c r="J4" s="103" t="s">
        <v>311</v>
      </c>
      <c r="K4" s="102" t="s">
        <v>309</v>
      </c>
      <c r="L4" s="103" t="s">
        <v>310</v>
      </c>
      <c r="M4" s="103" t="s">
        <v>311</v>
      </c>
      <c r="N4" s="102" t="s">
        <v>309</v>
      </c>
      <c r="O4" s="103" t="s">
        <v>310</v>
      </c>
      <c r="P4" s="103" t="s">
        <v>311</v>
      </c>
      <c r="Q4" s="102" t="s">
        <v>309</v>
      </c>
      <c r="R4" s="103" t="s">
        <v>310</v>
      </c>
      <c r="S4" s="103" t="s">
        <v>311</v>
      </c>
      <c r="T4" s="102" t="s">
        <v>309</v>
      </c>
      <c r="U4" s="103" t="s">
        <v>310</v>
      </c>
      <c r="V4" s="103" t="s">
        <v>311</v>
      </c>
      <c r="W4" s="102" t="s">
        <v>309</v>
      </c>
      <c r="X4" s="103" t="s">
        <v>310</v>
      </c>
      <c r="Y4" s="103" t="s">
        <v>311</v>
      </c>
      <c r="Z4" s="104" t="s">
        <v>312</v>
      </c>
      <c r="AA4" s="52" t="s">
        <v>3</v>
      </c>
      <c r="AB4" s="52" t="s">
        <v>313</v>
      </c>
      <c r="AC4" s="6" t="s">
        <v>314</v>
      </c>
      <c r="AD4" s="6"/>
    </row>
    <row r="5" spans="1:38" s="99" customFormat="1" ht="15" customHeight="1">
      <c r="A5" s="106" t="s">
        <v>5</v>
      </c>
      <c r="B5" s="99">
        <v>0</v>
      </c>
      <c r="C5" s="145" t="s">
        <v>44</v>
      </c>
      <c r="D5" s="294" t="s">
        <v>6</v>
      </c>
      <c r="E5" s="109" t="s">
        <v>6</v>
      </c>
      <c r="F5" s="235" t="s">
        <v>6</v>
      </c>
      <c r="G5" s="235" t="s">
        <v>6</v>
      </c>
      <c r="H5" s="111" t="s">
        <v>6</v>
      </c>
      <c r="I5" s="111" t="s">
        <v>6</v>
      </c>
      <c r="J5" s="111" t="s">
        <v>6</v>
      </c>
      <c r="K5" s="111" t="s">
        <v>6</v>
      </c>
      <c r="L5" s="111" t="s">
        <v>6</v>
      </c>
      <c r="M5" s="111" t="s">
        <v>6</v>
      </c>
      <c r="N5" s="111" t="s">
        <v>6</v>
      </c>
      <c r="O5" s="111" t="s">
        <v>6</v>
      </c>
      <c r="P5" s="111" t="s">
        <v>6</v>
      </c>
      <c r="Q5" s="111" t="s">
        <v>6</v>
      </c>
      <c r="R5" s="111" t="s">
        <v>6</v>
      </c>
      <c r="S5" s="111" t="s">
        <v>6</v>
      </c>
      <c r="T5" s="111" t="s">
        <v>6</v>
      </c>
      <c r="U5" s="111" t="s">
        <v>6</v>
      </c>
      <c r="V5" s="111" t="s">
        <v>6</v>
      </c>
      <c r="W5" s="111" t="s">
        <v>6</v>
      </c>
      <c r="X5" s="111" t="s">
        <v>6</v>
      </c>
      <c r="Y5" s="111" t="s">
        <v>6</v>
      </c>
      <c r="Z5" s="108" t="s">
        <v>6</v>
      </c>
      <c r="AA5" s="145" t="s">
        <v>6</v>
      </c>
      <c r="AB5" s="150" t="s">
        <v>6</v>
      </c>
      <c r="AC5" s="99" t="str">
        <f>IF(AA5="TY","A",IF(AA5="TY/TYs","AB",IF(AA5="TYs","B",IF(AA5="TC","C",IF(AA5="T","D",IF(AA5="TY/T","AD",IF(AA5="n.a.","N",IF(AA5="Z","Z",IF(AA5="-","",)))))))))</f>
        <v/>
      </c>
    </row>
    <row r="6" spans="1:38" s="99" customFormat="1" ht="15" customHeight="1">
      <c r="A6" s="106" t="s">
        <v>79</v>
      </c>
      <c r="B6" s="99">
        <v>1</v>
      </c>
      <c r="C6" s="111" t="s">
        <v>7</v>
      </c>
      <c r="D6" s="294" t="s">
        <v>6</v>
      </c>
      <c r="E6" s="229">
        <v>23.4</v>
      </c>
      <c r="F6" s="191">
        <v>0</v>
      </c>
      <c r="G6" s="191">
        <v>55020</v>
      </c>
      <c r="H6" s="111" t="s">
        <v>6</v>
      </c>
      <c r="I6" s="111" t="s">
        <v>6</v>
      </c>
      <c r="J6" s="111" t="s">
        <v>6</v>
      </c>
      <c r="K6" s="111" t="s">
        <v>6</v>
      </c>
      <c r="L6" s="111" t="s">
        <v>6</v>
      </c>
      <c r="M6" s="111" t="s">
        <v>6</v>
      </c>
      <c r="N6" s="111" t="s">
        <v>6</v>
      </c>
      <c r="O6" s="111" t="s">
        <v>6</v>
      </c>
      <c r="P6" s="111" t="s">
        <v>6</v>
      </c>
      <c r="Q6" s="111" t="s">
        <v>6</v>
      </c>
      <c r="R6" s="111" t="s">
        <v>6</v>
      </c>
      <c r="S6" s="111" t="s">
        <v>6</v>
      </c>
      <c r="T6" s="111" t="s">
        <v>6</v>
      </c>
      <c r="U6" s="111" t="s">
        <v>6</v>
      </c>
      <c r="V6" s="111" t="s">
        <v>6</v>
      </c>
      <c r="W6" s="111" t="s">
        <v>6</v>
      </c>
      <c r="X6" s="111" t="s">
        <v>6</v>
      </c>
      <c r="Y6" s="111" t="s">
        <v>6</v>
      </c>
      <c r="Z6" s="231">
        <v>12874.68</v>
      </c>
      <c r="AA6" s="111" t="s">
        <v>8</v>
      </c>
      <c r="AB6" s="234">
        <v>100</v>
      </c>
      <c r="AC6" s="99" t="str">
        <f t="shared" ref="AC6:AC53" si="0">IF(AA6="TY","A",IF(AA6="TY/TYs","AB",IF(AA6="TYs","B",IF(AA6="TC","C",IF(AA6="T","D",IF(AA6="TY/T","AD",IF(AA6="n.a.","N",IF(AA6="Z","Z",IF(AA6="-","",)))))))))</f>
        <v>A</v>
      </c>
    </row>
    <row r="7" spans="1:38" s="99" customFormat="1" ht="15" customHeight="1">
      <c r="A7" s="106" t="s">
        <v>80</v>
      </c>
      <c r="B7" s="99">
        <v>1</v>
      </c>
      <c r="C7" s="111" t="s">
        <v>8</v>
      </c>
      <c r="D7" s="295" t="s">
        <v>6</v>
      </c>
      <c r="E7" s="142">
        <v>22</v>
      </c>
      <c r="F7" s="123">
        <v>11420</v>
      </c>
      <c r="G7" s="123">
        <v>49315</v>
      </c>
      <c r="H7" s="142">
        <v>14.16</v>
      </c>
      <c r="I7" s="123">
        <v>49315</v>
      </c>
      <c r="J7" s="123">
        <v>72675</v>
      </c>
      <c r="K7" s="111" t="s">
        <v>6</v>
      </c>
      <c r="L7" s="111" t="s">
        <v>6</v>
      </c>
      <c r="M7" s="111" t="s">
        <v>6</v>
      </c>
      <c r="N7" s="111" t="s">
        <v>6</v>
      </c>
      <c r="O7" s="111" t="s">
        <v>6</v>
      </c>
      <c r="P7" s="111" t="s">
        <v>6</v>
      </c>
      <c r="Q7" s="111" t="s">
        <v>6</v>
      </c>
      <c r="R7" s="111" t="s">
        <v>6</v>
      </c>
      <c r="S7" s="111" t="s">
        <v>6</v>
      </c>
      <c r="T7" s="111" t="s">
        <v>6</v>
      </c>
      <c r="U7" s="111" t="s">
        <v>6</v>
      </c>
      <c r="V7" s="111" t="s">
        <v>6</v>
      </c>
      <c r="W7" s="111" t="s">
        <v>6</v>
      </c>
      <c r="X7" s="111" t="s">
        <v>6</v>
      </c>
      <c r="Y7" s="111" t="s">
        <v>6</v>
      </c>
      <c r="Z7" s="221">
        <v>14157.075999999999</v>
      </c>
      <c r="AA7" s="111" t="s">
        <v>6</v>
      </c>
      <c r="AB7" s="111" t="s">
        <v>6</v>
      </c>
      <c r="AC7" s="99" t="str">
        <f t="shared" si="0"/>
        <v/>
      </c>
    </row>
    <row r="8" spans="1:38" s="99" customFormat="1" ht="15" customHeight="1">
      <c r="A8" s="106" t="s">
        <v>81</v>
      </c>
      <c r="B8" s="99">
        <v>1</v>
      </c>
      <c r="C8" s="111" t="s">
        <v>9</v>
      </c>
      <c r="D8" s="294" t="s">
        <v>6</v>
      </c>
      <c r="E8" s="142">
        <v>9.9</v>
      </c>
      <c r="F8" s="122">
        <v>3500</v>
      </c>
      <c r="G8" s="122">
        <v>44900</v>
      </c>
      <c r="H8" s="111" t="s">
        <v>6</v>
      </c>
      <c r="I8" s="111" t="s">
        <v>6</v>
      </c>
      <c r="J8" s="111" t="s">
        <v>6</v>
      </c>
      <c r="K8" s="111" t="s">
        <v>6</v>
      </c>
      <c r="L8" s="111" t="s">
        <v>6</v>
      </c>
      <c r="M8" s="111" t="s">
        <v>6</v>
      </c>
      <c r="N8" s="111" t="s">
        <v>6</v>
      </c>
      <c r="O8" s="111" t="s">
        <v>6</v>
      </c>
      <c r="P8" s="111" t="s">
        <v>6</v>
      </c>
      <c r="Q8" s="111" t="s">
        <v>6</v>
      </c>
      <c r="R8" s="111" t="s">
        <v>6</v>
      </c>
      <c r="S8" s="111" t="s">
        <v>6</v>
      </c>
      <c r="T8" s="111" t="s">
        <v>6</v>
      </c>
      <c r="U8" s="111" t="s">
        <v>6</v>
      </c>
      <c r="V8" s="111" t="s">
        <v>6</v>
      </c>
      <c r="W8" s="111" t="s">
        <v>6</v>
      </c>
      <c r="X8" s="111" t="s">
        <v>6</v>
      </c>
      <c r="Y8" s="111" t="s">
        <v>6</v>
      </c>
      <c r="Z8" s="231">
        <v>4098.6000000000004</v>
      </c>
      <c r="AA8" s="111" t="s">
        <v>29</v>
      </c>
      <c r="AB8" s="111">
        <v>50</v>
      </c>
      <c r="AC8" s="99" t="str">
        <f t="shared" si="0"/>
        <v>AB</v>
      </c>
    </row>
    <row r="9" spans="1:38" s="99" customFormat="1" ht="15" customHeight="1">
      <c r="A9" s="106" t="s">
        <v>78</v>
      </c>
      <c r="B9" s="99">
        <v>0</v>
      </c>
      <c r="C9" s="145" t="s">
        <v>44</v>
      </c>
      <c r="D9" s="294" t="s">
        <v>6</v>
      </c>
      <c r="E9" s="109" t="s">
        <v>6</v>
      </c>
      <c r="F9" s="123" t="s">
        <v>6</v>
      </c>
      <c r="G9" s="123" t="s">
        <v>6</v>
      </c>
      <c r="H9" s="111" t="s">
        <v>6</v>
      </c>
      <c r="I9" s="111" t="s">
        <v>6</v>
      </c>
      <c r="J9" s="111" t="s">
        <v>6</v>
      </c>
      <c r="K9" s="111" t="s">
        <v>6</v>
      </c>
      <c r="L9" s="111" t="s">
        <v>6</v>
      </c>
      <c r="M9" s="111" t="s">
        <v>6</v>
      </c>
      <c r="N9" s="111" t="s">
        <v>6</v>
      </c>
      <c r="O9" s="111" t="s">
        <v>6</v>
      </c>
      <c r="P9" s="111" t="s">
        <v>6</v>
      </c>
      <c r="Q9" s="111" t="s">
        <v>6</v>
      </c>
      <c r="R9" s="111" t="s">
        <v>6</v>
      </c>
      <c r="S9" s="111" t="s">
        <v>6</v>
      </c>
      <c r="T9" s="111" t="s">
        <v>6</v>
      </c>
      <c r="U9" s="111" t="s">
        <v>6</v>
      </c>
      <c r="V9" s="111" t="s">
        <v>6</v>
      </c>
      <c r="W9" s="111" t="s">
        <v>6</v>
      </c>
      <c r="X9" s="111" t="s">
        <v>6</v>
      </c>
      <c r="Y9" s="111" t="s">
        <v>6</v>
      </c>
      <c r="Z9" s="108" t="s">
        <v>6</v>
      </c>
      <c r="AA9" s="145" t="s">
        <v>6</v>
      </c>
      <c r="AB9" s="150" t="s">
        <v>6</v>
      </c>
      <c r="AC9" s="99" t="str">
        <f t="shared" si="0"/>
        <v/>
      </c>
    </row>
    <row r="10" spans="1:38" s="99" customFormat="1" ht="15" customHeight="1">
      <c r="A10" s="106" t="s">
        <v>10</v>
      </c>
      <c r="B10" s="99">
        <v>1</v>
      </c>
      <c r="C10" s="111" t="s">
        <v>45</v>
      </c>
      <c r="D10" s="295" t="s">
        <v>6</v>
      </c>
      <c r="E10" s="214">
        <v>6.75</v>
      </c>
      <c r="F10" s="122">
        <v>129360</v>
      </c>
      <c r="G10" s="123">
        <v>1034880</v>
      </c>
      <c r="H10" s="111" t="s">
        <v>6</v>
      </c>
      <c r="I10" s="111" t="s">
        <v>6</v>
      </c>
      <c r="J10" s="111" t="s">
        <v>6</v>
      </c>
      <c r="K10" s="111" t="s">
        <v>6</v>
      </c>
      <c r="L10" s="111" t="s">
        <v>6</v>
      </c>
      <c r="M10" s="111" t="s">
        <v>6</v>
      </c>
      <c r="N10" s="111" t="s">
        <v>6</v>
      </c>
      <c r="O10" s="111" t="s">
        <v>6</v>
      </c>
      <c r="P10" s="111" t="s">
        <v>6</v>
      </c>
      <c r="Q10" s="111" t="s">
        <v>6</v>
      </c>
      <c r="R10" s="111" t="s">
        <v>6</v>
      </c>
      <c r="S10" s="111" t="s">
        <v>6</v>
      </c>
      <c r="T10" s="111" t="s">
        <v>6</v>
      </c>
      <c r="U10" s="111" t="s">
        <v>6</v>
      </c>
      <c r="V10" s="111" t="s">
        <v>6</v>
      </c>
      <c r="W10" s="111" t="s">
        <v>6</v>
      </c>
      <c r="X10" s="111" t="s">
        <v>6</v>
      </c>
      <c r="Y10" s="111" t="s">
        <v>6</v>
      </c>
      <c r="Z10" s="124">
        <v>446033.27999999997</v>
      </c>
      <c r="AA10" s="111" t="s">
        <v>6</v>
      </c>
      <c r="AB10" s="111" t="s">
        <v>6</v>
      </c>
      <c r="AC10" s="99" t="str">
        <f t="shared" si="0"/>
        <v/>
      </c>
    </row>
    <row r="11" spans="1:38" s="99" customFormat="1" ht="15" customHeight="1">
      <c r="A11" s="106" t="s">
        <v>10</v>
      </c>
      <c r="B11" s="99">
        <v>2</v>
      </c>
      <c r="C11" s="111" t="s">
        <v>45</v>
      </c>
      <c r="D11" s="295" t="s">
        <v>6</v>
      </c>
      <c r="E11" s="214">
        <v>14.8</v>
      </c>
      <c r="F11" s="122">
        <v>64680</v>
      </c>
      <c r="G11" s="123">
        <v>1034880</v>
      </c>
      <c r="H11" s="111" t="s">
        <v>6</v>
      </c>
      <c r="I11" s="111" t="s">
        <v>6</v>
      </c>
      <c r="J11" s="111" t="s">
        <v>6</v>
      </c>
      <c r="K11" s="111" t="s">
        <v>6</v>
      </c>
      <c r="L11" s="111" t="s">
        <v>6</v>
      </c>
      <c r="M11" s="111" t="s">
        <v>6</v>
      </c>
      <c r="N11" s="111" t="s">
        <v>6</v>
      </c>
      <c r="O11" s="111" t="s">
        <v>6</v>
      </c>
      <c r="P11" s="111" t="s">
        <v>6</v>
      </c>
      <c r="Q11" s="111" t="s">
        <v>6</v>
      </c>
      <c r="R11" s="111" t="s">
        <v>6</v>
      </c>
      <c r="S11" s="111" t="s">
        <v>6</v>
      </c>
      <c r="T11" s="111" t="s">
        <v>6</v>
      </c>
      <c r="U11" s="111" t="s">
        <v>6</v>
      </c>
      <c r="V11" s="111" t="s">
        <v>6</v>
      </c>
      <c r="W11" s="111" t="s">
        <v>6</v>
      </c>
      <c r="X11" s="111" t="s">
        <v>6</v>
      </c>
      <c r="Y11" s="111" t="s">
        <v>6</v>
      </c>
      <c r="Z11" s="124">
        <v>446033.27999999997</v>
      </c>
      <c r="AA11" s="111" t="s">
        <v>6</v>
      </c>
      <c r="AB11" s="111" t="s">
        <v>6</v>
      </c>
      <c r="AC11" s="99" t="str">
        <f t="shared" si="0"/>
        <v/>
      </c>
    </row>
    <row r="12" spans="1:38" s="99" customFormat="1" ht="15" customHeight="1">
      <c r="A12" s="106" t="s">
        <v>11</v>
      </c>
      <c r="B12" s="99">
        <v>1</v>
      </c>
      <c r="C12" s="138" t="s">
        <v>9</v>
      </c>
      <c r="D12" s="295" t="s">
        <v>319</v>
      </c>
      <c r="E12" s="142" t="s">
        <v>6</v>
      </c>
      <c r="F12" s="122" t="s">
        <v>6</v>
      </c>
      <c r="G12" s="122" t="s">
        <v>6</v>
      </c>
      <c r="H12" s="111" t="s">
        <v>6</v>
      </c>
      <c r="I12" s="111" t="s">
        <v>6</v>
      </c>
      <c r="J12" s="111" t="s">
        <v>6</v>
      </c>
      <c r="K12" s="111" t="s">
        <v>6</v>
      </c>
      <c r="L12" s="111" t="s">
        <v>6</v>
      </c>
      <c r="M12" s="111" t="s">
        <v>6</v>
      </c>
      <c r="N12" s="111" t="s">
        <v>6</v>
      </c>
      <c r="O12" s="111" t="s">
        <v>6</v>
      </c>
      <c r="P12" s="111" t="s">
        <v>6</v>
      </c>
      <c r="Q12" s="111" t="s">
        <v>6</v>
      </c>
      <c r="R12" s="111" t="s">
        <v>6</v>
      </c>
      <c r="S12" s="111" t="s">
        <v>6</v>
      </c>
      <c r="T12" s="111" t="s">
        <v>6</v>
      </c>
      <c r="U12" s="111" t="s">
        <v>6</v>
      </c>
      <c r="V12" s="111" t="s">
        <v>6</v>
      </c>
      <c r="W12" s="111" t="s">
        <v>6</v>
      </c>
      <c r="X12" s="111" t="s">
        <v>6</v>
      </c>
      <c r="Y12" s="111" t="s">
        <v>6</v>
      </c>
      <c r="Z12" s="108" t="s">
        <v>6</v>
      </c>
      <c r="AA12" s="111" t="s">
        <v>8</v>
      </c>
      <c r="AB12" s="111">
        <v>100</v>
      </c>
      <c r="AC12" s="99" t="str">
        <f t="shared" si="0"/>
        <v>A</v>
      </c>
    </row>
    <row r="13" spans="1:38" s="99" customFormat="1" ht="15" customHeight="1">
      <c r="A13" s="106" t="s">
        <v>104</v>
      </c>
      <c r="B13" s="99">
        <v>1</v>
      </c>
      <c r="C13" s="111" t="s">
        <v>54</v>
      </c>
      <c r="D13" s="303">
        <v>891</v>
      </c>
      <c r="E13" s="142">
        <v>33</v>
      </c>
      <c r="F13" s="122">
        <v>2700</v>
      </c>
      <c r="G13" s="122" t="s">
        <v>6</v>
      </c>
      <c r="H13" s="111" t="s">
        <v>6</v>
      </c>
      <c r="I13" s="111" t="s">
        <v>6</v>
      </c>
      <c r="J13" s="111" t="s">
        <v>6</v>
      </c>
      <c r="K13" s="111" t="s">
        <v>6</v>
      </c>
      <c r="L13" s="111" t="s">
        <v>6</v>
      </c>
      <c r="M13" s="111" t="s">
        <v>6</v>
      </c>
      <c r="N13" s="111" t="s">
        <v>6</v>
      </c>
      <c r="O13" s="111" t="s">
        <v>6</v>
      </c>
      <c r="P13" s="111" t="s">
        <v>6</v>
      </c>
      <c r="Q13" s="111" t="s">
        <v>6</v>
      </c>
      <c r="R13" s="111" t="s">
        <v>6</v>
      </c>
      <c r="S13" s="111" t="s">
        <v>6</v>
      </c>
      <c r="T13" s="111" t="s">
        <v>6</v>
      </c>
      <c r="U13" s="111" t="s">
        <v>6</v>
      </c>
      <c r="V13" s="111" t="s">
        <v>6</v>
      </c>
      <c r="W13" s="111" t="s">
        <v>6</v>
      </c>
      <c r="X13" s="111" t="s">
        <v>6</v>
      </c>
      <c r="Y13" s="111" t="s">
        <v>6</v>
      </c>
      <c r="Z13" s="124" t="s">
        <v>6</v>
      </c>
      <c r="AA13" s="236" t="s">
        <v>8</v>
      </c>
      <c r="AB13" s="236">
        <v>100</v>
      </c>
      <c r="AC13" s="99" t="str">
        <f t="shared" si="0"/>
        <v>A</v>
      </c>
    </row>
    <row r="14" spans="1:38" s="99" customFormat="1" ht="15" customHeight="1">
      <c r="A14" s="106" t="s">
        <v>104</v>
      </c>
      <c r="B14" s="99">
        <v>2</v>
      </c>
      <c r="C14" s="115" t="s">
        <v>9</v>
      </c>
      <c r="D14" s="303" t="s">
        <v>6</v>
      </c>
      <c r="E14" s="216">
        <v>33</v>
      </c>
      <c r="F14" s="122">
        <v>0</v>
      </c>
      <c r="G14" s="217">
        <v>783000</v>
      </c>
      <c r="H14" s="111" t="s">
        <v>6</v>
      </c>
      <c r="I14" s="111" t="s">
        <v>6</v>
      </c>
      <c r="J14" s="111" t="s">
        <v>6</v>
      </c>
      <c r="K14" s="111" t="s">
        <v>6</v>
      </c>
      <c r="L14" s="111" t="s">
        <v>6</v>
      </c>
      <c r="M14" s="111" t="s">
        <v>6</v>
      </c>
      <c r="N14" s="111" t="s">
        <v>6</v>
      </c>
      <c r="O14" s="111" t="s">
        <v>6</v>
      </c>
      <c r="P14" s="111" t="s">
        <v>6</v>
      </c>
      <c r="Q14" s="111" t="s">
        <v>6</v>
      </c>
      <c r="R14" s="111" t="s">
        <v>6</v>
      </c>
      <c r="S14" s="111" t="s">
        <v>6</v>
      </c>
      <c r="T14" s="111" t="s">
        <v>6</v>
      </c>
      <c r="U14" s="111" t="s">
        <v>6</v>
      </c>
      <c r="V14" s="111" t="s">
        <v>6</v>
      </c>
      <c r="W14" s="111" t="s">
        <v>6</v>
      </c>
      <c r="X14" s="111" t="s">
        <v>6</v>
      </c>
      <c r="Y14" s="111" t="s">
        <v>6</v>
      </c>
      <c r="Z14" s="230">
        <v>258390</v>
      </c>
      <c r="AA14" s="111" t="s">
        <v>8</v>
      </c>
      <c r="AB14" s="111">
        <v>100</v>
      </c>
      <c r="AC14" s="99" t="str">
        <f t="shared" si="0"/>
        <v>A</v>
      </c>
    </row>
    <row r="15" spans="1:38" s="99" customFormat="1" ht="15" customHeight="1">
      <c r="A15" s="106" t="s">
        <v>82</v>
      </c>
      <c r="B15" s="99">
        <v>1</v>
      </c>
      <c r="C15" s="111" t="s">
        <v>9</v>
      </c>
      <c r="D15" s="295" t="s">
        <v>6</v>
      </c>
      <c r="E15" s="142">
        <v>21.4</v>
      </c>
      <c r="F15" s="122" t="s">
        <v>6</v>
      </c>
      <c r="G15" s="122" t="s">
        <v>6</v>
      </c>
      <c r="H15" s="111" t="s">
        <v>6</v>
      </c>
      <c r="I15" s="111" t="s">
        <v>6</v>
      </c>
      <c r="J15" s="111" t="s">
        <v>6</v>
      </c>
      <c r="K15" s="111" t="s">
        <v>6</v>
      </c>
      <c r="L15" s="111" t="s">
        <v>6</v>
      </c>
      <c r="M15" s="111" t="s">
        <v>6</v>
      </c>
      <c r="N15" s="111" t="s">
        <v>6</v>
      </c>
      <c r="O15" s="111" t="s">
        <v>6</v>
      </c>
      <c r="P15" s="111" t="s">
        <v>6</v>
      </c>
      <c r="Q15" s="111" t="s">
        <v>6</v>
      </c>
      <c r="R15" s="111" t="s">
        <v>6</v>
      </c>
      <c r="S15" s="111" t="s">
        <v>6</v>
      </c>
      <c r="T15" s="111" t="s">
        <v>6</v>
      </c>
      <c r="U15" s="111" t="s">
        <v>6</v>
      </c>
      <c r="V15" s="111" t="s">
        <v>6</v>
      </c>
      <c r="W15" s="111" t="s">
        <v>6</v>
      </c>
      <c r="X15" s="111" t="s">
        <v>6</v>
      </c>
      <c r="Y15" s="111" t="s">
        <v>6</v>
      </c>
      <c r="Z15" s="124" t="s">
        <v>6</v>
      </c>
      <c r="AA15" s="111" t="s">
        <v>8</v>
      </c>
      <c r="AB15" s="111">
        <v>100</v>
      </c>
      <c r="AC15" s="99" t="str">
        <f t="shared" si="0"/>
        <v>A</v>
      </c>
    </row>
    <row r="16" spans="1:38" s="99" customFormat="1" ht="15" customHeight="1">
      <c r="A16" s="106" t="s">
        <v>82</v>
      </c>
      <c r="B16" s="99">
        <v>2</v>
      </c>
      <c r="C16" s="111" t="s">
        <v>31</v>
      </c>
      <c r="D16" s="295" t="s">
        <v>6</v>
      </c>
      <c r="E16" s="142">
        <v>1.24</v>
      </c>
      <c r="F16" s="122" t="s">
        <v>6</v>
      </c>
      <c r="G16" s="122" t="s">
        <v>6</v>
      </c>
      <c r="H16" s="111" t="s">
        <v>6</v>
      </c>
      <c r="I16" s="111" t="s">
        <v>6</v>
      </c>
      <c r="J16" s="111" t="s">
        <v>6</v>
      </c>
      <c r="K16" s="111" t="s">
        <v>6</v>
      </c>
      <c r="L16" s="111" t="s">
        <v>6</v>
      </c>
      <c r="M16" s="111" t="s">
        <v>6</v>
      </c>
      <c r="N16" s="111" t="s">
        <v>6</v>
      </c>
      <c r="O16" s="111" t="s">
        <v>6</v>
      </c>
      <c r="P16" s="111" t="s">
        <v>6</v>
      </c>
      <c r="Q16" s="111" t="s">
        <v>6</v>
      </c>
      <c r="R16" s="111" t="s">
        <v>6</v>
      </c>
      <c r="S16" s="111" t="s">
        <v>6</v>
      </c>
      <c r="T16" s="111" t="s">
        <v>6</v>
      </c>
      <c r="U16" s="111" t="s">
        <v>6</v>
      </c>
      <c r="V16" s="111" t="s">
        <v>6</v>
      </c>
      <c r="W16" s="111" t="s">
        <v>6</v>
      </c>
      <c r="X16" s="111" t="s">
        <v>6</v>
      </c>
      <c r="Y16" s="111" t="s">
        <v>6</v>
      </c>
      <c r="Z16" s="124" t="s">
        <v>6</v>
      </c>
      <c r="AA16" s="111" t="s">
        <v>6</v>
      </c>
      <c r="AB16" s="111" t="s">
        <v>6</v>
      </c>
      <c r="AC16" s="99" t="str">
        <f t="shared" si="0"/>
        <v/>
      </c>
    </row>
    <row r="17" spans="1:29" s="99" customFormat="1" ht="15" customHeight="1">
      <c r="A17" s="106" t="s">
        <v>95</v>
      </c>
      <c r="B17" s="99">
        <v>1</v>
      </c>
      <c r="C17" s="111" t="s">
        <v>9</v>
      </c>
      <c r="D17" s="295">
        <v>1276</v>
      </c>
      <c r="E17" s="142">
        <v>40.625</v>
      </c>
      <c r="F17" s="191">
        <v>0</v>
      </c>
      <c r="G17" s="191">
        <v>33276</v>
      </c>
      <c r="H17" s="142">
        <v>14.375</v>
      </c>
      <c r="I17" s="191">
        <v>33276</v>
      </c>
      <c r="J17" s="191">
        <v>133104</v>
      </c>
      <c r="K17" s="142">
        <v>14.375</v>
      </c>
      <c r="L17" s="191">
        <v>133104</v>
      </c>
      <c r="M17" s="191">
        <v>166380</v>
      </c>
      <c r="N17" s="142">
        <v>7.9749999999999996</v>
      </c>
      <c r="O17" s="122">
        <v>166380</v>
      </c>
      <c r="P17" s="122" t="s">
        <v>6</v>
      </c>
      <c r="Q17" s="111" t="s">
        <v>6</v>
      </c>
      <c r="R17" s="111" t="s">
        <v>6</v>
      </c>
      <c r="S17" s="111" t="s">
        <v>6</v>
      </c>
      <c r="T17" s="111" t="s">
        <v>6</v>
      </c>
      <c r="U17" s="111" t="s">
        <v>6</v>
      </c>
      <c r="V17" s="111" t="s">
        <v>6</v>
      </c>
      <c r="W17" s="111" t="s">
        <v>6</v>
      </c>
      <c r="X17" s="111" t="s">
        <v>6</v>
      </c>
      <c r="Y17" s="111" t="s">
        <v>6</v>
      </c>
      <c r="Z17" s="124" t="s">
        <v>6</v>
      </c>
      <c r="AA17" s="111" t="s">
        <v>6</v>
      </c>
      <c r="AB17" s="111" t="s">
        <v>6</v>
      </c>
      <c r="AC17" s="99" t="str">
        <f t="shared" si="0"/>
        <v/>
      </c>
    </row>
    <row r="18" spans="1:29" s="99" customFormat="1" ht="15" customHeight="1">
      <c r="A18" s="106" t="s">
        <v>95</v>
      </c>
      <c r="B18" s="99">
        <v>2</v>
      </c>
      <c r="C18" s="111" t="s">
        <v>9</v>
      </c>
      <c r="D18" s="295">
        <v>1248</v>
      </c>
      <c r="E18" s="142">
        <v>39.625</v>
      </c>
      <c r="F18" s="191">
        <v>0</v>
      </c>
      <c r="G18" s="191">
        <v>33276</v>
      </c>
      <c r="H18" s="142">
        <v>20.875</v>
      </c>
      <c r="I18" s="191">
        <v>33276</v>
      </c>
      <c r="J18" s="191">
        <v>99828</v>
      </c>
      <c r="K18" s="142">
        <v>14.375</v>
      </c>
      <c r="L18" s="191">
        <v>99828</v>
      </c>
      <c r="M18" s="191">
        <v>166380</v>
      </c>
      <c r="N18" s="142">
        <v>7.9749999999999996</v>
      </c>
      <c r="O18" s="122">
        <v>166380</v>
      </c>
      <c r="P18" s="122" t="s">
        <v>6</v>
      </c>
      <c r="Q18" s="111" t="s">
        <v>6</v>
      </c>
      <c r="R18" s="111" t="s">
        <v>6</v>
      </c>
      <c r="S18" s="111" t="s">
        <v>6</v>
      </c>
      <c r="T18" s="111" t="s">
        <v>6</v>
      </c>
      <c r="U18" s="111" t="s">
        <v>6</v>
      </c>
      <c r="V18" s="111" t="s">
        <v>6</v>
      </c>
      <c r="W18" s="111" t="s">
        <v>6</v>
      </c>
      <c r="X18" s="111" t="s">
        <v>6</v>
      </c>
      <c r="Y18" s="111" t="s">
        <v>6</v>
      </c>
      <c r="Z18" s="124" t="s">
        <v>6</v>
      </c>
      <c r="AA18" s="111" t="s">
        <v>6</v>
      </c>
      <c r="AB18" s="111" t="s">
        <v>6</v>
      </c>
      <c r="AC18" s="99" t="str">
        <f t="shared" si="0"/>
        <v/>
      </c>
    </row>
    <row r="19" spans="1:29" s="99" customFormat="1" ht="15" customHeight="1">
      <c r="A19" s="106" t="s">
        <v>84</v>
      </c>
      <c r="B19" s="99">
        <v>1</v>
      </c>
      <c r="C19" s="145" t="s">
        <v>44</v>
      </c>
      <c r="D19" s="294" t="s">
        <v>6</v>
      </c>
      <c r="E19" s="109" t="s">
        <v>6</v>
      </c>
      <c r="F19" s="123" t="s">
        <v>6</v>
      </c>
      <c r="G19" s="123" t="s">
        <v>6</v>
      </c>
      <c r="H19" s="111" t="s">
        <v>6</v>
      </c>
      <c r="I19" s="111" t="s">
        <v>6</v>
      </c>
      <c r="J19" s="111" t="s">
        <v>6</v>
      </c>
      <c r="K19" s="111" t="s">
        <v>6</v>
      </c>
      <c r="L19" s="111" t="s">
        <v>6</v>
      </c>
      <c r="M19" s="111" t="s">
        <v>6</v>
      </c>
      <c r="N19" s="111" t="s">
        <v>6</v>
      </c>
      <c r="O19" s="111" t="s">
        <v>6</v>
      </c>
      <c r="P19" s="111" t="s">
        <v>6</v>
      </c>
      <c r="Q19" s="111" t="s">
        <v>6</v>
      </c>
      <c r="R19" s="111" t="s">
        <v>6</v>
      </c>
      <c r="S19" s="111" t="s">
        <v>6</v>
      </c>
      <c r="T19" s="111" t="s">
        <v>6</v>
      </c>
      <c r="U19" s="111" t="s">
        <v>6</v>
      </c>
      <c r="V19" s="111" t="s">
        <v>6</v>
      </c>
      <c r="W19" s="111" t="s">
        <v>6</v>
      </c>
      <c r="X19" s="111" t="s">
        <v>6</v>
      </c>
      <c r="Y19" s="111" t="s">
        <v>6</v>
      </c>
      <c r="Z19" s="108" t="s">
        <v>6</v>
      </c>
      <c r="AA19" s="145" t="s">
        <v>6</v>
      </c>
      <c r="AB19" s="150" t="s">
        <v>6</v>
      </c>
      <c r="AC19" s="99" t="str">
        <f t="shared" si="0"/>
        <v/>
      </c>
    </row>
    <row r="20" spans="1:29" s="99" customFormat="1" ht="15" customHeight="1">
      <c r="A20" s="106" t="s">
        <v>88</v>
      </c>
      <c r="B20" s="99">
        <v>1</v>
      </c>
      <c r="C20" s="145" t="s">
        <v>44</v>
      </c>
      <c r="D20" s="295" t="s">
        <v>6</v>
      </c>
      <c r="E20" s="142" t="s">
        <v>6</v>
      </c>
      <c r="F20" s="122" t="s">
        <v>6</v>
      </c>
      <c r="G20" s="122" t="s">
        <v>6</v>
      </c>
      <c r="H20" s="111" t="s">
        <v>6</v>
      </c>
      <c r="I20" s="111" t="s">
        <v>6</v>
      </c>
      <c r="J20" s="111" t="s">
        <v>6</v>
      </c>
      <c r="K20" s="111" t="s">
        <v>6</v>
      </c>
      <c r="L20" s="111" t="s">
        <v>6</v>
      </c>
      <c r="M20" s="111" t="s">
        <v>6</v>
      </c>
      <c r="N20" s="111" t="s">
        <v>6</v>
      </c>
      <c r="O20" s="111" t="s">
        <v>6</v>
      </c>
      <c r="P20" s="111" t="s">
        <v>6</v>
      </c>
      <c r="Q20" s="111" t="s">
        <v>6</v>
      </c>
      <c r="R20" s="111" t="s">
        <v>6</v>
      </c>
      <c r="S20" s="111" t="s">
        <v>6</v>
      </c>
      <c r="T20" s="111" t="s">
        <v>6</v>
      </c>
      <c r="U20" s="111" t="s">
        <v>6</v>
      </c>
      <c r="V20" s="111" t="s">
        <v>6</v>
      </c>
      <c r="W20" s="111" t="s">
        <v>6</v>
      </c>
      <c r="X20" s="111" t="s">
        <v>6</v>
      </c>
      <c r="Y20" s="111" t="s">
        <v>6</v>
      </c>
      <c r="Z20" s="124" t="s">
        <v>6</v>
      </c>
      <c r="AA20" s="111" t="s">
        <v>6</v>
      </c>
      <c r="AB20" s="111" t="s">
        <v>6</v>
      </c>
      <c r="AC20" s="99" t="str">
        <f t="shared" si="0"/>
        <v/>
      </c>
    </row>
    <row r="21" spans="1:29" s="99" customFormat="1" ht="15" customHeight="1">
      <c r="A21" s="106" t="s">
        <v>14</v>
      </c>
      <c r="B21" s="99">
        <v>1</v>
      </c>
      <c r="C21" s="111" t="s">
        <v>8</v>
      </c>
      <c r="D21" s="294" t="s">
        <v>6</v>
      </c>
      <c r="E21" s="142">
        <v>29</v>
      </c>
      <c r="F21" s="123" t="s">
        <v>15</v>
      </c>
      <c r="G21" s="123" t="s">
        <v>15</v>
      </c>
      <c r="H21" s="111" t="s">
        <v>6</v>
      </c>
      <c r="I21" s="111" t="s">
        <v>6</v>
      </c>
      <c r="J21" s="111" t="s">
        <v>6</v>
      </c>
      <c r="K21" s="111" t="s">
        <v>6</v>
      </c>
      <c r="L21" s="111" t="s">
        <v>6</v>
      </c>
      <c r="M21" s="111" t="s">
        <v>6</v>
      </c>
      <c r="N21" s="111" t="s">
        <v>6</v>
      </c>
      <c r="O21" s="111" t="s">
        <v>6</v>
      </c>
      <c r="P21" s="111" t="s">
        <v>6</v>
      </c>
      <c r="Q21" s="111" t="s">
        <v>6</v>
      </c>
      <c r="R21" s="111" t="s">
        <v>6</v>
      </c>
      <c r="S21" s="111" t="s">
        <v>6</v>
      </c>
      <c r="T21" s="111" t="s">
        <v>6</v>
      </c>
      <c r="U21" s="111" t="s">
        <v>6</v>
      </c>
      <c r="V21" s="111" t="s">
        <v>6</v>
      </c>
      <c r="W21" s="111" t="s">
        <v>6</v>
      </c>
      <c r="X21" s="111" t="s">
        <v>6</v>
      </c>
      <c r="Y21" s="111" t="s">
        <v>6</v>
      </c>
      <c r="Z21" s="108" t="s">
        <v>6</v>
      </c>
      <c r="AA21" s="141" t="s">
        <v>8</v>
      </c>
      <c r="AB21" s="237">
        <v>100</v>
      </c>
      <c r="AC21" s="99" t="str">
        <f t="shared" si="0"/>
        <v>A</v>
      </c>
    </row>
    <row r="22" spans="1:29" s="99" customFormat="1" ht="15" customHeight="1">
      <c r="A22" s="106" t="s">
        <v>14</v>
      </c>
      <c r="B22" s="99">
        <v>2</v>
      </c>
      <c r="C22" s="111" t="s">
        <v>8</v>
      </c>
      <c r="D22" s="294" t="s">
        <v>6</v>
      </c>
      <c r="E22" s="142">
        <v>9.5</v>
      </c>
      <c r="F22" s="123">
        <v>0</v>
      </c>
      <c r="G22" s="191">
        <v>7137000</v>
      </c>
      <c r="H22" s="111" t="s">
        <v>6</v>
      </c>
      <c r="I22" s="111" t="s">
        <v>6</v>
      </c>
      <c r="J22" s="111" t="s">
        <v>6</v>
      </c>
      <c r="K22" s="111" t="s">
        <v>6</v>
      </c>
      <c r="L22" s="111" t="s">
        <v>6</v>
      </c>
      <c r="M22" s="111" t="s">
        <v>6</v>
      </c>
      <c r="N22" s="111" t="s">
        <v>6</v>
      </c>
      <c r="O22" s="111" t="s">
        <v>6</v>
      </c>
      <c r="P22" s="111" t="s">
        <v>6</v>
      </c>
      <c r="Q22" s="111" t="s">
        <v>6</v>
      </c>
      <c r="R22" s="111" t="s">
        <v>6</v>
      </c>
      <c r="S22" s="111" t="s">
        <v>6</v>
      </c>
      <c r="T22" s="111" t="s">
        <v>6</v>
      </c>
      <c r="U22" s="111" t="s">
        <v>6</v>
      </c>
      <c r="V22" s="111" t="s">
        <v>6</v>
      </c>
      <c r="W22" s="111" t="s">
        <v>6</v>
      </c>
      <c r="X22" s="111" t="s">
        <v>6</v>
      </c>
      <c r="Y22" s="111" t="s">
        <v>6</v>
      </c>
      <c r="Z22" s="221">
        <v>678015</v>
      </c>
      <c r="AA22" s="237" t="s">
        <v>6</v>
      </c>
      <c r="AB22" s="150" t="s">
        <v>6</v>
      </c>
      <c r="AC22" s="99" t="str">
        <f t="shared" si="0"/>
        <v/>
      </c>
    </row>
    <row r="23" spans="1:29" s="99" customFormat="1" ht="15" customHeight="1">
      <c r="A23" s="106" t="s">
        <v>14</v>
      </c>
      <c r="B23" s="99">
        <v>3</v>
      </c>
      <c r="C23" s="111" t="s">
        <v>8</v>
      </c>
      <c r="D23" s="294" t="s">
        <v>6</v>
      </c>
      <c r="E23" s="142">
        <v>10</v>
      </c>
      <c r="F23" s="123" t="s">
        <v>15</v>
      </c>
      <c r="G23" s="123" t="s">
        <v>15</v>
      </c>
      <c r="H23" s="111" t="s">
        <v>6</v>
      </c>
      <c r="I23" s="111" t="s">
        <v>6</v>
      </c>
      <c r="J23" s="111" t="s">
        <v>6</v>
      </c>
      <c r="K23" s="111" t="s">
        <v>6</v>
      </c>
      <c r="L23" s="111" t="s">
        <v>6</v>
      </c>
      <c r="M23" s="111" t="s">
        <v>6</v>
      </c>
      <c r="N23" s="111" t="s">
        <v>6</v>
      </c>
      <c r="O23" s="111" t="s">
        <v>6</v>
      </c>
      <c r="P23" s="111" t="s">
        <v>6</v>
      </c>
      <c r="Q23" s="111" t="s">
        <v>6</v>
      </c>
      <c r="R23" s="111" t="s">
        <v>6</v>
      </c>
      <c r="S23" s="111" t="s">
        <v>6</v>
      </c>
      <c r="T23" s="111" t="s">
        <v>6</v>
      </c>
      <c r="U23" s="111" t="s">
        <v>6</v>
      </c>
      <c r="V23" s="111" t="s">
        <v>6</v>
      </c>
      <c r="W23" s="111" t="s">
        <v>6</v>
      </c>
      <c r="X23" s="111" t="s">
        <v>6</v>
      </c>
      <c r="Y23" s="111" t="s">
        <v>6</v>
      </c>
      <c r="Z23" s="108" t="s">
        <v>6</v>
      </c>
      <c r="AA23" s="237" t="s">
        <v>6</v>
      </c>
      <c r="AB23" s="150" t="s">
        <v>6</v>
      </c>
      <c r="AC23" s="99" t="str">
        <f t="shared" si="0"/>
        <v/>
      </c>
    </row>
    <row r="24" spans="1:29" s="99" customFormat="1" ht="15" customHeight="1">
      <c r="A24" s="106" t="s">
        <v>16</v>
      </c>
      <c r="B24" s="99">
        <v>1</v>
      </c>
      <c r="C24" s="111" t="s">
        <v>9</v>
      </c>
      <c r="D24" s="295" t="s">
        <v>6</v>
      </c>
      <c r="E24" s="142">
        <v>5.34</v>
      </c>
      <c r="F24" s="122" t="s">
        <v>6</v>
      </c>
      <c r="G24" s="122" t="s">
        <v>6</v>
      </c>
      <c r="H24" s="111" t="s">
        <v>6</v>
      </c>
      <c r="I24" s="111" t="s">
        <v>6</v>
      </c>
      <c r="J24" s="111" t="s">
        <v>6</v>
      </c>
      <c r="K24" s="111" t="s">
        <v>6</v>
      </c>
      <c r="L24" s="111" t="s">
        <v>6</v>
      </c>
      <c r="M24" s="111" t="s">
        <v>6</v>
      </c>
      <c r="N24" s="111" t="s">
        <v>6</v>
      </c>
      <c r="O24" s="111" t="s">
        <v>6</v>
      </c>
      <c r="P24" s="111" t="s">
        <v>6</v>
      </c>
      <c r="Q24" s="111" t="s">
        <v>6</v>
      </c>
      <c r="R24" s="111" t="s">
        <v>6</v>
      </c>
      <c r="S24" s="111" t="s">
        <v>6</v>
      </c>
      <c r="T24" s="111" t="s">
        <v>6</v>
      </c>
      <c r="U24" s="111" t="s">
        <v>6</v>
      </c>
      <c r="V24" s="111" t="s">
        <v>6</v>
      </c>
      <c r="W24" s="111" t="s">
        <v>6</v>
      </c>
      <c r="X24" s="111" t="s">
        <v>6</v>
      </c>
      <c r="Y24" s="111" t="s">
        <v>6</v>
      </c>
      <c r="Z24" s="124" t="s">
        <v>6</v>
      </c>
      <c r="AA24" s="111" t="s">
        <v>8</v>
      </c>
      <c r="AB24" s="234">
        <v>100</v>
      </c>
      <c r="AC24" s="99" t="str">
        <f t="shared" si="0"/>
        <v>A</v>
      </c>
    </row>
    <row r="25" spans="1:29" s="99" customFormat="1" ht="15" customHeight="1">
      <c r="A25" s="106" t="s">
        <v>98</v>
      </c>
      <c r="B25" s="99">
        <v>1</v>
      </c>
      <c r="C25" s="111" t="s">
        <v>18</v>
      </c>
      <c r="D25" s="294" t="s">
        <v>6</v>
      </c>
      <c r="E25" s="142">
        <v>5</v>
      </c>
      <c r="F25" s="122">
        <v>3174</v>
      </c>
      <c r="G25" s="123" t="s">
        <v>6</v>
      </c>
      <c r="H25" s="111" t="s">
        <v>6</v>
      </c>
      <c r="I25" s="111" t="s">
        <v>6</v>
      </c>
      <c r="J25" s="111" t="s">
        <v>6</v>
      </c>
      <c r="K25" s="111" t="s">
        <v>6</v>
      </c>
      <c r="L25" s="111" t="s">
        <v>6</v>
      </c>
      <c r="M25" s="111" t="s">
        <v>6</v>
      </c>
      <c r="N25" s="111" t="s">
        <v>6</v>
      </c>
      <c r="O25" s="111" t="s">
        <v>6</v>
      </c>
      <c r="P25" s="111" t="s">
        <v>6</v>
      </c>
      <c r="Q25" s="111" t="s">
        <v>6</v>
      </c>
      <c r="R25" s="111" t="s">
        <v>6</v>
      </c>
      <c r="S25" s="111" t="s">
        <v>6</v>
      </c>
      <c r="T25" s="111" t="s">
        <v>6</v>
      </c>
      <c r="U25" s="111" t="s">
        <v>6</v>
      </c>
      <c r="V25" s="111" t="s">
        <v>6</v>
      </c>
      <c r="W25" s="111" t="s">
        <v>6</v>
      </c>
      <c r="X25" s="111" t="s">
        <v>6</v>
      </c>
      <c r="Y25" s="111" t="s">
        <v>6</v>
      </c>
      <c r="Z25" s="108" t="s">
        <v>6</v>
      </c>
      <c r="AA25" s="145" t="s">
        <v>6</v>
      </c>
      <c r="AB25" s="150" t="s">
        <v>6</v>
      </c>
      <c r="AC25" s="99" t="str">
        <f t="shared" si="0"/>
        <v/>
      </c>
    </row>
    <row r="26" spans="1:29" s="99" customFormat="1" ht="15" customHeight="1">
      <c r="A26" s="106" t="s">
        <v>106</v>
      </c>
      <c r="B26" s="99">
        <v>1</v>
      </c>
      <c r="C26" s="111" t="s">
        <v>54</v>
      </c>
      <c r="D26" s="295" t="s">
        <v>6</v>
      </c>
      <c r="E26" s="222">
        <v>9.82</v>
      </c>
      <c r="F26" s="223">
        <v>0</v>
      </c>
      <c r="G26" s="191">
        <v>4598</v>
      </c>
      <c r="H26" s="222">
        <v>16.23</v>
      </c>
      <c r="I26" s="191">
        <v>4598</v>
      </c>
      <c r="J26" s="122">
        <v>36760</v>
      </c>
      <c r="K26" s="111" t="s">
        <v>6</v>
      </c>
      <c r="L26" s="111" t="s">
        <v>6</v>
      </c>
      <c r="M26" s="111" t="s">
        <v>6</v>
      </c>
      <c r="N26" s="111" t="s">
        <v>6</v>
      </c>
      <c r="O26" s="111" t="s">
        <v>6</v>
      </c>
      <c r="P26" s="111" t="s">
        <v>6</v>
      </c>
      <c r="Q26" s="111" t="s">
        <v>6</v>
      </c>
      <c r="R26" s="111" t="s">
        <v>6</v>
      </c>
      <c r="S26" s="111" t="s">
        <v>6</v>
      </c>
      <c r="T26" s="111" t="s">
        <v>6</v>
      </c>
      <c r="U26" s="111" t="s">
        <v>6</v>
      </c>
      <c r="V26" s="111" t="s">
        <v>6</v>
      </c>
      <c r="W26" s="111" t="s">
        <v>6</v>
      </c>
      <c r="X26" s="111" t="s">
        <v>6</v>
      </c>
      <c r="Y26" s="111" t="s">
        <v>6</v>
      </c>
      <c r="Z26" s="124">
        <v>5671.4162000000006</v>
      </c>
      <c r="AA26" s="111" t="s">
        <v>6</v>
      </c>
      <c r="AB26" s="111" t="s">
        <v>6</v>
      </c>
      <c r="AC26" s="99" t="str">
        <f t="shared" si="0"/>
        <v/>
      </c>
    </row>
    <row r="27" spans="1:29" s="99" customFormat="1" ht="15" customHeight="1">
      <c r="A27" s="106" t="s">
        <v>46</v>
      </c>
      <c r="B27" s="99">
        <v>1</v>
      </c>
      <c r="C27" s="140" t="s">
        <v>9</v>
      </c>
      <c r="D27" s="296">
        <v>2764</v>
      </c>
      <c r="E27" s="224">
        <v>20</v>
      </c>
      <c r="F27" s="139">
        <v>13819</v>
      </c>
      <c r="G27" s="139">
        <v>40765</v>
      </c>
      <c r="H27" s="224">
        <v>21</v>
      </c>
      <c r="I27" s="139">
        <v>40765</v>
      </c>
      <c r="J27" s="139">
        <v>67942</v>
      </c>
      <c r="K27" s="111" t="s">
        <v>6</v>
      </c>
      <c r="L27" s="111" t="s">
        <v>6</v>
      </c>
      <c r="M27" s="111" t="s">
        <v>6</v>
      </c>
      <c r="N27" s="111" t="s">
        <v>6</v>
      </c>
      <c r="O27" s="111" t="s">
        <v>6</v>
      </c>
      <c r="P27" s="111" t="s">
        <v>6</v>
      </c>
      <c r="Q27" s="111" t="s">
        <v>6</v>
      </c>
      <c r="R27" s="111" t="s">
        <v>6</v>
      </c>
      <c r="S27" s="111" t="s">
        <v>6</v>
      </c>
      <c r="T27" s="111" t="s">
        <v>6</v>
      </c>
      <c r="U27" s="111" t="s">
        <v>6</v>
      </c>
      <c r="V27" s="111" t="s">
        <v>6</v>
      </c>
      <c r="W27" s="111" t="s">
        <v>6</v>
      </c>
      <c r="X27" s="111" t="s">
        <v>6</v>
      </c>
      <c r="Y27" s="111" t="s">
        <v>6</v>
      </c>
      <c r="Z27" s="137">
        <v>13860</v>
      </c>
      <c r="AA27" s="140" t="s">
        <v>8</v>
      </c>
      <c r="AB27" s="140">
        <v>100</v>
      </c>
      <c r="AC27" s="99" t="str">
        <f t="shared" si="0"/>
        <v>A</v>
      </c>
    </row>
    <row r="28" spans="1:29" s="99" customFormat="1" ht="15" customHeight="1">
      <c r="A28" s="106" t="s">
        <v>91</v>
      </c>
      <c r="B28" s="99">
        <v>1</v>
      </c>
      <c r="C28" s="111" t="s">
        <v>54</v>
      </c>
      <c r="D28" s="295">
        <v>14410</v>
      </c>
      <c r="E28" s="142" t="s">
        <v>76</v>
      </c>
      <c r="F28" s="122" t="s">
        <v>76</v>
      </c>
      <c r="G28" s="122" t="s">
        <v>76</v>
      </c>
      <c r="H28" s="111" t="s">
        <v>6</v>
      </c>
      <c r="I28" s="111" t="s">
        <v>6</v>
      </c>
      <c r="J28" s="111" t="s">
        <v>6</v>
      </c>
      <c r="K28" s="111" t="s">
        <v>6</v>
      </c>
      <c r="L28" s="111" t="s">
        <v>6</v>
      </c>
      <c r="M28" s="111" t="s">
        <v>6</v>
      </c>
      <c r="N28" s="111" t="s">
        <v>6</v>
      </c>
      <c r="O28" s="111" t="s">
        <v>6</v>
      </c>
      <c r="P28" s="111" t="s">
        <v>6</v>
      </c>
      <c r="Q28" s="111" t="s">
        <v>6</v>
      </c>
      <c r="R28" s="111" t="s">
        <v>6</v>
      </c>
      <c r="S28" s="111" t="s">
        <v>6</v>
      </c>
      <c r="T28" s="111" t="s">
        <v>6</v>
      </c>
      <c r="U28" s="111" t="s">
        <v>6</v>
      </c>
      <c r="V28" s="111" t="s">
        <v>6</v>
      </c>
      <c r="W28" s="111" t="s">
        <v>6</v>
      </c>
      <c r="X28" s="111" t="s">
        <v>6</v>
      </c>
      <c r="Y28" s="111" t="s">
        <v>6</v>
      </c>
      <c r="Z28" s="124">
        <v>680000</v>
      </c>
      <c r="AA28" s="111" t="s">
        <v>29</v>
      </c>
      <c r="AB28" s="111">
        <v>100</v>
      </c>
      <c r="AC28" s="99" t="str">
        <f t="shared" si="0"/>
        <v>AB</v>
      </c>
    </row>
    <row r="29" spans="1:29" s="99" customFormat="1" ht="15" customHeight="1">
      <c r="A29" s="106" t="s">
        <v>125</v>
      </c>
      <c r="B29" s="99">
        <v>1</v>
      </c>
      <c r="C29" s="111" t="s">
        <v>54</v>
      </c>
      <c r="D29" s="295" t="s">
        <v>6</v>
      </c>
      <c r="E29" s="142">
        <v>9</v>
      </c>
      <c r="F29" s="122" t="s">
        <v>118</v>
      </c>
      <c r="G29" s="122">
        <v>3600000</v>
      </c>
      <c r="H29" s="111" t="s">
        <v>6</v>
      </c>
      <c r="I29" s="111" t="s">
        <v>6</v>
      </c>
      <c r="J29" s="111" t="s">
        <v>6</v>
      </c>
      <c r="K29" s="111" t="s">
        <v>6</v>
      </c>
      <c r="L29" s="111" t="s">
        <v>6</v>
      </c>
      <c r="M29" s="111" t="s">
        <v>6</v>
      </c>
      <c r="N29" s="111" t="s">
        <v>6</v>
      </c>
      <c r="O29" s="111" t="s">
        <v>6</v>
      </c>
      <c r="P29" s="111" t="s">
        <v>6</v>
      </c>
      <c r="Q29" s="111" t="s">
        <v>6</v>
      </c>
      <c r="R29" s="111" t="s">
        <v>6</v>
      </c>
      <c r="S29" s="111" t="s">
        <v>6</v>
      </c>
      <c r="T29" s="111" t="s">
        <v>6</v>
      </c>
      <c r="U29" s="111" t="s">
        <v>6</v>
      </c>
      <c r="V29" s="111" t="s">
        <v>6</v>
      </c>
      <c r="W29" s="111" t="s">
        <v>6</v>
      </c>
      <c r="X29" s="111" t="s">
        <v>6</v>
      </c>
      <c r="Y29" s="111" t="s">
        <v>6</v>
      </c>
      <c r="Z29" s="124">
        <f>(E29/100)*G29</f>
        <v>324000</v>
      </c>
      <c r="AA29" s="111" t="s">
        <v>8</v>
      </c>
      <c r="AB29" s="111">
        <v>100</v>
      </c>
      <c r="AC29" s="99" t="str">
        <f t="shared" si="0"/>
        <v>A</v>
      </c>
    </row>
    <row r="30" spans="1:29" s="144" customFormat="1" ht="15" customHeight="1">
      <c r="A30" s="106" t="s">
        <v>303</v>
      </c>
      <c r="B30" s="99">
        <v>1</v>
      </c>
      <c r="C30" s="111" t="s">
        <v>9</v>
      </c>
      <c r="D30" s="298">
        <v>779.5684</v>
      </c>
      <c r="E30" s="169">
        <v>30.44</v>
      </c>
      <c r="F30" s="176">
        <v>2561</v>
      </c>
      <c r="G30" s="123" t="s">
        <v>6</v>
      </c>
      <c r="H30" s="111" t="s">
        <v>6</v>
      </c>
      <c r="I30" s="111" t="s">
        <v>6</v>
      </c>
      <c r="J30" s="111" t="s">
        <v>6</v>
      </c>
      <c r="K30" s="111" t="s">
        <v>6</v>
      </c>
      <c r="L30" s="111" t="s">
        <v>6</v>
      </c>
      <c r="M30" s="111" t="s">
        <v>6</v>
      </c>
      <c r="N30" s="111" t="s">
        <v>6</v>
      </c>
      <c r="O30" s="111" t="s">
        <v>6</v>
      </c>
      <c r="P30" s="111" t="s">
        <v>6</v>
      </c>
      <c r="Q30" s="111" t="s">
        <v>6</v>
      </c>
      <c r="R30" s="111" t="s">
        <v>6</v>
      </c>
      <c r="S30" s="111" t="s">
        <v>6</v>
      </c>
      <c r="T30" s="111" t="s">
        <v>6</v>
      </c>
      <c r="U30" s="111" t="s">
        <v>6</v>
      </c>
      <c r="V30" s="111" t="s">
        <v>6</v>
      </c>
      <c r="W30" s="111" t="s">
        <v>6</v>
      </c>
      <c r="X30" s="111" t="s">
        <v>6</v>
      </c>
      <c r="Y30" s="111" t="s">
        <v>6</v>
      </c>
      <c r="Z30" s="108" t="s">
        <v>6</v>
      </c>
      <c r="AA30" s="145" t="s">
        <v>8</v>
      </c>
      <c r="AB30" s="203">
        <v>100</v>
      </c>
      <c r="AC30" s="99" t="str">
        <f t="shared" si="0"/>
        <v>A</v>
      </c>
    </row>
    <row r="31" spans="1:29" s="99" customFormat="1" ht="15" customHeight="1">
      <c r="A31" s="106" t="s">
        <v>232</v>
      </c>
      <c r="B31" s="99">
        <v>1</v>
      </c>
      <c r="C31" s="111" t="s">
        <v>7</v>
      </c>
      <c r="D31" s="295" t="s">
        <v>32</v>
      </c>
      <c r="E31" s="142">
        <v>21.6</v>
      </c>
      <c r="F31" s="191" t="s">
        <v>237</v>
      </c>
      <c r="G31" s="191">
        <v>96179.4</v>
      </c>
      <c r="H31" s="111" t="s">
        <v>6</v>
      </c>
      <c r="I31" s="111" t="s">
        <v>6</v>
      </c>
      <c r="J31" s="111" t="s">
        <v>6</v>
      </c>
      <c r="K31" s="111" t="s">
        <v>6</v>
      </c>
      <c r="L31" s="111" t="s">
        <v>6</v>
      </c>
      <c r="M31" s="111" t="s">
        <v>6</v>
      </c>
      <c r="N31" s="111" t="s">
        <v>6</v>
      </c>
      <c r="O31" s="111" t="s">
        <v>6</v>
      </c>
      <c r="P31" s="111" t="s">
        <v>6</v>
      </c>
      <c r="Q31" s="111" t="s">
        <v>6</v>
      </c>
      <c r="R31" s="111" t="s">
        <v>6</v>
      </c>
      <c r="S31" s="111" t="s">
        <v>6</v>
      </c>
      <c r="T31" s="111" t="s">
        <v>6</v>
      </c>
      <c r="U31" s="111" t="s">
        <v>6</v>
      </c>
      <c r="V31" s="111" t="s">
        <v>6</v>
      </c>
      <c r="W31" s="111" t="s">
        <v>6</v>
      </c>
      <c r="X31" s="111" t="s">
        <v>6</v>
      </c>
      <c r="Y31" s="111" t="s">
        <v>6</v>
      </c>
      <c r="Z31" s="124">
        <v>20774.750400000001</v>
      </c>
      <c r="AA31" s="111" t="s">
        <v>8</v>
      </c>
      <c r="AB31" s="111">
        <v>100</v>
      </c>
      <c r="AC31" s="99" t="str">
        <f t="shared" si="0"/>
        <v>A</v>
      </c>
    </row>
    <row r="32" spans="1:29" s="99" customFormat="1" ht="15" customHeight="1">
      <c r="A32" s="106" t="s">
        <v>97</v>
      </c>
      <c r="B32" s="99">
        <v>2</v>
      </c>
      <c r="C32" s="111" t="s">
        <v>7</v>
      </c>
      <c r="D32" s="295" t="s">
        <v>32</v>
      </c>
      <c r="E32" s="142">
        <v>1.4</v>
      </c>
      <c r="F32" s="191">
        <v>0</v>
      </c>
      <c r="G32" s="122" t="s">
        <v>32</v>
      </c>
      <c r="H32" s="111" t="s">
        <v>6</v>
      </c>
      <c r="I32" s="111" t="s">
        <v>6</v>
      </c>
      <c r="J32" s="111" t="s">
        <v>6</v>
      </c>
      <c r="K32" s="111" t="s">
        <v>6</v>
      </c>
      <c r="L32" s="111" t="s">
        <v>6</v>
      </c>
      <c r="M32" s="111" t="s">
        <v>6</v>
      </c>
      <c r="N32" s="111" t="s">
        <v>6</v>
      </c>
      <c r="O32" s="111" t="s">
        <v>6</v>
      </c>
      <c r="P32" s="111" t="s">
        <v>6</v>
      </c>
      <c r="Q32" s="111" t="s">
        <v>6</v>
      </c>
      <c r="R32" s="111" t="s">
        <v>6</v>
      </c>
      <c r="S32" s="111" t="s">
        <v>6</v>
      </c>
      <c r="T32" s="111" t="s">
        <v>6</v>
      </c>
      <c r="U32" s="111" t="s">
        <v>6</v>
      </c>
      <c r="V32" s="111" t="s">
        <v>6</v>
      </c>
      <c r="W32" s="111" t="s">
        <v>6</v>
      </c>
      <c r="X32" s="111" t="s">
        <v>6</v>
      </c>
      <c r="Y32" s="111" t="s">
        <v>6</v>
      </c>
      <c r="Z32" s="124" t="s">
        <v>32</v>
      </c>
      <c r="AA32" s="111" t="s">
        <v>6</v>
      </c>
      <c r="AB32" s="111" t="s">
        <v>6</v>
      </c>
      <c r="AC32" s="99" t="str">
        <f t="shared" si="0"/>
        <v/>
      </c>
    </row>
    <row r="33" spans="1:29" s="99" customFormat="1" ht="15" customHeight="1">
      <c r="A33" s="106" t="s">
        <v>96</v>
      </c>
      <c r="B33" s="99">
        <v>1</v>
      </c>
      <c r="C33" s="145" t="s">
        <v>9</v>
      </c>
      <c r="D33" s="295">
        <v>4372</v>
      </c>
      <c r="E33" s="109" t="s">
        <v>6</v>
      </c>
      <c r="F33" s="123" t="s">
        <v>6</v>
      </c>
      <c r="G33" s="123" t="s">
        <v>6</v>
      </c>
      <c r="H33" s="111" t="s">
        <v>6</v>
      </c>
      <c r="I33" s="111" t="s">
        <v>6</v>
      </c>
      <c r="J33" s="111" t="s">
        <v>6</v>
      </c>
      <c r="K33" s="111" t="s">
        <v>6</v>
      </c>
      <c r="L33" s="111" t="s">
        <v>6</v>
      </c>
      <c r="M33" s="111" t="s">
        <v>6</v>
      </c>
      <c r="N33" s="111" t="s">
        <v>6</v>
      </c>
      <c r="O33" s="111" t="s">
        <v>6</v>
      </c>
      <c r="P33" s="111" t="s">
        <v>6</v>
      </c>
      <c r="Q33" s="111" t="s">
        <v>6</v>
      </c>
      <c r="R33" s="111" t="s">
        <v>6</v>
      </c>
      <c r="S33" s="111" t="s">
        <v>6</v>
      </c>
      <c r="T33" s="111" t="s">
        <v>6</v>
      </c>
      <c r="U33" s="111" t="s">
        <v>6</v>
      </c>
      <c r="V33" s="111" t="s">
        <v>6</v>
      </c>
      <c r="W33" s="111" t="s">
        <v>6</v>
      </c>
      <c r="X33" s="111" t="s">
        <v>6</v>
      </c>
      <c r="Y33" s="111" t="s">
        <v>6</v>
      </c>
      <c r="Z33" s="108" t="s">
        <v>6</v>
      </c>
      <c r="AA33" s="145" t="s">
        <v>6</v>
      </c>
      <c r="AB33" s="150" t="s">
        <v>6</v>
      </c>
      <c r="AC33" s="99" t="str">
        <f t="shared" si="0"/>
        <v/>
      </c>
    </row>
    <row r="34" spans="1:29" s="99" customFormat="1" ht="15" customHeight="1">
      <c r="A34" s="106" t="s">
        <v>96</v>
      </c>
      <c r="B34" s="99">
        <v>2</v>
      </c>
      <c r="C34" s="145" t="s">
        <v>9</v>
      </c>
      <c r="D34" s="294">
        <v>4974</v>
      </c>
      <c r="E34" s="109" t="s">
        <v>6</v>
      </c>
      <c r="F34" s="123" t="s">
        <v>6</v>
      </c>
      <c r="G34" s="123" t="s">
        <v>6</v>
      </c>
      <c r="H34" s="111" t="s">
        <v>6</v>
      </c>
      <c r="I34" s="111" t="s">
        <v>6</v>
      </c>
      <c r="J34" s="111" t="s">
        <v>6</v>
      </c>
      <c r="K34" s="111" t="s">
        <v>6</v>
      </c>
      <c r="L34" s="111" t="s">
        <v>6</v>
      </c>
      <c r="M34" s="111" t="s">
        <v>6</v>
      </c>
      <c r="N34" s="111" t="s">
        <v>6</v>
      </c>
      <c r="O34" s="111" t="s">
        <v>6</v>
      </c>
      <c r="P34" s="111" t="s">
        <v>6</v>
      </c>
      <c r="Q34" s="111" t="s">
        <v>6</v>
      </c>
      <c r="R34" s="111" t="s">
        <v>6</v>
      </c>
      <c r="S34" s="111" t="s">
        <v>6</v>
      </c>
      <c r="T34" s="111" t="s">
        <v>6</v>
      </c>
      <c r="U34" s="111" t="s">
        <v>6</v>
      </c>
      <c r="V34" s="111" t="s">
        <v>6</v>
      </c>
      <c r="W34" s="111" t="s">
        <v>6</v>
      </c>
      <c r="X34" s="111" t="s">
        <v>6</v>
      </c>
      <c r="Y34" s="111" t="s">
        <v>6</v>
      </c>
      <c r="Z34" s="108" t="s">
        <v>15</v>
      </c>
      <c r="AA34" s="145" t="s">
        <v>6</v>
      </c>
      <c r="AB34" s="150" t="s">
        <v>6</v>
      </c>
      <c r="AC34" s="99" t="str">
        <f t="shared" si="0"/>
        <v/>
      </c>
    </row>
    <row r="35" spans="1:29" s="99" customFormat="1" ht="15" customHeight="1">
      <c r="A35" s="106" t="s">
        <v>113</v>
      </c>
      <c r="B35" s="99">
        <v>1</v>
      </c>
      <c r="C35" s="111" t="s">
        <v>8</v>
      </c>
      <c r="D35" s="294" t="s">
        <v>6</v>
      </c>
      <c r="E35" s="142">
        <v>31.15</v>
      </c>
      <c r="F35" s="191">
        <v>0</v>
      </c>
      <c r="G35" s="191">
        <v>31589</v>
      </c>
      <c r="H35" s="111" t="s">
        <v>6</v>
      </c>
      <c r="I35" s="111" t="s">
        <v>6</v>
      </c>
      <c r="J35" s="111" t="s">
        <v>6</v>
      </c>
      <c r="K35" s="111" t="s">
        <v>6</v>
      </c>
      <c r="L35" s="111" t="s">
        <v>6</v>
      </c>
      <c r="M35" s="111" t="s">
        <v>6</v>
      </c>
      <c r="N35" s="111" t="s">
        <v>6</v>
      </c>
      <c r="O35" s="111" t="s">
        <v>6</v>
      </c>
      <c r="P35" s="111" t="s">
        <v>6</v>
      </c>
      <c r="Q35" s="111" t="s">
        <v>6</v>
      </c>
      <c r="R35" s="111" t="s">
        <v>6</v>
      </c>
      <c r="S35" s="111" t="s">
        <v>6</v>
      </c>
      <c r="T35" s="111" t="s">
        <v>6</v>
      </c>
      <c r="U35" s="111" t="s">
        <v>6</v>
      </c>
      <c r="V35" s="111" t="s">
        <v>6</v>
      </c>
      <c r="W35" s="111" t="s">
        <v>6</v>
      </c>
      <c r="X35" s="111" t="s">
        <v>6</v>
      </c>
      <c r="Y35" s="111" t="s">
        <v>6</v>
      </c>
      <c r="Z35" s="231">
        <v>9839.9735000000001</v>
      </c>
      <c r="AA35" s="145" t="s">
        <v>6</v>
      </c>
      <c r="AB35" s="145" t="s">
        <v>6</v>
      </c>
      <c r="AC35" s="99" t="str">
        <f t="shared" si="0"/>
        <v/>
      </c>
    </row>
    <row r="36" spans="1:29" s="99" customFormat="1" ht="15" customHeight="1">
      <c r="A36" s="106" t="s">
        <v>113</v>
      </c>
      <c r="B36" s="99">
        <v>2</v>
      </c>
      <c r="C36" s="111" t="s">
        <v>8</v>
      </c>
      <c r="D36" s="294" t="s">
        <v>6</v>
      </c>
      <c r="E36" s="109">
        <v>5.0999999999999996</v>
      </c>
      <c r="F36" s="147">
        <v>0</v>
      </c>
      <c r="G36" s="191">
        <v>31231</v>
      </c>
      <c r="H36" s="111" t="s">
        <v>6</v>
      </c>
      <c r="I36" s="111" t="s">
        <v>6</v>
      </c>
      <c r="J36" s="111" t="s">
        <v>6</v>
      </c>
      <c r="K36" s="111" t="s">
        <v>6</v>
      </c>
      <c r="L36" s="111" t="s">
        <v>6</v>
      </c>
      <c r="M36" s="111" t="s">
        <v>6</v>
      </c>
      <c r="N36" s="111" t="s">
        <v>6</v>
      </c>
      <c r="O36" s="111" t="s">
        <v>6</v>
      </c>
      <c r="P36" s="111" t="s">
        <v>6</v>
      </c>
      <c r="Q36" s="111" t="s">
        <v>6</v>
      </c>
      <c r="R36" s="111" t="s">
        <v>6</v>
      </c>
      <c r="S36" s="111" t="s">
        <v>6</v>
      </c>
      <c r="T36" s="111" t="s">
        <v>6</v>
      </c>
      <c r="U36" s="111" t="s">
        <v>6</v>
      </c>
      <c r="V36" s="111" t="s">
        <v>6</v>
      </c>
      <c r="W36" s="111" t="s">
        <v>6</v>
      </c>
      <c r="X36" s="111" t="s">
        <v>6</v>
      </c>
      <c r="Y36" s="111" t="s">
        <v>6</v>
      </c>
      <c r="Z36" s="231">
        <v>1592.7809999999997</v>
      </c>
      <c r="AA36" s="146" t="s">
        <v>6</v>
      </c>
      <c r="AB36" s="146" t="s">
        <v>6</v>
      </c>
      <c r="AC36" s="99" t="str">
        <f t="shared" si="0"/>
        <v/>
      </c>
    </row>
    <row r="37" spans="1:29" s="99" customFormat="1" ht="15" customHeight="1">
      <c r="A37" s="106" t="s">
        <v>25</v>
      </c>
      <c r="B37" s="99">
        <v>0</v>
      </c>
      <c r="C37" s="146" t="s">
        <v>44</v>
      </c>
      <c r="D37" s="294" t="s">
        <v>6</v>
      </c>
      <c r="E37" s="109" t="s">
        <v>6</v>
      </c>
      <c r="F37" s="147" t="s">
        <v>6</v>
      </c>
      <c r="G37" s="147" t="s">
        <v>6</v>
      </c>
      <c r="H37" s="111" t="s">
        <v>6</v>
      </c>
      <c r="I37" s="111" t="s">
        <v>6</v>
      </c>
      <c r="J37" s="111" t="s">
        <v>6</v>
      </c>
      <c r="K37" s="111" t="s">
        <v>6</v>
      </c>
      <c r="L37" s="111" t="s">
        <v>6</v>
      </c>
      <c r="M37" s="111" t="s">
        <v>6</v>
      </c>
      <c r="N37" s="111" t="s">
        <v>6</v>
      </c>
      <c r="O37" s="111" t="s">
        <v>6</v>
      </c>
      <c r="P37" s="111" t="s">
        <v>6</v>
      </c>
      <c r="Q37" s="111" t="s">
        <v>6</v>
      </c>
      <c r="R37" s="111" t="s">
        <v>6</v>
      </c>
      <c r="S37" s="111" t="s">
        <v>6</v>
      </c>
      <c r="T37" s="111" t="s">
        <v>6</v>
      </c>
      <c r="U37" s="111" t="s">
        <v>6</v>
      </c>
      <c r="V37" s="111" t="s">
        <v>6</v>
      </c>
      <c r="W37" s="111" t="s">
        <v>6</v>
      </c>
      <c r="X37" s="111" t="s">
        <v>6</v>
      </c>
      <c r="Y37" s="111" t="s">
        <v>6</v>
      </c>
      <c r="Z37" s="108" t="s">
        <v>6</v>
      </c>
      <c r="AA37" s="146" t="s">
        <v>6</v>
      </c>
      <c r="AB37" s="146" t="s">
        <v>6</v>
      </c>
      <c r="AC37" s="99" t="str">
        <f t="shared" si="0"/>
        <v/>
      </c>
    </row>
    <row r="38" spans="1:29" s="99" customFormat="1" ht="15" customHeight="1">
      <c r="A38" s="106" t="s">
        <v>93</v>
      </c>
      <c r="B38" s="99">
        <v>1</v>
      </c>
      <c r="C38" s="111" t="s">
        <v>9</v>
      </c>
      <c r="D38" s="295" t="s">
        <v>6</v>
      </c>
      <c r="E38" s="142">
        <v>11</v>
      </c>
      <c r="F38" s="191">
        <v>39600</v>
      </c>
      <c r="G38" s="191" t="s">
        <v>32</v>
      </c>
      <c r="H38" s="111" t="s">
        <v>6</v>
      </c>
      <c r="I38" s="111" t="s">
        <v>6</v>
      </c>
      <c r="J38" s="111" t="s">
        <v>6</v>
      </c>
      <c r="K38" s="111" t="s">
        <v>6</v>
      </c>
      <c r="L38" s="111" t="s">
        <v>6</v>
      </c>
      <c r="M38" s="111" t="s">
        <v>6</v>
      </c>
      <c r="N38" s="111" t="s">
        <v>6</v>
      </c>
      <c r="O38" s="111" t="s">
        <v>6</v>
      </c>
      <c r="P38" s="111" t="s">
        <v>6</v>
      </c>
      <c r="Q38" s="111" t="s">
        <v>6</v>
      </c>
      <c r="R38" s="111" t="s">
        <v>6</v>
      </c>
      <c r="S38" s="111" t="s">
        <v>6</v>
      </c>
      <c r="T38" s="111" t="s">
        <v>6</v>
      </c>
      <c r="U38" s="111" t="s">
        <v>6</v>
      </c>
      <c r="V38" s="111" t="s">
        <v>6</v>
      </c>
      <c r="W38" s="111" t="s">
        <v>6</v>
      </c>
      <c r="X38" s="111" t="s">
        <v>6</v>
      </c>
      <c r="Y38" s="111" t="s">
        <v>6</v>
      </c>
      <c r="Z38" s="124" t="s">
        <v>6</v>
      </c>
      <c r="AA38" s="111" t="s">
        <v>6</v>
      </c>
      <c r="AB38" s="111" t="s">
        <v>6</v>
      </c>
      <c r="AC38" s="99" t="str">
        <f t="shared" si="0"/>
        <v/>
      </c>
    </row>
    <row r="39" spans="1:29" s="99" customFormat="1" ht="15" customHeight="1">
      <c r="A39" s="106" t="s">
        <v>26</v>
      </c>
      <c r="B39" s="99">
        <v>1</v>
      </c>
      <c r="C39" s="111" t="s">
        <v>66</v>
      </c>
      <c r="D39" s="294" t="s">
        <v>6</v>
      </c>
      <c r="E39" s="142">
        <v>27.32</v>
      </c>
      <c r="F39" s="147">
        <v>1744.04</v>
      </c>
      <c r="G39" s="122">
        <v>85290</v>
      </c>
      <c r="H39" s="111" t="s">
        <v>6</v>
      </c>
      <c r="I39" s="111" t="s">
        <v>6</v>
      </c>
      <c r="J39" s="111" t="s">
        <v>6</v>
      </c>
      <c r="K39" s="111" t="s">
        <v>6</v>
      </c>
      <c r="L39" s="111" t="s">
        <v>6</v>
      </c>
      <c r="M39" s="111" t="s">
        <v>6</v>
      </c>
      <c r="N39" s="111" t="s">
        <v>6</v>
      </c>
      <c r="O39" s="111" t="s">
        <v>6</v>
      </c>
      <c r="P39" s="111" t="s">
        <v>6</v>
      </c>
      <c r="Q39" s="111" t="s">
        <v>6</v>
      </c>
      <c r="R39" s="111" t="s">
        <v>6</v>
      </c>
      <c r="S39" s="111" t="s">
        <v>6</v>
      </c>
      <c r="T39" s="111" t="s">
        <v>6</v>
      </c>
      <c r="U39" s="111" t="s">
        <v>6</v>
      </c>
      <c r="V39" s="111" t="s">
        <v>6</v>
      </c>
      <c r="W39" s="111" t="s">
        <v>6</v>
      </c>
      <c r="X39" s="111" t="s">
        <v>6</v>
      </c>
      <c r="Y39" s="111" t="s">
        <v>6</v>
      </c>
      <c r="Z39" s="108">
        <f>(E39/100)*G39</f>
        <v>23301.227999999999</v>
      </c>
      <c r="AA39" s="145" t="s">
        <v>6</v>
      </c>
      <c r="AB39" s="145" t="s">
        <v>6</v>
      </c>
      <c r="AC39" s="99" t="str">
        <f t="shared" si="0"/>
        <v/>
      </c>
    </row>
    <row r="40" spans="1:29" s="99" customFormat="1" ht="15" customHeight="1">
      <c r="A40" s="106" t="s">
        <v>27</v>
      </c>
      <c r="B40" s="99">
        <v>1</v>
      </c>
      <c r="C40" s="115" t="s">
        <v>54</v>
      </c>
      <c r="D40" s="294" t="s">
        <v>6</v>
      </c>
      <c r="E40" s="142">
        <v>25.4</v>
      </c>
      <c r="F40" s="191" t="s">
        <v>73</v>
      </c>
      <c r="G40" s="123">
        <v>4888.92</v>
      </c>
      <c r="H40" s="111" t="s">
        <v>6</v>
      </c>
      <c r="I40" s="111" t="s">
        <v>6</v>
      </c>
      <c r="J40" s="111" t="s">
        <v>6</v>
      </c>
      <c r="K40" s="111" t="s">
        <v>6</v>
      </c>
      <c r="L40" s="111" t="s">
        <v>6</v>
      </c>
      <c r="M40" s="111" t="s">
        <v>6</v>
      </c>
      <c r="N40" s="111" t="s">
        <v>6</v>
      </c>
      <c r="O40" s="111" t="s">
        <v>6</v>
      </c>
      <c r="P40" s="111" t="s">
        <v>6</v>
      </c>
      <c r="Q40" s="111" t="s">
        <v>6</v>
      </c>
      <c r="R40" s="111" t="s">
        <v>6</v>
      </c>
      <c r="S40" s="111" t="s">
        <v>6</v>
      </c>
      <c r="T40" s="111" t="s">
        <v>6</v>
      </c>
      <c r="U40" s="111" t="s">
        <v>6</v>
      </c>
      <c r="V40" s="111" t="s">
        <v>6</v>
      </c>
      <c r="W40" s="111" t="s">
        <v>6</v>
      </c>
      <c r="X40" s="111" t="s">
        <v>6</v>
      </c>
      <c r="Y40" s="111" t="s">
        <v>6</v>
      </c>
      <c r="Z40" s="231">
        <v>1241.78568</v>
      </c>
      <c r="AA40" s="111" t="s">
        <v>8</v>
      </c>
      <c r="AB40" s="234">
        <v>100</v>
      </c>
      <c r="AC40" s="99" t="str">
        <f t="shared" si="0"/>
        <v>A</v>
      </c>
    </row>
    <row r="41" spans="1:29" s="99" customFormat="1" ht="15" customHeight="1">
      <c r="A41" s="106" t="s">
        <v>85</v>
      </c>
      <c r="B41" s="99">
        <v>1</v>
      </c>
      <c r="C41" s="111" t="s">
        <v>54</v>
      </c>
      <c r="D41" s="296" t="s">
        <v>6</v>
      </c>
      <c r="E41" s="142">
        <v>28.75</v>
      </c>
      <c r="F41" s="191">
        <v>8100</v>
      </c>
      <c r="G41" s="191">
        <v>77814</v>
      </c>
      <c r="H41" s="111" t="s">
        <v>6</v>
      </c>
      <c r="I41" s="111" t="s">
        <v>6</v>
      </c>
      <c r="J41" s="111" t="s">
        <v>6</v>
      </c>
      <c r="K41" s="111" t="s">
        <v>6</v>
      </c>
      <c r="L41" s="111" t="s">
        <v>6</v>
      </c>
      <c r="M41" s="111" t="s">
        <v>6</v>
      </c>
      <c r="N41" s="111" t="s">
        <v>6</v>
      </c>
      <c r="O41" s="111" t="s">
        <v>6</v>
      </c>
      <c r="P41" s="111" t="s">
        <v>6</v>
      </c>
      <c r="Q41" s="111" t="s">
        <v>6</v>
      </c>
      <c r="R41" s="111" t="s">
        <v>6</v>
      </c>
      <c r="S41" s="111" t="s">
        <v>6</v>
      </c>
      <c r="T41" s="111" t="s">
        <v>6</v>
      </c>
      <c r="U41" s="111" t="s">
        <v>6</v>
      </c>
      <c r="V41" s="111" t="s">
        <v>6</v>
      </c>
      <c r="W41" s="111" t="s">
        <v>6</v>
      </c>
      <c r="X41" s="111" t="s">
        <v>6</v>
      </c>
      <c r="Y41" s="111" t="s">
        <v>6</v>
      </c>
      <c r="Z41" s="221">
        <v>22372</v>
      </c>
      <c r="AA41" s="140" t="s">
        <v>8</v>
      </c>
      <c r="AB41" s="140">
        <v>100</v>
      </c>
      <c r="AC41" s="99" t="str">
        <f t="shared" si="0"/>
        <v>A</v>
      </c>
    </row>
    <row r="42" spans="1:29" s="99" customFormat="1" ht="15" customHeight="1">
      <c r="A42" s="106" t="s">
        <v>85</v>
      </c>
      <c r="B42" s="99">
        <v>2</v>
      </c>
      <c r="C42" s="111" t="s">
        <v>54</v>
      </c>
      <c r="D42" s="296" t="s">
        <v>6</v>
      </c>
      <c r="E42" s="142">
        <v>4.4000000000000004</v>
      </c>
      <c r="F42" s="191">
        <v>8100</v>
      </c>
      <c r="G42" s="191">
        <v>29181</v>
      </c>
      <c r="H42" s="111" t="s">
        <v>6</v>
      </c>
      <c r="I42" s="111" t="s">
        <v>6</v>
      </c>
      <c r="J42" s="111" t="s">
        <v>6</v>
      </c>
      <c r="K42" s="111" t="s">
        <v>6</v>
      </c>
      <c r="L42" s="111" t="s">
        <v>6</v>
      </c>
      <c r="M42" s="111" t="s">
        <v>6</v>
      </c>
      <c r="N42" s="111" t="s">
        <v>6</v>
      </c>
      <c r="O42" s="111" t="s">
        <v>6</v>
      </c>
      <c r="P42" s="111" t="s">
        <v>6</v>
      </c>
      <c r="Q42" s="111" t="s">
        <v>6</v>
      </c>
      <c r="R42" s="111" t="s">
        <v>6</v>
      </c>
      <c r="S42" s="111" t="s">
        <v>6</v>
      </c>
      <c r="T42" s="111" t="s">
        <v>6</v>
      </c>
      <c r="U42" s="111" t="s">
        <v>6</v>
      </c>
      <c r="V42" s="111" t="s">
        <v>6</v>
      </c>
      <c r="W42" s="111" t="s">
        <v>6</v>
      </c>
      <c r="X42" s="111" t="s">
        <v>6</v>
      </c>
      <c r="Y42" s="111" t="s">
        <v>6</v>
      </c>
      <c r="Z42" s="221">
        <v>1284</v>
      </c>
      <c r="AA42" s="140" t="s">
        <v>8</v>
      </c>
      <c r="AB42" s="140">
        <v>100</v>
      </c>
      <c r="AC42" s="99" t="str">
        <f t="shared" si="0"/>
        <v>A</v>
      </c>
    </row>
    <row r="43" spans="1:29" s="99" customFormat="1" ht="15" customHeight="1">
      <c r="A43" s="106" t="s">
        <v>85</v>
      </c>
      <c r="B43" s="99">
        <v>3</v>
      </c>
      <c r="C43" s="111" t="s">
        <v>54</v>
      </c>
      <c r="D43" s="296" t="s">
        <v>6</v>
      </c>
      <c r="E43" s="142">
        <v>14</v>
      </c>
      <c r="F43" s="191">
        <v>8100</v>
      </c>
      <c r="G43" s="191">
        <v>56283</v>
      </c>
      <c r="H43" s="111" t="s">
        <v>6</v>
      </c>
      <c r="I43" s="111" t="s">
        <v>6</v>
      </c>
      <c r="J43" s="111" t="s">
        <v>6</v>
      </c>
      <c r="K43" s="111" t="s">
        <v>6</v>
      </c>
      <c r="L43" s="111" t="s">
        <v>6</v>
      </c>
      <c r="M43" s="111" t="s">
        <v>6</v>
      </c>
      <c r="N43" s="111" t="s">
        <v>6</v>
      </c>
      <c r="O43" s="111" t="s">
        <v>6</v>
      </c>
      <c r="P43" s="111" t="s">
        <v>6</v>
      </c>
      <c r="Q43" s="111" t="s">
        <v>6</v>
      </c>
      <c r="R43" s="111" t="s">
        <v>6</v>
      </c>
      <c r="S43" s="111" t="s">
        <v>6</v>
      </c>
      <c r="T43" s="111" t="s">
        <v>6</v>
      </c>
      <c r="U43" s="111" t="s">
        <v>6</v>
      </c>
      <c r="V43" s="111" t="s">
        <v>6</v>
      </c>
      <c r="W43" s="111" t="s">
        <v>6</v>
      </c>
      <c r="X43" s="111" t="s">
        <v>6</v>
      </c>
      <c r="Y43" s="111" t="s">
        <v>6</v>
      </c>
      <c r="Z43" s="221">
        <v>7880</v>
      </c>
      <c r="AA43" s="140" t="s">
        <v>8</v>
      </c>
      <c r="AB43" s="140">
        <v>100</v>
      </c>
      <c r="AC43" s="99" t="str">
        <f t="shared" si="0"/>
        <v>A</v>
      </c>
    </row>
    <row r="44" spans="1:29" s="99" customFormat="1" ht="15" customHeight="1">
      <c r="A44" s="106" t="s">
        <v>107</v>
      </c>
      <c r="B44" s="99">
        <v>1</v>
      </c>
      <c r="C44" s="111" t="s">
        <v>54</v>
      </c>
      <c r="D44" s="295">
        <v>205.71846000000002</v>
      </c>
      <c r="E44" s="142">
        <v>38.200000000000003</v>
      </c>
      <c r="F44" s="122">
        <v>538.53</v>
      </c>
      <c r="G44" s="122">
        <v>3222.72</v>
      </c>
      <c r="H44" s="111" t="s">
        <v>6</v>
      </c>
      <c r="I44" s="111" t="s">
        <v>6</v>
      </c>
      <c r="J44" s="111" t="s">
        <v>6</v>
      </c>
      <c r="K44" s="111" t="s">
        <v>6</v>
      </c>
      <c r="L44" s="111" t="s">
        <v>6</v>
      </c>
      <c r="M44" s="111" t="s">
        <v>6</v>
      </c>
      <c r="N44" s="111" t="s">
        <v>6</v>
      </c>
      <c r="O44" s="111" t="s">
        <v>6</v>
      </c>
      <c r="P44" s="111" t="s">
        <v>6</v>
      </c>
      <c r="Q44" s="111" t="s">
        <v>6</v>
      </c>
      <c r="R44" s="111" t="s">
        <v>6</v>
      </c>
      <c r="S44" s="111" t="s">
        <v>6</v>
      </c>
      <c r="T44" s="111" t="s">
        <v>6</v>
      </c>
      <c r="U44" s="111" t="s">
        <v>6</v>
      </c>
      <c r="V44" s="111" t="s">
        <v>6</v>
      </c>
      <c r="W44" s="111" t="s">
        <v>6</v>
      </c>
      <c r="X44" s="111" t="s">
        <v>6</v>
      </c>
      <c r="Y44" s="111" t="s">
        <v>6</v>
      </c>
      <c r="Z44" s="124">
        <v>1231.0790399999998</v>
      </c>
      <c r="AA44" s="111" t="s">
        <v>8</v>
      </c>
      <c r="AB44" s="111">
        <v>100</v>
      </c>
      <c r="AC44" s="99" t="str">
        <f t="shared" si="0"/>
        <v>A</v>
      </c>
    </row>
    <row r="45" spans="1:29" s="99" customFormat="1" ht="15" customHeight="1">
      <c r="A45" s="106" t="s">
        <v>107</v>
      </c>
      <c r="B45" s="99">
        <v>2</v>
      </c>
      <c r="C45" s="111" t="s">
        <v>54</v>
      </c>
      <c r="D45" s="295">
        <v>225.07058000000004</v>
      </c>
      <c r="E45" s="142">
        <v>38.200000000000003</v>
      </c>
      <c r="F45" s="122">
        <v>589.19000000000005</v>
      </c>
      <c r="G45" s="122">
        <v>3274.87</v>
      </c>
      <c r="H45" s="111" t="s">
        <v>6</v>
      </c>
      <c r="I45" s="111" t="s">
        <v>6</v>
      </c>
      <c r="J45" s="111" t="s">
        <v>6</v>
      </c>
      <c r="K45" s="111" t="s">
        <v>6</v>
      </c>
      <c r="L45" s="111" t="s">
        <v>6</v>
      </c>
      <c r="M45" s="111" t="s">
        <v>6</v>
      </c>
      <c r="N45" s="111" t="s">
        <v>6</v>
      </c>
      <c r="O45" s="111" t="s">
        <v>6</v>
      </c>
      <c r="P45" s="111" t="s">
        <v>6</v>
      </c>
      <c r="Q45" s="111" t="s">
        <v>6</v>
      </c>
      <c r="R45" s="111" t="s">
        <v>6</v>
      </c>
      <c r="S45" s="111" t="s">
        <v>6</v>
      </c>
      <c r="T45" s="111" t="s">
        <v>6</v>
      </c>
      <c r="U45" s="111" t="s">
        <v>6</v>
      </c>
      <c r="V45" s="111" t="s">
        <v>6</v>
      </c>
      <c r="W45" s="111" t="s">
        <v>6</v>
      </c>
      <c r="X45" s="111" t="s">
        <v>6</v>
      </c>
      <c r="Y45" s="111" t="s">
        <v>6</v>
      </c>
      <c r="Z45" s="124">
        <v>1251.0003400000001</v>
      </c>
      <c r="AA45" s="111" t="s">
        <v>6</v>
      </c>
      <c r="AB45" s="111" t="s">
        <v>6</v>
      </c>
      <c r="AC45" s="99" t="str">
        <f t="shared" si="0"/>
        <v/>
      </c>
    </row>
    <row r="46" spans="1:29" s="99" customFormat="1" ht="15" customHeight="1">
      <c r="A46" s="106" t="s">
        <v>94</v>
      </c>
      <c r="B46" s="99">
        <v>1</v>
      </c>
      <c r="C46" s="111" t="s">
        <v>9</v>
      </c>
      <c r="D46" s="294" t="s">
        <v>6</v>
      </c>
      <c r="E46" s="142">
        <v>29.8</v>
      </c>
      <c r="F46" s="223" t="s">
        <v>74</v>
      </c>
      <c r="G46" s="223">
        <v>36889.199999999997</v>
      </c>
      <c r="H46" s="111" t="s">
        <v>6</v>
      </c>
      <c r="I46" s="111" t="s">
        <v>6</v>
      </c>
      <c r="J46" s="111" t="s">
        <v>6</v>
      </c>
      <c r="K46" s="111" t="s">
        <v>6</v>
      </c>
      <c r="L46" s="111" t="s">
        <v>6</v>
      </c>
      <c r="M46" s="111" t="s">
        <v>6</v>
      </c>
      <c r="N46" s="111" t="s">
        <v>6</v>
      </c>
      <c r="O46" s="111" t="s">
        <v>6</v>
      </c>
      <c r="P46" s="111" t="s">
        <v>6</v>
      </c>
      <c r="Q46" s="111" t="s">
        <v>6</v>
      </c>
      <c r="R46" s="111" t="s">
        <v>6</v>
      </c>
      <c r="S46" s="111" t="s">
        <v>6</v>
      </c>
      <c r="T46" s="111" t="s">
        <v>6</v>
      </c>
      <c r="U46" s="111" t="s">
        <v>6</v>
      </c>
      <c r="V46" s="111" t="s">
        <v>6</v>
      </c>
      <c r="W46" s="111" t="s">
        <v>6</v>
      </c>
      <c r="X46" s="111" t="s">
        <v>6</v>
      </c>
      <c r="Y46" s="111" t="s">
        <v>6</v>
      </c>
      <c r="Z46" s="221">
        <v>10992.981599999999</v>
      </c>
      <c r="AA46" s="111" t="s">
        <v>8</v>
      </c>
      <c r="AB46" s="111">
        <v>100</v>
      </c>
      <c r="AC46" s="99" t="str">
        <f t="shared" si="0"/>
        <v>A</v>
      </c>
    </row>
    <row r="47" spans="1:29" s="99" customFormat="1" ht="15" customHeight="1">
      <c r="A47" s="106" t="s">
        <v>92</v>
      </c>
      <c r="B47" s="99">
        <v>1</v>
      </c>
      <c r="C47" s="111" t="s">
        <v>9</v>
      </c>
      <c r="D47" s="295" t="s">
        <v>6</v>
      </c>
      <c r="E47" s="142">
        <v>30.71</v>
      </c>
      <c r="F47" s="122" t="s">
        <v>6</v>
      </c>
      <c r="G47" s="122" t="s">
        <v>6</v>
      </c>
      <c r="H47" s="111" t="s">
        <v>6</v>
      </c>
      <c r="I47" s="111" t="s">
        <v>6</v>
      </c>
      <c r="J47" s="111" t="s">
        <v>6</v>
      </c>
      <c r="K47" s="111" t="s">
        <v>6</v>
      </c>
      <c r="L47" s="111" t="s">
        <v>6</v>
      </c>
      <c r="M47" s="111" t="s">
        <v>6</v>
      </c>
      <c r="N47" s="111" t="s">
        <v>6</v>
      </c>
      <c r="O47" s="111" t="s">
        <v>6</v>
      </c>
      <c r="P47" s="111" t="s">
        <v>6</v>
      </c>
      <c r="Q47" s="111" t="s">
        <v>6</v>
      </c>
      <c r="R47" s="111" t="s">
        <v>6</v>
      </c>
      <c r="S47" s="111" t="s">
        <v>6</v>
      </c>
      <c r="T47" s="111" t="s">
        <v>6</v>
      </c>
      <c r="U47" s="111" t="s">
        <v>6</v>
      </c>
      <c r="V47" s="111" t="s">
        <v>6</v>
      </c>
      <c r="W47" s="111" t="s">
        <v>6</v>
      </c>
      <c r="X47" s="111" t="s">
        <v>6</v>
      </c>
      <c r="Y47" s="111" t="s">
        <v>6</v>
      </c>
      <c r="Z47" s="124" t="s">
        <v>6</v>
      </c>
      <c r="AA47" s="111" t="s">
        <v>29</v>
      </c>
      <c r="AB47" s="111">
        <v>100</v>
      </c>
      <c r="AC47" s="99" t="str">
        <f t="shared" si="0"/>
        <v>AB</v>
      </c>
    </row>
    <row r="48" spans="1:29" s="99" customFormat="1" ht="15" customHeight="1">
      <c r="A48" s="106" t="s">
        <v>99</v>
      </c>
      <c r="B48" s="99">
        <v>1</v>
      </c>
      <c r="C48" s="111" t="s">
        <v>7</v>
      </c>
      <c r="D48" s="294" t="s">
        <v>6</v>
      </c>
      <c r="E48" s="142">
        <v>9.5</v>
      </c>
      <c r="F48" s="122" t="s">
        <v>6</v>
      </c>
      <c r="G48" s="122" t="s">
        <v>6</v>
      </c>
      <c r="H48" s="111" t="s">
        <v>6</v>
      </c>
      <c r="I48" s="111" t="s">
        <v>6</v>
      </c>
      <c r="J48" s="111" t="s">
        <v>6</v>
      </c>
      <c r="K48" s="111" t="s">
        <v>6</v>
      </c>
      <c r="L48" s="111" t="s">
        <v>6</v>
      </c>
      <c r="M48" s="111" t="s">
        <v>6</v>
      </c>
      <c r="N48" s="111" t="s">
        <v>6</v>
      </c>
      <c r="O48" s="111" t="s">
        <v>6</v>
      </c>
      <c r="P48" s="111" t="s">
        <v>6</v>
      </c>
      <c r="Q48" s="111" t="s">
        <v>6</v>
      </c>
      <c r="R48" s="111" t="s">
        <v>6</v>
      </c>
      <c r="S48" s="111" t="s">
        <v>6</v>
      </c>
      <c r="T48" s="111" t="s">
        <v>6</v>
      </c>
      <c r="U48" s="111" t="s">
        <v>6</v>
      </c>
      <c r="V48" s="111" t="s">
        <v>6</v>
      </c>
      <c r="W48" s="111" t="s">
        <v>6</v>
      </c>
      <c r="X48" s="111" t="s">
        <v>6</v>
      </c>
      <c r="Y48" s="111" t="s">
        <v>6</v>
      </c>
      <c r="Z48" s="108" t="s">
        <v>6</v>
      </c>
      <c r="AA48" s="111" t="s">
        <v>31</v>
      </c>
      <c r="AB48" s="234">
        <v>100</v>
      </c>
      <c r="AC48" s="99" t="str">
        <f t="shared" si="0"/>
        <v>B</v>
      </c>
    </row>
    <row r="49" spans="1:30" s="99" customFormat="1" ht="15" customHeight="1">
      <c r="A49" s="106" t="s">
        <v>86</v>
      </c>
      <c r="B49" s="99">
        <v>2</v>
      </c>
      <c r="C49" s="111" t="s">
        <v>9</v>
      </c>
      <c r="D49" s="294" t="s">
        <v>6</v>
      </c>
      <c r="E49" s="109" t="s">
        <v>6</v>
      </c>
      <c r="F49" s="123">
        <v>404.89</v>
      </c>
      <c r="G49" s="123">
        <v>1867.33</v>
      </c>
      <c r="H49" s="111" t="s">
        <v>6</v>
      </c>
      <c r="I49" s="111" t="s">
        <v>6</v>
      </c>
      <c r="J49" s="111" t="s">
        <v>6</v>
      </c>
      <c r="K49" s="111" t="s">
        <v>6</v>
      </c>
      <c r="L49" s="111" t="s">
        <v>6</v>
      </c>
      <c r="M49" s="111" t="s">
        <v>6</v>
      </c>
      <c r="N49" s="111" t="s">
        <v>6</v>
      </c>
      <c r="O49" s="111" t="s">
        <v>6</v>
      </c>
      <c r="P49" s="111" t="s">
        <v>6</v>
      </c>
      <c r="Q49" s="111" t="s">
        <v>6</v>
      </c>
      <c r="R49" s="111" t="s">
        <v>6</v>
      </c>
      <c r="S49" s="111" t="s">
        <v>6</v>
      </c>
      <c r="T49" s="111" t="s">
        <v>6</v>
      </c>
      <c r="U49" s="111" t="s">
        <v>6</v>
      </c>
      <c r="V49" s="111" t="s">
        <v>6</v>
      </c>
      <c r="W49" s="111" t="s">
        <v>6</v>
      </c>
      <c r="X49" s="111" t="s">
        <v>6</v>
      </c>
      <c r="Y49" s="111" t="s">
        <v>6</v>
      </c>
      <c r="Z49" s="108" t="s">
        <v>6</v>
      </c>
      <c r="AA49" s="111" t="s">
        <v>8</v>
      </c>
      <c r="AB49" s="150">
        <v>100</v>
      </c>
      <c r="AC49" s="99" t="str">
        <f t="shared" si="0"/>
        <v>A</v>
      </c>
    </row>
    <row r="50" spans="1:30" s="99" customFormat="1" ht="15" customHeight="1">
      <c r="A50" s="106" t="s">
        <v>86</v>
      </c>
      <c r="B50" s="99">
        <v>1</v>
      </c>
      <c r="C50" s="111" t="s">
        <v>9</v>
      </c>
      <c r="D50" s="124" t="s">
        <v>6</v>
      </c>
      <c r="E50" s="142" t="s">
        <v>6</v>
      </c>
      <c r="F50" s="122">
        <v>200.42</v>
      </c>
      <c r="G50" s="122">
        <v>746.94</v>
      </c>
      <c r="H50" s="111" t="s">
        <v>6</v>
      </c>
      <c r="I50" s="111" t="s">
        <v>6</v>
      </c>
      <c r="J50" s="111" t="s">
        <v>6</v>
      </c>
      <c r="K50" s="111" t="s">
        <v>6</v>
      </c>
      <c r="L50" s="111" t="s">
        <v>6</v>
      </c>
      <c r="M50" s="111" t="s">
        <v>6</v>
      </c>
      <c r="N50" s="111" t="s">
        <v>6</v>
      </c>
      <c r="O50" s="111" t="s">
        <v>6</v>
      </c>
      <c r="P50" s="111" t="s">
        <v>6</v>
      </c>
      <c r="Q50" s="111" t="s">
        <v>6</v>
      </c>
      <c r="R50" s="111" t="s">
        <v>6</v>
      </c>
      <c r="S50" s="111" t="s">
        <v>6</v>
      </c>
      <c r="T50" s="111" t="s">
        <v>6</v>
      </c>
      <c r="U50" s="111" t="s">
        <v>6</v>
      </c>
      <c r="V50" s="111" t="s">
        <v>6</v>
      </c>
      <c r="W50" s="111" t="s">
        <v>6</v>
      </c>
      <c r="X50" s="111" t="s">
        <v>6</v>
      </c>
      <c r="Y50" s="111" t="s">
        <v>6</v>
      </c>
      <c r="Z50" s="124" t="s">
        <v>6</v>
      </c>
      <c r="AA50" s="111" t="s">
        <v>6</v>
      </c>
      <c r="AB50" s="111" t="s">
        <v>6</v>
      </c>
      <c r="AC50" s="99" t="str">
        <f t="shared" si="0"/>
        <v/>
      </c>
    </row>
    <row r="51" spans="1:30" s="99" customFormat="1" ht="15" customHeight="1">
      <c r="A51" s="233" t="s">
        <v>87</v>
      </c>
      <c r="B51" s="111">
        <v>1</v>
      </c>
      <c r="C51" s="111" t="s">
        <v>9</v>
      </c>
      <c r="D51" s="221" t="s">
        <v>6</v>
      </c>
      <c r="E51" s="142">
        <v>8</v>
      </c>
      <c r="F51" s="122">
        <v>5435</v>
      </c>
      <c r="G51" s="122">
        <v>40040</v>
      </c>
      <c r="H51" s="142">
        <v>1</v>
      </c>
      <c r="I51" s="122">
        <v>40040</v>
      </c>
      <c r="J51" s="147" t="s">
        <v>6</v>
      </c>
      <c r="K51" s="111" t="s">
        <v>6</v>
      </c>
      <c r="L51" s="111" t="s">
        <v>6</v>
      </c>
      <c r="M51" s="111" t="s">
        <v>6</v>
      </c>
      <c r="N51" s="111" t="s">
        <v>6</v>
      </c>
      <c r="O51" s="111" t="s">
        <v>6</v>
      </c>
      <c r="P51" s="111" t="s">
        <v>6</v>
      </c>
      <c r="Q51" s="111" t="s">
        <v>6</v>
      </c>
      <c r="R51" s="111" t="s">
        <v>6</v>
      </c>
      <c r="S51" s="111" t="s">
        <v>6</v>
      </c>
      <c r="T51" s="111" t="s">
        <v>6</v>
      </c>
      <c r="U51" s="111" t="s">
        <v>6</v>
      </c>
      <c r="V51" s="111" t="s">
        <v>6</v>
      </c>
      <c r="W51" s="111" t="s">
        <v>6</v>
      </c>
      <c r="X51" s="111" t="s">
        <v>6</v>
      </c>
      <c r="Y51" s="111" t="s">
        <v>6</v>
      </c>
      <c r="Z51" s="231" t="s">
        <v>6</v>
      </c>
      <c r="AA51" s="111" t="s">
        <v>6</v>
      </c>
      <c r="AB51" s="111" t="s">
        <v>6</v>
      </c>
      <c r="AC51" s="99" t="str">
        <f t="shared" si="0"/>
        <v/>
      </c>
      <c r="AD51" s="111"/>
    </row>
    <row r="52" spans="1:30" s="99" customFormat="1" ht="15" customHeight="1">
      <c r="A52" s="233" t="s">
        <v>87</v>
      </c>
      <c r="B52" s="111">
        <v>2</v>
      </c>
      <c r="C52" s="111" t="s">
        <v>9</v>
      </c>
      <c r="D52" s="124">
        <v>2.2999999999999998</v>
      </c>
      <c r="E52" s="214" t="s">
        <v>6</v>
      </c>
      <c r="F52" s="122">
        <v>4825</v>
      </c>
      <c r="G52" s="123" t="s">
        <v>6</v>
      </c>
      <c r="H52" s="111" t="s">
        <v>6</v>
      </c>
      <c r="I52" s="111" t="s">
        <v>6</v>
      </c>
      <c r="J52" s="111" t="s">
        <v>6</v>
      </c>
      <c r="K52" s="111" t="s">
        <v>6</v>
      </c>
      <c r="L52" s="111" t="s">
        <v>6</v>
      </c>
      <c r="M52" s="111" t="s">
        <v>6</v>
      </c>
      <c r="N52" s="111" t="s">
        <v>6</v>
      </c>
      <c r="O52" s="111" t="s">
        <v>6</v>
      </c>
      <c r="P52" s="111" t="s">
        <v>6</v>
      </c>
      <c r="Q52" s="111" t="s">
        <v>6</v>
      </c>
      <c r="R52" s="111" t="s">
        <v>6</v>
      </c>
      <c r="S52" s="111" t="s">
        <v>6</v>
      </c>
      <c r="T52" s="111" t="s">
        <v>6</v>
      </c>
      <c r="U52" s="111" t="s">
        <v>6</v>
      </c>
      <c r="V52" s="111" t="s">
        <v>6</v>
      </c>
      <c r="W52" s="111" t="s">
        <v>6</v>
      </c>
      <c r="X52" s="111" t="s">
        <v>6</v>
      </c>
      <c r="Y52" s="111" t="s">
        <v>6</v>
      </c>
      <c r="Z52" s="108" t="s">
        <v>6</v>
      </c>
      <c r="AA52" s="145" t="s">
        <v>6</v>
      </c>
      <c r="AB52" s="150" t="s">
        <v>6</v>
      </c>
      <c r="AC52" s="99" t="str">
        <f t="shared" si="0"/>
        <v/>
      </c>
      <c r="AD52" s="111"/>
    </row>
    <row r="53" spans="1:30" s="99" customFormat="1">
      <c r="A53" s="233" t="s">
        <v>33</v>
      </c>
      <c r="B53" s="111">
        <v>1</v>
      </c>
      <c r="C53" s="111" t="s">
        <v>9</v>
      </c>
      <c r="D53" s="124" t="s">
        <v>6</v>
      </c>
      <c r="E53" s="142">
        <v>15.3</v>
      </c>
      <c r="F53" s="122">
        <v>0</v>
      </c>
      <c r="G53" s="122">
        <v>102000</v>
      </c>
      <c r="H53" s="142">
        <v>2.9</v>
      </c>
      <c r="I53" s="122">
        <v>102000</v>
      </c>
      <c r="J53" s="122" t="s">
        <v>6</v>
      </c>
      <c r="K53" s="111" t="s">
        <v>6</v>
      </c>
      <c r="L53" s="111" t="s">
        <v>6</v>
      </c>
      <c r="M53" s="111" t="s">
        <v>6</v>
      </c>
      <c r="N53" s="111" t="s">
        <v>6</v>
      </c>
      <c r="O53" s="111" t="s">
        <v>6</v>
      </c>
      <c r="P53" s="111" t="s">
        <v>6</v>
      </c>
      <c r="Q53" s="111" t="s">
        <v>6</v>
      </c>
      <c r="R53" s="111" t="s">
        <v>6</v>
      </c>
      <c r="S53" s="111" t="s">
        <v>6</v>
      </c>
      <c r="T53" s="111" t="s">
        <v>6</v>
      </c>
      <c r="U53" s="111" t="s">
        <v>6</v>
      </c>
      <c r="V53" s="111" t="s">
        <v>6</v>
      </c>
      <c r="W53" s="111" t="s">
        <v>6</v>
      </c>
      <c r="X53" s="111" t="s">
        <v>6</v>
      </c>
      <c r="Y53" s="111" t="s">
        <v>6</v>
      </c>
      <c r="Z53" s="124" t="s">
        <v>6</v>
      </c>
      <c r="AA53" s="111" t="s">
        <v>8</v>
      </c>
      <c r="AB53" s="234">
        <v>50</v>
      </c>
      <c r="AC53" s="99" t="str">
        <f t="shared" si="0"/>
        <v>A</v>
      </c>
      <c r="AD53" s="111"/>
    </row>
    <row r="54" spans="1:30" s="99" customFormat="1" ht="13.5" thickBot="1">
      <c r="A54" s="153"/>
      <c r="B54" s="153"/>
      <c r="C54" s="153"/>
      <c r="D54" s="227"/>
      <c r="E54" s="227"/>
      <c r="F54" s="156"/>
      <c r="G54" s="156"/>
      <c r="H54" s="156"/>
      <c r="I54" s="156"/>
      <c r="J54" s="156"/>
      <c r="K54" s="156"/>
      <c r="L54" s="156"/>
      <c r="M54" s="156"/>
      <c r="N54" s="156"/>
      <c r="O54" s="156"/>
      <c r="P54" s="156"/>
      <c r="Q54" s="156"/>
      <c r="R54" s="156"/>
      <c r="S54" s="156"/>
      <c r="T54" s="156"/>
      <c r="U54" s="156"/>
      <c r="V54" s="156"/>
      <c r="W54" s="156"/>
      <c r="X54" s="156"/>
      <c r="Y54" s="156"/>
      <c r="Z54" s="153"/>
      <c r="AA54" s="156"/>
      <c r="AB54" s="156"/>
      <c r="AC54" s="156"/>
      <c r="AD54" s="156"/>
    </row>
    <row r="55" spans="1:30">
      <c r="B55" s="2"/>
      <c r="C55" s="2"/>
      <c r="D55" s="24"/>
      <c r="E55" s="24"/>
      <c r="H55" s="8"/>
      <c r="I55" s="2"/>
    </row>
    <row r="56" spans="1:30">
      <c r="A56" s="26" t="s">
        <v>135</v>
      </c>
      <c r="B56" s="17"/>
      <c r="C56" s="17"/>
      <c r="D56" s="23"/>
      <c r="E56" s="23"/>
      <c r="F56" s="17"/>
      <c r="G56" s="17"/>
      <c r="H56" s="15"/>
      <c r="AC56" s="69">
        <f>COUNTIF(AC5:AC53,"Ts")</f>
        <v>0</v>
      </c>
    </row>
    <row r="57" spans="1:30">
      <c r="A57" s="27" t="s">
        <v>136</v>
      </c>
      <c r="B57" s="15"/>
      <c r="C57" s="17"/>
      <c r="D57" s="23"/>
      <c r="E57" s="23"/>
      <c r="F57" s="17"/>
      <c r="G57" s="17"/>
      <c r="H57" s="15"/>
    </row>
    <row r="58" spans="1:30">
      <c r="A58" s="27" t="s">
        <v>137</v>
      </c>
      <c r="B58" s="15"/>
      <c r="C58" s="17"/>
      <c r="D58" s="24"/>
      <c r="E58" s="24"/>
      <c r="H58" s="8"/>
      <c r="I58" s="17"/>
    </row>
    <row r="59" spans="1:30">
      <c r="A59" s="27"/>
      <c r="B59" s="14"/>
      <c r="C59" s="33"/>
      <c r="D59" s="24"/>
      <c r="E59" s="28"/>
      <c r="F59" s="9"/>
      <c r="G59" s="9"/>
      <c r="H59" s="10"/>
      <c r="I59" s="12"/>
      <c r="J59" s="9"/>
      <c r="K59" s="9"/>
      <c r="L59" s="9"/>
      <c r="M59" s="9"/>
      <c r="N59" s="9"/>
      <c r="O59" s="9"/>
      <c r="P59" s="9"/>
      <c r="Q59" s="9"/>
      <c r="R59" s="9"/>
      <c r="S59" s="9"/>
      <c r="T59" s="9"/>
    </row>
    <row r="60" spans="1:30">
      <c r="A60" s="37" t="s">
        <v>2</v>
      </c>
      <c r="B60" s="34" t="s">
        <v>142</v>
      </c>
      <c r="C60" s="288" t="s">
        <v>143</v>
      </c>
      <c r="D60" s="288"/>
      <c r="E60" s="289"/>
      <c r="F60" s="9"/>
      <c r="G60" s="9"/>
      <c r="H60" s="10"/>
      <c r="I60" s="12"/>
      <c r="J60" s="9"/>
      <c r="K60" s="9"/>
      <c r="L60" s="9"/>
      <c r="M60" s="9"/>
      <c r="N60" s="9"/>
      <c r="O60" s="9"/>
      <c r="P60" s="9"/>
      <c r="Q60" s="9"/>
      <c r="R60" s="9"/>
      <c r="S60" s="9"/>
      <c r="T60" s="9"/>
    </row>
    <row r="61" spans="1:30">
      <c r="A61" s="31"/>
      <c r="B61" s="35" t="s">
        <v>18</v>
      </c>
      <c r="C61" s="284" t="s">
        <v>144</v>
      </c>
      <c r="D61" s="284"/>
      <c r="E61" s="285"/>
      <c r="F61" s="29"/>
      <c r="G61" s="43"/>
      <c r="H61" s="290"/>
      <c r="I61" s="290"/>
      <c r="J61" s="290"/>
      <c r="K61" s="290"/>
      <c r="L61" s="290"/>
      <c r="M61" s="290"/>
      <c r="N61" s="290"/>
      <c r="O61" s="290"/>
      <c r="P61" s="290"/>
      <c r="Q61" s="290"/>
      <c r="R61" s="290"/>
      <c r="S61" s="290"/>
      <c r="T61" s="9"/>
    </row>
    <row r="62" spans="1:30">
      <c r="A62" s="31"/>
      <c r="B62" s="35" t="s">
        <v>145</v>
      </c>
      <c r="C62" s="284" t="s">
        <v>146</v>
      </c>
      <c r="D62" s="284"/>
      <c r="E62" s="285"/>
      <c r="H62" s="8"/>
    </row>
    <row r="63" spans="1:30">
      <c r="A63" s="31"/>
      <c r="B63" s="35" t="s">
        <v>147</v>
      </c>
      <c r="C63" s="284" t="s">
        <v>148</v>
      </c>
      <c r="D63" s="284"/>
      <c r="E63" s="285"/>
      <c r="H63" s="8"/>
    </row>
    <row r="64" spans="1:30">
      <c r="A64" s="56"/>
      <c r="B64" s="57" t="s">
        <v>149</v>
      </c>
      <c r="C64" s="65" t="s">
        <v>150</v>
      </c>
      <c r="D64" s="65"/>
      <c r="E64" s="66"/>
      <c r="F64" s="16"/>
      <c r="G64" s="16"/>
      <c r="H64" s="16"/>
      <c r="I64" s="16"/>
    </row>
    <row r="65" spans="1:33">
      <c r="A65" s="56"/>
      <c r="B65" s="57" t="s">
        <v>151</v>
      </c>
      <c r="C65" s="65" t="s">
        <v>152</v>
      </c>
      <c r="D65" s="65"/>
      <c r="E65" s="66"/>
      <c r="F65" s="16"/>
      <c r="G65" s="16"/>
      <c r="H65" s="16"/>
      <c r="I65" s="16"/>
    </row>
    <row r="66" spans="1:33" ht="12.75" customHeight="1">
      <c r="A66" s="60"/>
      <c r="B66" s="61" t="s">
        <v>153</v>
      </c>
      <c r="C66" s="67" t="s">
        <v>154</v>
      </c>
      <c r="D66" s="67"/>
      <c r="E66" s="68"/>
      <c r="F66" s="16"/>
      <c r="G66" s="16"/>
      <c r="H66" s="16"/>
      <c r="I66" s="16"/>
    </row>
    <row r="67" spans="1:33">
      <c r="A67" s="16"/>
      <c r="B67" s="33" t="s">
        <v>183</v>
      </c>
      <c r="C67" s="33" t="s">
        <v>184</v>
      </c>
      <c r="D67" s="45"/>
      <c r="E67" s="45"/>
      <c r="F67" s="16"/>
      <c r="G67" s="16"/>
      <c r="H67" s="16"/>
      <c r="I67" s="16"/>
    </row>
    <row r="68" spans="1:33" ht="12.75" customHeight="1">
      <c r="A68" s="58" t="s">
        <v>163</v>
      </c>
      <c r="B68" s="59" t="s">
        <v>155</v>
      </c>
      <c r="C68" s="271" t="s">
        <v>156</v>
      </c>
      <c r="D68" s="271"/>
      <c r="E68" s="272"/>
      <c r="F68" s="16"/>
      <c r="G68" s="16"/>
      <c r="H68" s="16"/>
      <c r="I68" s="16"/>
    </row>
    <row r="69" spans="1:33" ht="12.75" customHeight="1">
      <c r="A69" s="56"/>
      <c r="B69" s="57" t="s">
        <v>157</v>
      </c>
      <c r="C69" s="275" t="s">
        <v>158</v>
      </c>
      <c r="D69" s="275"/>
      <c r="E69" s="276"/>
      <c r="F69" s="16"/>
      <c r="G69" s="16"/>
      <c r="H69" s="16"/>
      <c r="I69" s="16"/>
    </row>
    <row r="70" spans="1:33" ht="12.75" customHeight="1">
      <c r="A70" s="56"/>
      <c r="B70" s="57" t="s">
        <v>159</v>
      </c>
      <c r="C70" s="275" t="s">
        <v>160</v>
      </c>
      <c r="D70" s="275"/>
      <c r="E70" s="276"/>
      <c r="F70" s="16"/>
      <c r="G70" s="16"/>
      <c r="H70" s="16"/>
      <c r="I70" s="16"/>
    </row>
    <row r="71" spans="1:33" ht="12.75" customHeight="1">
      <c r="A71" s="60"/>
      <c r="B71" s="61" t="s">
        <v>161</v>
      </c>
      <c r="C71" s="278" t="s">
        <v>162</v>
      </c>
      <c r="D71" s="278"/>
      <c r="E71" s="279"/>
      <c r="F71" s="16"/>
      <c r="G71" s="16"/>
      <c r="H71" s="16"/>
      <c r="I71" s="16"/>
    </row>
    <row r="72" spans="1:33">
      <c r="A72" s="16"/>
      <c r="B72" s="16"/>
      <c r="C72" s="16"/>
      <c r="D72" s="45"/>
      <c r="E72" s="45"/>
      <c r="F72" s="16"/>
      <c r="G72" s="16"/>
      <c r="H72" s="16"/>
      <c r="I72" s="16"/>
    </row>
    <row r="73" spans="1:33" s="41" customFormat="1" ht="20.25" customHeight="1">
      <c r="A73" s="281" t="s">
        <v>329</v>
      </c>
      <c r="B73" s="281"/>
      <c r="C73" s="281"/>
      <c r="D73" s="281"/>
      <c r="E73" s="281"/>
      <c r="F73" s="281"/>
      <c r="G73" s="281"/>
      <c r="H73" s="281"/>
      <c r="I73" s="281"/>
      <c r="J73" s="281"/>
      <c r="K73" s="281"/>
      <c r="L73" s="281"/>
      <c r="M73" s="281"/>
      <c r="N73" s="281"/>
      <c r="O73" s="281"/>
      <c r="P73" s="281"/>
      <c r="Q73" s="281"/>
      <c r="R73" s="281"/>
      <c r="S73" s="281"/>
      <c r="T73" s="281"/>
      <c r="U73" s="281"/>
      <c r="V73" s="281"/>
    </row>
    <row r="74" spans="1:33" s="41" customFormat="1" ht="17.25" customHeight="1">
      <c r="A74" s="280" t="s">
        <v>330</v>
      </c>
      <c r="B74" s="280"/>
      <c r="C74" s="280"/>
      <c r="D74" s="280"/>
      <c r="E74" s="280"/>
      <c r="F74" s="280"/>
      <c r="G74" s="280"/>
      <c r="H74" s="280"/>
      <c r="I74" s="280"/>
      <c r="J74" s="280"/>
      <c r="K74" s="280"/>
      <c r="L74" s="280"/>
      <c r="M74" s="280"/>
      <c r="N74" s="280"/>
      <c r="O74" s="280"/>
      <c r="P74" s="280"/>
      <c r="Q74" s="280"/>
      <c r="R74" s="280"/>
      <c r="S74" s="280"/>
      <c r="T74" s="280"/>
      <c r="U74" s="280"/>
      <c r="V74" s="280"/>
    </row>
    <row r="75" spans="1:33" s="41" customFormat="1" ht="17.25" customHeight="1">
      <c r="A75" s="253"/>
      <c r="B75" s="262"/>
      <c r="C75" s="253"/>
      <c r="D75" s="253"/>
      <c r="E75" s="253"/>
      <c r="F75" s="253"/>
      <c r="G75" s="253"/>
      <c r="H75" s="253"/>
      <c r="I75" s="253"/>
      <c r="J75" s="253"/>
      <c r="K75" s="253"/>
      <c r="L75" s="253"/>
      <c r="M75" s="253"/>
      <c r="N75" s="253"/>
      <c r="O75" s="253"/>
      <c r="P75" s="253"/>
      <c r="Q75" s="253"/>
      <c r="R75" s="253"/>
      <c r="S75" s="253"/>
      <c r="T75" s="253"/>
      <c r="U75" s="253"/>
      <c r="V75" s="253"/>
    </row>
    <row r="76" spans="1:33" s="69" customFormat="1">
      <c r="A76" s="26" t="s">
        <v>138</v>
      </c>
    </row>
    <row r="77" spans="1:33">
      <c r="A77" s="16"/>
      <c r="B77" s="16"/>
      <c r="C77" s="16"/>
      <c r="D77" s="71"/>
      <c r="E77" s="45"/>
      <c r="F77" s="16"/>
      <c r="G77" s="16"/>
      <c r="H77" s="16"/>
      <c r="I77" s="16"/>
    </row>
    <row r="78" spans="1:33" s="69" customFormat="1" ht="58.5" customHeight="1">
      <c r="A78" s="280" t="s">
        <v>331</v>
      </c>
      <c r="B78" s="280"/>
      <c r="C78" s="280"/>
      <c r="D78" s="280"/>
      <c r="E78" s="280"/>
      <c r="F78" s="280"/>
      <c r="G78" s="280"/>
      <c r="H78" s="89"/>
      <c r="I78" s="89"/>
    </row>
    <row r="79" spans="1:33" s="41" customFormat="1" ht="22.5" customHeight="1">
      <c r="A79" s="280" t="s">
        <v>328</v>
      </c>
      <c r="B79" s="280"/>
      <c r="C79" s="280"/>
      <c r="D79" s="280"/>
      <c r="E79" s="280"/>
      <c r="F79" s="280"/>
      <c r="G79" s="280"/>
      <c r="H79" s="280"/>
      <c r="I79" s="280"/>
      <c r="J79" s="280"/>
      <c r="K79" s="280"/>
      <c r="L79" s="280"/>
      <c r="M79" s="280"/>
      <c r="N79" s="280"/>
      <c r="O79" s="280"/>
      <c r="P79" s="280"/>
      <c r="Q79" s="280"/>
      <c r="R79" s="280"/>
      <c r="S79" s="280"/>
      <c r="T79" s="280"/>
      <c r="U79" s="280"/>
      <c r="V79" s="280"/>
      <c r="W79" s="64"/>
      <c r="X79" s="64"/>
      <c r="Y79" s="64"/>
      <c r="Z79" s="64"/>
      <c r="AA79" s="64"/>
      <c r="AB79" s="64"/>
      <c r="AC79" s="64"/>
      <c r="AD79" s="64"/>
      <c r="AE79" s="64"/>
      <c r="AF79" s="64"/>
      <c r="AG79" s="64"/>
    </row>
    <row r="80" spans="1:33" s="41" customFormat="1" ht="35.25" customHeight="1">
      <c r="A80" s="280" t="s">
        <v>362</v>
      </c>
      <c r="B80" s="280"/>
      <c r="C80" s="280"/>
      <c r="D80" s="280"/>
      <c r="E80" s="280"/>
      <c r="F80" s="280"/>
      <c r="G80" s="280"/>
      <c r="H80" s="280"/>
      <c r="I80" s="280"/>
      <c r="J80" s="280"/>
      <c r="K80" s="280"/>
      <c r="L80" s="280"/>
      <c r="M80" s="280"/>
      <c r="N80" s="280"/>
      <c r="O80" s="280"/>
      <c r="P80" s="280"/>
      <c r="Q80" s="280"/>
      <c r="R80" s="280"/>
      <c r="S80" s="280"/>
      <c r="T80" s="280"/>
      <c r="U80" s="280"/>
      <c r="V80" s="280"/>
      <c r="W80" s="64"/>
      <c r="X80" s="64"/>
      <c r="Y80" s="64"/>
      <c r="Z80" s="64"/>
      <c r="AA80" s="64"/>
      <c r="AB80" s="64"/>
      <c r="AC80" s="64"/>
      <c r="AD80" s="64"/>
      <c r="AE80" s="64"/>
      <c r="AF80" s="64"/>
      <c r="AG80" s="64"/>
    </row>
    <row r="81" spans="1:33" s="41" customFormat="1" ht="37.5" customHeight="1">
      <c r="A81" s="280" t="s">
        <v>363</v>
      </c>
      <c r="B81" s="280"/>
      <c r="C81" s="280"/>
      <c r="D81" s="280"/>
      <c r="E81" s="280"/>
      <c r="F81" s="280"/>
      <c r="G81" s="280"/>
      <c r="H81" s="280"/>
      <c r="I81" s="280"/>
      <c r="J81" s="280"/>
      <c r="K81" s="280"/>
      <c r="L81" s="280"/>
      <c r="M81" s="280"/>
      <c r="N81" s="280"/>
      <c r="O81" s="280"/>
      <c r="P81" s="280"/>
      <c r="Q81" s="280"/>
      <c r="R81" s="280"/>
      <c r="S81" s="280"/>
      <c r="T81" s="280"/>
      <c r="U81" s="280"/>
      <c r="V81" s="280"/>
      <c r="W81" s="64"/>
      <c r="X81" s="64"/>
      <c r="Y81" s="64"/>
      <c r="Z81" s="64"/>
      <c r="AA81" s="64"/>
      <c r="AB81" s="64"/>
      <c r="AC81" s="64"/>
      <c r="AD81" s="64"/>
      <c r="AE81" s="64"/>
      <c r="AF81" s="64"/>
      <c r="AG81" s="64"/>
    </row>
    <row r="82" spans="1:33" s="41" customFormat="1" ht="93" customHeight="1">
      <c r="A82" s="280" t="s">
        <v>364</v>
      </c>
      <c r="B82" s="280"/>
      <c r="C82" s="280"/>
      <c r="D82" s="280"/>
      <c r="E82" s="280"/>
      <c r="F82" s="280"/>
      <c r="G82" s="280"/>
      <c r="H82" s="280"/>
      <c r="I82" s="280"/>
      <c r="J82" s="280"/>
      <c r="K82" s="280"/>
      <c r="L82" s="280"/>
      <c r="M82" s="280"/>
      <c r="N82" s="280"/>
      <c r="O82" s="280"/>
      <c r="P82" s="280"/>
      <c r="Q82" s="280"/>
      <c r="R82" s="280"/>
      <c r="S82" s="280"/>
      <c r="T82" s="280"/>
      <c r="U82" s="280"/>
      <c r="V82" s="280"/>
      <c r="W82" s="64"/>
      <c r="X82" s="64"/>
      <c r="Y82" s="64"/>
      <c r="Z82" s="64"/>
      <c r="AA82" s="64"/>
      <c r="AB82" s="64"/>
      <c r="AC82" s="64"/>
      <c r="AD82" s="64"/>
      <c r="AE82" s="64"/>
      <c r="AF82" s="64"/>
      <c r="AG82" s="64"/>
    </row>
    <row r="83" spans="1:33" s="41" customFormat="1" ht="22.5" customHeight="1">
      <c r="A83" s="280" t="s">
        <v>365</v>
      </c>
      <c r="B83" s="280"/>
      <c r="C83" s="280"/>
      <c r="D83" s="280"/>
      <c r="E83" s="280"/>
      <c r="F83" s="280"/>
      <c r="G83" s="280"/>
      <c r="H83" s="280"/>
      <c r="I83" s="280"/>
      <c r="J83" s="280"/>
      <c r="K83" s="280"/>
      <c r="L83" s="280"/>
      <c r="M83" s="280"/>
      <c r="N83" s="280"/>
      <c r="O83" s="280"/>
      <c r="P83" s="280"/>
      <c r="Q83" s="280"/>
      <c r="R83" s="280"/>
      <c r="S83" s="280"/>
      <c r="T83" s="280"/>
      <c r="U83" s="280"/>
      <c r="V83" s="280"/>
      <c r="W83" s="64"/>
      <c r="X83" s="64"/>
      <c r="Y83" s="64"/>
      <c r="Z83" s="64"/>
      <c r="AA83" s="64"/>
      <c r="AB83" s="64"/>
      <c r="AC83" s="64"/>
      <c r="AD83" s="64"/>
      <c r="AE83" s="64"/>
      <c r="AF83" s="64"/>
      <c r="AG83" s="64"/>
    </row>
    <row r="84" spans="1:33">
      <c r="A84" s="16"/>
      <c r="B84" s="16"/>
      <c r="C84" s="16"/>
      <c r="D84" s="45"/>
      <c r="E84" s="45"/>
      <c r="F84" s="16"/>
      <c r="G84" s="16"/>
      <c r="H84" s="16"/>
      <c r="I84" s="16"/>
    </row>
    <row r="85" spans="1:33" ht="21.75" customHeight="1">
      <c r="A85" s="63" t="s">
        <v>139</v>
      </c>
      <c r="B85" s="63"/>
      <c r="C85" s="63"/>
      <c r="D85" s="63"/>
      <c r="E85" s="63"/>
      <c r="F85" s="63"/>
      <c r="G85" s="63"/>
      <c r="H85" s="63"/>
      <c r="I85" s="63"/>
    </row>
    <row r="86" spans="1:33" ht="30" customHeight="1">
      <c r="A86" s="281" t="s">
        <v>265</v>
      </c>
      <c r="B86" s="281"/>
      <c r="C86" s="281"/>
      <c r="D86" s="281"/>
      <c r="E86" s="281"/>
      <c r="F86" s="281"/>
      <c r="G86" s="281"/>
      <c r="H86" s="281"/>
      <c r="I86" s="281"/>
      <c r="J86" s="281"/>
    </row>
    <row r="87" spans="1:33" ht="21.75" customHeight="1">
      <c r="A87" s="281" t="s">
        <v>266</v>
      </c>
      <c r="B87" s="281"/>
      <c r="C87" s="281"/>
      <c r="D87" s="281"/>
      <c r="E87" s="281"/>
      <c r="F87" s="281"/>
      <c r="G87" s="281"/>
      <c r="H87" s="281"/>
      <c r="I87" s="281"/>
      <c r="J87" s="281"/>
    </row>
    <row r="88" spans="1:33" ht="21.75" customHeight="1">
      <c r="A88" s="281" t="s">
        <v>164</v>
      </c>
      <c r="B88" s="281"/>
      <c r="C88" s="281"/>
      <c r="D88" s="281"/>
      <c r="E88" s="281"/>
      <c r="F88" s="281"/>
      <c r="G88" s="281"/>
      <c r="H88" s="281"/>
      <c r="I88" s="281"/>
      <c r="J88" s="281"/>
    </row>
    <row r="89" spans="1:33" ht="21.75" customHeight="1">
      <c r="A89" s="281" t="s">
        <v>196</v>
      </c>
      <c r="B89" s="281"/>
      <c r="C89" s="281"/>
      <c r="D89" s="281"/>
      <c r="E89" s="281"/>
      <c r="F89" s="281"/>
      <c r="G89" s="281"/>
      <c r="H89" s="281"/>
      <c r="I89" s="281"/>
      <c r="J89" s="281"/>
    </row>
    <row r="90" spans="1:33" ht="21.75" customHeight="1">
      <c r="A90" s="281" t="s">
        <v>197</v>
      </c>
      <c r="B90" s="281"/>
      <c r="C90" s="281"/>
      <c r="D90" s="281"/>
      <c r="E90" s="281"/>
      <c r="F90" s="281"/>
      <c r="G90" s="281"/>
      <c r="H90" s="281"/>
      <c r="I90" s="281"/>
      <c r="J90" s="281"/>
    </row>
    <row r="91" spans="1:33" ht="21.75" customHeight="1">
      <c r="A91" s="281" t="s">
        <v>167</v>
      </c>
      <c r="B91" s="281"/>
      <c r="C91" s="281"/>
      <c r="D91" s="281"/>
      <c r="E91" s="281"/>
      <c r="F91" s="281"/>
      <c r="G91" s="281"/>
      <c r="H91" s="281"/>
      <c r="I91" s="281"/>
      <c r="J91" s="281"/>
    </row>
    <row r="92" spans="1:33" ht="21.75" customHeight="1">
      <c r="A92" s="281" t="s">
        <v>168</v>
      </c>
      <c r="B92" s="281"/>
      <c r="C92" s="281"/>
      <c r="D92" s="281"/>
      <c r="E92" s="281"/>
      <c r="F92" s="281"/>
      <c r="G92" s="281"/>
      <c r="H92" s="281"/>
      <c r="I92" s="281"/>
      <c r="J92" s="281"/>
    </row>
    <row r="93" spans="1:33" ht="21.75" customHeight="1">
      <c r="A93" s="281" t="s">
        <v>170</v>
      </c>
      <c r="B93" s="281"/>
      <c r="C93" s="281"/>
      <c r="D93" s="281"/>
      <c r="E93" s="281"/>
      <c r="F93" s="281"/>
      <c r="G93" s="281"/>
      <c r="H93" s="281"/>
      <c r="I93" s="281"/>
      <c r="J93" s="281"/>
    </row>
    <row r="94" spans="1:33" ht="21.75" customHeight="1">
      <c r="A94" s="281" t="s">
        <v>248</v>
      </c>
      <c r="B94" s="281"/>
      <c r="C94" s="281"/>
      <c r="D94" s="281"/>
      <c r="E94" s="281"/>
      <c r="F94" s="281"/>
      <c r="G94" s="281"/>
      <c r="H94" s="281"/>
      <c r="I94" s="281"/>
      <c r="J94" s="281"/>
    </row>
    <row r="95" spans="1:33" ht="36" customHeight="1">
      <c r="A95" s="281" t="s">
        <v>267</v>
      </c>
      <c r="B95" s="281"/>
      <c r="C95" s="281"/>
      <c r="D95" s="281"/>
      <c r="E95" s="281"/>
      <c r="F95" s="281"/>
      <c r="G95" s="281"/>
      <c r="H95" s="281"/>
      <c r="I95" s="281"/>
      <c r="J95" s="281"/>
    </row>
    <row r="96" spans="1:33" ht="36" customHeight="1">
      <c r="A96" s="281" t="s">
        <v>198</v>
      </c>
      <c r="B96" s="281"/>
      <c r="C96" s="281"/>
      <c r="D96" s="281"/>
      <c r="E96" s="281"/>
      <c r="F96" s="281"/>
      <c r="G96" s="281"/>
      <c r="H96" s="281"/>
      <c r="I96" s="281"/>
      <c r="J96" s="281"/>
    </row>
    <row r="97" spans="1:10" ht="36" customHeight="1">
      <c r="A97" s="281" t="s">
        <v>229</v>
      </c>
      <c r="B97" s="281"/>
      <c r="C97" s="281"/>
      <c r="D97" s="281"/>
      <c r="E97" s="281"/>
      <c r="F97" s="281"/>
      <c r="G97" s="281"/>
      <c r="H97" s="281"/>
      <c r="I97" s="281"/>
      <c r="J97" s="281"/>
    </row>
    <row r="98" spans="1:10" ht="36" customHeight="1">
      <c r="A98" s="281" t="s">
        <v>199</v>
      </c>
      <c r="B98" s="281"/>
      <c r="C98" s="281"/>
      <c r="D98" s="281"/>
      <c r="E98" s="281"/>
      <c r="F98" s="281"/>
      <c r="G98" s="281"/>
      <c r="H98" s="281"/>
      <c r="I98" s="281"/>
      <c r="J98" s="281"/>
    </row>
    <row r="99" spans="1:10" ht="21.75" customHeight="1">
      <c r="A99" s="281" t="s">
        <v>200</v>
      </c>
      <c r="B99" s="281"/>
      <c r="C99" s="281"/>
      <c r="D99" s="281"/>
      <c r="E99" s="281"/>
      <c r="F99" s="281"/>
      <c r="G99" s="281"/>
      <c r="H99" s="281"/>
      <c r="I99" s="281"/>
      <c r="J99" s="281"/>
    </row>
    <row r="100" spans="1:10" ht="33.75" customHeight="1">
      <c r="A100" s="281" t="s">
        <v>201</v>
      </c>
      <c r="B100" s="281"/>
      <c r="C100" s="281"/>
      <c r="D100" s="281"/>
      <c r="E100" s="281"/>
      <c r="F100" s="281"/>
      <c r="G100" s="281"/>
      <c r="H100" s="281"/>
      <c r="I100" s="281"/>
      <c r="J100" s="281"/>
    </row>
    <row r="101" spans="1:10" ht="45" customHeight="1">
      <c r="A101" s="281" t="s">
        <v>249</v>
      </c>
      <c r="B101" s="281"/>
      <c r="C101" s="281"/>
      <c r="D101" s="281"/>
      <c r="E101" s="281"/>
      <c r="F101" s="281"/>
      <c r="G101" s="281"/>
      <c r="H101" s="281"/>
      <c r="I101" s="281"/>
      <c r="J101" s="281"/>
    </row>
    <row r="102" spans="1:10" ht="21.75" customHeight="1">
      <c r="A102" s="281" t="s">
        <v>177</v>
      </c>
      <c r="B102" s="281"/>
      <c r="C102" s="281"/>
      <c r="D102" s="281"/>
      <c r="E102" s="281"/>
      <c r="F102" s="281"/>
      <c r="G102" s="281"/>
      <c r="H102" s="281"/>
      <c r="I102" s="281"/>
      <c r="J102" s="281"/>
    </row>
    <row r="103" spans="1:10" ht="33" customHeight="1">
      <c r="A103" s="281" t="s">
        <v>268</v>
      </c>
      <c r="B103" s="281"/>
      <c r="C103" s="281"/>
      <c r="D103" s="281"/>
      <c r="E103" s="281"/>
      <c r="F103" s="281"/>
      <c r="G103" s="281"/>
      <c r="H103" s="281"/>
      <c r="I103" s="281"/>
      <c r="J103" s="281"/>
    </row>
    <row r="104" spans="1:10" ht="33" customHeight="1">
      <c r="A104" s="281" t="s">
        <v>269</v>
      </c>
      <c r="B104" s="281"/>
      <c r="C104" s="281"/>
      <c r="D104" s="281"/>
      <c r="E104" s="281"/>
      <c r="F104" s="281"/>
      <c r="G104" s="281"/>
      <c r="H104" s="281"/>
      <c r="I104" s="281"/>
      <c r="J104" s="281"/>
    </row>
    <row r="105" spans="1:10" ht="21.75" customHeight="1">
      <c r="A105" s="281" t="s">
        <v>179</v>
      </c>
      <c r="B105" s="281"/>
      <c r="C105" s="281"/>
      <c r="D105" s="281"/>
      <c r="E105" s="281"/>
      <c r="F105" s="281"/>
      <c r="G105" s="281"/>
      <c r="H105" s="281"/>
      <c r="I105" s="281"/>
      <c r="J105" s="281"/>
    </row>
    <row r="106" spans="1:10" ht="21.75" customHeight="1">
      <c r="A106" s="281" t="s">
        <v>270</v>
      </c>
      <c r="B106" s="281"/>
      <c r="C106" s="281"/>
      <c r="D106" s="281"/>
      <c r="E106" s="281"/>
      <c r="F106" s="281"/>
      <c r="G106" s="281"/>
      <c r="H106" s="281"/>
      <c r="I106" s="281"/>
      <c r="J106" s="281"/>
    </row>
    <row r="107" spans="1:10" ht="21.75" customHeight="1">
      <c r="A107" s="254"/>
      <c r="B107" s="263"/>
      <c r="C107" s="254"/>
      <c r="D107" s="254"/>
      <c r="E107" s="254"/>
      <c r="F107" s="254"/>
      <c r="G107" s="254"/>
      <c r="H107" s="254"/>
      <c r="I107" s="254"/>
      <c r="J107" s="254"/>
    </row>
    <row r="108" spans="1:10" ht="21.75" customHeight="1">
      <c r="A108" s="281" t="s">
        <v>181</v>
      </c>
      <c r="B108" s="281"/>
      <c r="C108" s="281"/>
      <c r="D108" s="281"/>
      <c r="E108" s="281"/>
      <c r="F108" s="281"/>
      <c r="G108" s="281"/>
      <c r="H108" s="281"/>
      <c r="I108" s="281"/>
      <c r="J108" s="281"/>
    </row>
    <row r="109" spans="1:10" ht="55.5" customHeight="1">
      <c r="A109" s="280" t="s">
        <v>141</v>
      </c>
      <c r="B109" s="280"/>
      <c r="C109" s="280"/>
      <c r="D109" s="280"/>
      <c r="E109" s="280"/>
      <c r="F109" s="280"/>
      <c r="G109" s="280"/>
      <c r="H109" s="280"/>
      <c r="I109" s="280"/>
      <c r="J109" s="280"/>
    </row>
    <row r="110" spans="1:10">
      <c r="A110" s="50"/>
      <c r="B110" s="50"/>
      <c r="C110" s="50"/>
      <c r="D110" s="50"/>
      <c r="E110" s="50"/>
      <c r="F110" s="50"/>
      <c r="G110" s="50"/>
      <c r="H110" s="50"/>
      <c r="I110" s="50"/>
    </row>
    <row r="111" spans="1:10">
      <c r="A111" s="3"/>
      <c r="B111" s="3"/>
      <c r="C111" s="3"/>
      <c r="D111" s="3"/>
      <c r="E111" s="3"/>
      <c r="F111" s="3"/>
      <c r="G111" s="3"/>
      <c r="H111" s="3"/>
    </row>
    <row r="112" spans="1:10">
      <c r="A112" s="3"/>
      <c r="B112" s="3"/>
      <c r="C112" s="3"/>
      <c r="D112" s="3"/>
      <c r="E112" s="3"/>
      <c r="F112" s="3"/>
      <c r="G112" s="3"/>
      <c r="H112" s="3"/>
    </row>
    <row r="113" spans="1:8">
      <c r="A113" s="3"/>
      <c r="B113" s="3"/>
      <c r="C113" s="3"/>
      <c r="D113" s="3"/>
      <c r="E113" s="3"/>
      <c r="F113" s="3"/>
      <c r="G113" s="3"/>
      <c r="H113" s="3"/>
    </row>
    <row r="114" spans="1:8">
      <c r="A114" s="3"/>
      <c r="B114" s="3"/>
      <c r="C114" s="3"/>
      <c r="D114" s="3"/>
      <c r="E114" s="3"/>
      <c r="F114" s="3"/>
      <c r="G114" s="3"/>
      <c r="H114" s="3"/>
    </row>
    <row r="115" spans="1:8">
      <c r="A115" s="3"/>
      <c r="B115" s="3"/>
      <c r="C115" s="3"/>
      <c r="D115" s="3"/>
      <c r="E115" s="3"/>
      <c r="F115" s="3"/>
      <c r="G115" s="3"/>
      <c r="H115" s="3"/>
    </row>
    <row r="116" spans="1:8">
      <c r="A116" s="3"/>
      <c r="B116" s="3"/>
      <c r="C116" s="3"/>
      <c r="D116" s="3"/>
      <c r="E116" s="3"/>
      <c r="F116" s="3"/>
      <c r="G116" s="3"/>
      <c r="H116" s="3"/>
    </row>
    <row r="117" spans="1:8">
      <c r="A117" s="3"/>
      <c r="B117" s="3"/>
      <c r="C117" s="3"/>
      <c r="D117" s="3"/>
      <c r="E117" s="3"/>
      <c r="F117" s="3"/>
      <c r="G117" s="3"/>
      <c r="H117" s="3"/>
    </row>
    <row r="118" spans="1:8">
      <c r="A118" s="3"/>
      <c r="B118" s="3"/>
      <c r="C118" s="3"/>
      <c r="D118" s="3"/>
      <c r="E118" s="3"/>
      <c r="F118" s="3"/>
      <c r="G118" s="3"/>
      <c r="H118" s="3"/>
    </row>
    <row r="119" spans="1:8">
      <c r="A119" s="3"/>
      <c r="B119" s="3"/>
      <c r="C119" s="3"/>
      <c r="D119" s="3"/>
      <c r="E119" s="3"/>
      <c r="F119" s="3"/>
      <c r="G119" s="3"/>
      <c r="H119" s="3"/>
    </row>
    <row r="120" spans="1:8">
      <c r="A120" s="3"/>
      <c r="B120" s="3"/>
      <c r="C120" s="3"/>
      <c r="D120" s="3"/>
      <c r="E120" s="3"/>
      <c r="F120" s="3"/>
      <c r="G120" s="3"/>
      <c r="H120" s="3"/>
    </row>
    <row r="121" spans="1:8">
      <c r="A121" s="3"/>
      <c r="B121" s="3"/>
      <c r="C121" s="3"/>
      <c r="D121" s="3"/>
      <c r="E121" s="3"/>
      <c r="F121" s="3"/>
      <c r="G121" s="3"/>
      <c r="H121" s="3"/>
    </row>
    <row r="122" spans="1:8">
      <c r="A122" s="3"/>
      <c r="B122" s="3"/>
      <c r="C122" s="3"/>
      <c r="D122" s="3"/>
      <c r="E122" s="3"/>
      <c r="F122" s="3"/>
      <c r="G122" s="3"/>
      <c r="H122" s="3"/>
    </row>
    <row r="123" spans="1:8">
      <c r="A123" s="3"/>
      <c r="B123" s="3"/>
      <c r="C123" s="3"/>
      <c r="D123" s="3"/>
      <c r="E123" s="3"/>
      <c r="F123" s="3"/>
      <c r="G123" s="3"/>
      <c r="H123" s="3"/>
    </row>
    <row r="124" spans="1:8">
      <c r="A124" s="3"/>
      <c r="B124" s="3"/>
      <c r="C124" s="3"/>
      <c r="D124" s="3"/>
      <c r="E124" s="3"/>
      <c r="F124" s="3"/>
      <c r="G124" s="3"/>
      <c r="H124" s="3"/>
    </row>
    <row r="125" spans="1:8">
      <c r="A125" s="3"/>
      <c r="B125" s="3"/>
      <c r="C125" s="3"/>
      <c r="D125" s="3"/>
      <c r="E125" s="3"/>
      <c r="F125" s="3"/>
      <c r="G125" s="3"/>
      <c r="H125" s="3"/>
    </row>
    <row r="126" spans="1:8">
      <c r="A126" s="3"/>
      <c r="B126" s="3"/>
      <c r="C126" s="3"/>
      <c r="D126" s="3"/>
      <c r="E126" s="3"/>
      <c r="F126" s="3"/>
      <c r="G126" s="3"/>
      <c r="H126" s="3"/>
    </row>
    <row r="127" spans="1:8">
      <c r="A127" s="3"/>
      <c r="B127" s="3"/>
      <c r="C127" s="3"/>
      <c r="D127" s="3"/>
      <c r="E127" s="3"/>
      <c r="F127" s="3"/>
      <c r="G127" s="3"/>
      <c r="H127" s="3"/>
    </row>
    <row r="128" spans="1:8">
      <c r="A128" s="3"/>
      <c r="B128" s="3"/>
      <c r="C128" s="3"/>
      <c r="D128" s="3"/>
      <c r="E128" s="3"/>
      <c r="F128" s="3"/>
      <c r="G128" s="3"/>
      <c r="H128" s="3"/>
    </row>
    <row r="129" spans="1:8">
      <c r="A129" s="3"/>
      <c r="B129" s="3"/>
      <c r="C129" s="3"/>
      <c r="D129" s="3"/>
      <c r="E129" s="3"/>
      <c r="F129" s="3"/>
      <c r="G129" s="3"/>
      <c r="H129" s="3"/>
    </row>
    <row r="130" spans="1:8">
      <c r="A130" s="3"/>
      <c r="B130" s="3"/>
      <c r="C130" s="3"/>
      <c r="D130" s="3"/>
      <c r="E130" s="3"/>
      <c r="F130" s="3"/>
      <c r="G130" s="3"/>
      <c r="H130" s="3"/>
    </row>
    <row r="131" spans="1:8">
      <c r="A131" s="3"/>
      <c r="B131" s="3"/>
      <c r="C131" s="3"/>
      <c r="D131" s="3"/>
      <c r="E131" s="3"/>
      <c r="F131" s="3"/>
      <c r="G131" s="3"/>
      <c r="H131" s="3"/>
    </row>
    <row r="132" spans="1:8">
      <c r="A132" s="3"/>
      <c r="B132" s="3"/>
      <c r="C132" s="3"/>
      <c r="D132" s="3"/>
      <c r="E132" s="3"/>
      <c r="F132" s="3"/>
      <c r="G132" s="3"/>
      <c r="H132" s="3"/>
    </row>
    <row r="133" spans="1:8">
      <c r="A133" s="3"/>
      <c r="B133" s="3"/>
      <c r="C133" s="3"/>
      <c r="D133" s="3"/>
      <c r="E133" s="3"/>
      <c r="F133" s="3"/>
      <c r="G133" s="3"/>
      <c r="H133" s="3"/>
    </row>
    <row r="134" spans="1:8">
      <c r="A134" s="3"/>
      <c r="B134" s="3"/>
      <c r="C134" s="3"/>
      <c r="D134" s="3"/>
      <c r="E134" s="3"/>
      <c r="F134" s="3"/>
      <c r="G134" s="3"/>
      <c r="H134" s="3"/>
    </row>
    <row r="135" spans="1:8">
      <c r="A135" s="3"/>
      <c r="B135" s="3"/>
      <c r="C135" s="3"/>
      <c r="D135" s="3"/>
      <c r="E135" s="3"/>
      <c r="F135" s="3"/>
      <c r="G135" s="3"/>
      <c r="H135" s="3"/>
    </row>
    <row r="136" spans="1:8">
      <c r="A136" s="3"/>
      <c r="B136" s="3"/>
      <c r="C136" s="3"/>
      <c r="D136" s="3"/>
      <c r="E136" s="3"/>
      <c r="F136" s="3"/>
      <c r="G136" s="3"/>
      <c r="H136" s="3"/>
    </row>
    <row r="137" spans="1:8">
      <c r="A137" s="3"/>
      <c r="B137" s="3"/>
      <c r="C137" s="3"/>
      <c r="D137" s="3"/>
      <c r="E137" s="3"/>
      <c r="F137" s="3"/>
      <c r="G137" s="3"/>
      <c r="H137" s="3"/>
    </row>
    <row r="138" spans="1:8">
      <c r="A138" s="3"/>
      <c r="B138" s="3"/>
      <c r="C138" s="3"/>
      <c r="D138" s="3"/>
      <c r="E138" s="3"/>
      <c r="F138" s="3"/>
      <c r="G138" s="3"/>
      <c r="H138" s="3"/>
    </row>
    <row r="139" spans="1:8">
      <c r="A139" s="3"/>
      <c r="B139" s="3"/>
      <c r="C139" s="3"/>
      <c r="D139" s="3"/>
      <c r="E139" s="3"/>
      <c r="F139" s="3"/>
      <c r="G139" s="3"/>
      <c r="H139" s="3"/>
    </row>
    <row r="140" spans="1:8">
      <c r="A140" s="3"/>
      <c r="B140" s="3"/>
      <c r="C140" s="3"/>
      <c r="D140" s="3"/>
      <c r="E140" s="3"/>
      <c r="F140" s="3"/>
      <c r="G140" s="3"/>
      <c r="H140" s="3"/>
    </row>
    <row r="141" spans="1:8">
      <c r="A141" s="3"/>
      <c r="B141" s="3"/>
      <c r="C141" s="3"/>
      <c r="D141" s="3"/>
      <c r="E141" s="3"/>
      <c r="F141" s="3"/>
      <c r="G141" s="3"/>
      <c r="H141" s="3"/>
    </row>
    <row r="142" spans="1:8">
      <c r="A142" s="3"/>
      <c r="B142" s="3"/>
      <c r="C142" s="3"/>
      <c r="D142" s="3"/>
      <c r="E142" s="3"/>
      <c r="F142" s="3"/>
      <c r="G142" s="3"/>
      <c r="H142" s="3"/>
    </row>
    <row r="143" spans="1:8">
      <c r="A143" s="3"/>
      <c r="B143" s="3"/>
      <c r="C143" s="3"/>
      <c r="D143" s="3"/>
      <c r="E143" s="3"/>
      <c r="F143" s="3"/>
      <c r="G143" s="3"/>
      <c r="H143" s="3"/>
    </row>
    <row r="144" spans="1:8">
      <c r="A144" s="3"/>
      <c r="B144" s="3"/>
      <c r="C144" s="3"/>
      <c r="D144" s="3"/>
      <c r="E144" s="3"/>
      <c r="F144" s="3"/>
      <c r="G144" s="3"/>
      <c r="H144" s="3"/>
    </row>
    <row r="145" spans="1:8">
      <c r="A145" s="3"/>
      <c r="B145" s="3"/>
      <c r="C145" s="3"/>
      <c r="D145" s="3"/>
      <c r="E145" s="3"/>
      <c r="F145" s="3"/>
      <c r="G145" s="3"/>
      <c r="H145" s="3"/>
    </row>
    <row r="146" spans="1:8">
      <c r="A146" s="3"/>
      <c r="B146" s="3"/>
      <c r="C146" s="3"/>
      <c r="D146" s="3"/>
      <c r="E146" s="3"/>
      <c r="F146" s="3"/>
      <c r="G146" s="3"/>
      <c r="H146" s="3"/>
    </row>
    <row r="147" spans="1:8">
      <c r="A147" s="3"/>
      <c r="B147" s="3"/>
      <c r="C147" s="3"/>
      <c r="D147" s="3"/>
      <c r="E147" s="3"/>
      <c r="F147" s="3"/>
      <c r="G147" s="3"/>
      <c r="H147" s="3"/>
    </row>
    <row r="148" spans="1:8">
      <c r="A148" s="3"/>
      <c r="B148" s="3"/>
      <c r="C148" s="3"/>
      <c r="D148" s="3"/>
      <c r="E148" s="3"/>
      <c r="F148" s="3"/>
      <c r="G148" s="3"/>
      <c r="H148" s="3"/>
    </row>
    <row r="149" spans="1:8">
      <c r="A149" s="3"/>
      <c r="B149" s="3"/>
      <c r="C149" s="3"/>
      <c r="D149" s="3"/>
      <c r="E149" s="3"/>
      <c r="F149" s="3"/>
      <c r="G149" s="3"/>
      <c r="H149" s="3"/>
    </row>
    <row r="150" spans="1:8">
      <c r="A150" s="3"/>
      <c r="B150" s="3"/>
      <c r="C150" s="3"/>
      <c r="D150" s="3"/>
      <c r="E150" s="3"/>
      <c r="F150" s="3"/>
      <c r="G150" s="3"/>
      <c r="H150" s="3"/>
    </row>
    <row r="151" spans="1:8">
      <c r="A151" s="3"/>
      <c r="B151" s="3"/>
      <c r="C151" s="3"/>
      <c r="D151" s="3"/>
      <c r="E151" s="3"/>
      <c r="F151" s="3"/>
      <c r="G151" s="3"/>
      <c r="H151" s="3"/>
    </row>
    <row r="152" spans="1:8">
      <c r="A152" s="3"/>
      <c r="B152" s="3"/>
      <c r="C152" s="3"/>
      <c r="D152" s="3"/>
      <c r="E152" s="3"/>
      <c r="F152" s="3"/>
      <c r="G152" s="3"/>
      <c r="H152" s="3"/>
    </row>
    <row r="153" spans="1:8">
      <c r="A153" s="3"/>
      <c r="B153" s="3"/>
      <c r="C153" s="3"/>
      <c r="D153" s="3"/>
      <c r="E153" s="3"/>
      <c r="F153" s="3"/>
      <c r="G153" s="3"/>
      <c r="H153" s="3"/>
    </row>
    <row r="154" spans="1:8">
      <c r="A154" s="3"/>
      <c r="B154" s="3"/>
      <c r="C154" s="3"/>
      <c r="D154" s="3"/>
      <c r="E154" s="3"/>
      <c r="F154" s="3"/>
      <c r="G154" s="3"/>
      <c r="H154" s="3"/>
    </row>
    <row r="155" spans="1:8">
      <c r="A155" s="3"/>
      <c r="B155" s="3"/>
      <c r="C155" s="3"/>
      <c r="D155" s="3"/>
      <c r="E155" s="3"/>
      <c r="F155" s="3"/>
      <c r="G155" s="3"/>
      <c r="H155" s="3"/>
    </row>
    <row r="156" spans="1:8">
      <c r="A156" s="3"/>
      <c r="B156" s="3"/>
      <c r="C156" s="3"/>
      <c r="D156" s="3"/>
      <c r="E156" s="3"/>
      <c r="F156" s="3"/>
      <c r="G156" s="3"/>
      <c r="H156" s="3"/>
    </row>
    <row r="157" spans="1:8">
      <c r="A157" s="3"/>
      <c r="B157" s="3"/>
      <c r="C157" s="3"/>
      <c r="D157" s="3"/>
      <c r="E157" s="3"/>
      <c r="F157" s="3"/>
      <c r="G157" s="3"/>
      <c r="H157" s="3"/>
    </row>
    <row r="158" spans="1:8">
      <c r="A158" s="3"/>
      <c r="B158" s="3"/>
      <c r="C158" s="3"/>
      <c r="D158" s="3"/>
      <c r="E158" s="3"/>
      <c r="F158" s="3"/>
      <c r="G158" s="3"/>
      <c r="H158" s="3"/>
    </row>
    <row r="159" spans="1:8">
      <c r="A159" s="3"/>
      <c r="B159" s="3"/>
      <c r="C159" s="3"/>
      <c r="D159" s="3"/>
      <c r="E159" s="3"/>
      <c r="F159" s="3"/>
      <c r="G159" s="3"/>
      <c r="H159" s="3"/>
    </row>
    <row r="160" spans="1:8">
      <c r="A160" s="3"/>
      <c r="B160" s="3"/>
      <c r="C160" s="3"/>
      <c r="D160" s="3"/>
      <c r="E160" s="3"/>
      <c r="F160" s="3"/>
      <c r="G160" s="3"/>
      <c r="H160" s="3"/>
    </row>
    <row r="161" spans="1:8">
      <c r="A161" s="3"/>
      <c r="B161" s="3"/>
      <c r="C161" s="3"/>
      <c r="D161" s="3"/>
      <c r="E161" s="3"/>
      <c r="F161" s="3"/>
      <c r="G161" s="3"/>
      <c r="H161" s="3"/>
    </row>
    <row r="162" spans="1:8">
      <c r="A162" s="3"/>
      <c r="B162" s="3"/>
      <c r="C162" s="3"/>
      <c r="D162" s="3"/>
      <c r="E162" s="3"/>
      <c r="F162" s="3"/>
      <c r="G162" s="3"/>
      <c r="H162" s="3"/>
    </row>
    <row r="163" spans="1:8">
      <c r="A163" s="3"/>
      <c r="B163" s="3"/>
      <c r="C163" s="3"/>
      <c r="D163" s="3"/>
      <c r="E163" s="3"/>
      <c r="F163" s="3"/>
      <c r="G163" s="3"/>
      <c r="H163" s="3"/>
    </row>
    <row r="164" spans="1:8">
      <c r="A164" s="3"/>
      <c r="B164" s="3"/>
      <c r="C164" s="3"/>
      <c r="D164" s="3"/>
      <c r="E164" s="3"/>
      <c r="F164" s="3"/>
      <c r="G164" s="3"/>
      <c r="H164" s="3"/>
    </row>
    <row r="165" spans="1:8">
      <c r="A165" s="3"/>
      <c r="B165" s="3"/>
      <c r="C165" s="3"/>
      <c r="D165" s="3"/>
      <c r="E165" s="3"/>
      <c r="F165" s="3"/>
      <c r="G165" s="3"/>
      <c r="H165" s="3"/>
    </row>
    <row r="166" spans="1:8">
      <c r="A166" s="3"/>
      <c r="B166" s="3"/>
      <c r="C166" s="3"/>
      <c r="D166" s="3"/>
      <c r="E166" s="3"/>
      <c r="F166" s="3"/>
      <c r="G166" s="3"/>
      <c r="H166" s="3"/>
    </row>
    <row r="167" spans="1:8">
      <c r="A167" s="3"/>
      <c r="B167" s="3"/>
      <c r="C167" s="3"/>
      <c r="D167" s="3"/>
      <c r="E167" s="3"/>
      <c r="F167" s="3"/>
      <c r="G167" s="3"/>
      <c r="H167" s="3"/>
    </row>
    <row r="168" spans="1:8">
      <c r="A168" s="3"/>
      <c r="B168" s="3"/>
      <c r="C168" s="3"/>
      <c r="D168" s="3"/>
      <c r="E168" s="3"/>
      <c r="F168" s="3"/>
      <c r="G168" s="3"/>
      <c r="H168" s="3"/>
    </row>
    <row r="169" spans="1:8">
      <c r="A169" s="3"/>
      <c r="B169" s="3"/>
      <c r="C169" s="3"/>
      <c r="D169" s="3"/>
      <c r="E169" s="3"/>
      <c r="F169" s="3"/>
      <c r="G169" s="3"/>
      <c r="H169" s="3"/>
    </row>
    <row r="170" spans="1:8">
      <c r="A170" s="3"/>
      <c r="B170" s="3"/>
      <c r="C170" s="3"/>
      <c r="D170" s="3"/>
      <c r="E170" s="3"/>
      <c r="F170" s="3"/>
      <c r="G170" s="3"/>
      <c r="H170" s="3"/>
    </row>
    <row r="171" spans="1:8">
      <c r="A171" s="3"/>
      <c r="B171" s="3"/>
      <c r="C171" s="3"/>
      <c r="D171" s="3"/>
      <c r="E171" s="3"/>
      <c r="F171" s="3"/>
      <c r="G171" s="3"/>
      <c r="H171" s="3"/>
    </row>
    <row r="172" spans="1:8">
      <c r="A172" s="3"/>
      <c r="B172" s="3"/>
      <c r="C172" s="3"/>
      <c r="D172" s="3"/>
      <c r="E172" s="3"/>
      <c r="F172" s="3"/>
      <c r="G172" s="3"/>
      <c r="H172" s="3"/>
    </row>
    <row r="173" spans="1:8">
      <c r="A173" s="3"/>
      <c r="B173" s="3"/>
      <c r="C173" s="3"/>
      <c r="D173" s="3"/>
      <c r="E173" s="3"/>
      <c r="F173" s="3"/>
      <c r="G173" s="3"/>
      <c r="H173" s="3"/>
    </row>
    <row r="174" spans="1:8">
      <c r="A174" s="3"/>
      <c r="B174" s="3"/>
      <c r="C174" s="3"/>
      <c r="D174" s="3"/>
      <c r="E174" s="3"/>
      <c r="F174" s="3"/>
      <c r="G174" s="3"/>
      <c r="H174" s="3"/>
    </row>
    <row r="175" spans="1:8">
      <c r="A175" s="3"/>
      <c r="B175" s="3"/>
      <c r="C175" s="3"/>
      <c r="D175" s="3"/>
      <c r="E175" s="3"/>
      <c r="F175" s="3"/>
      <c r="G175" s="3"/>
      <c r="H175" s="3"/>
    </row>
    <row r="176" spans="1:8">
      <c r="A176" s="3"/>
      <c r="B176" s="3"/>
      <c r="C176" s="3"/>
      <c r="D176" s="3"/>
      <c r="E176" s="3"/>
      <c r="F176" s="3"/>
      <c r="G176" s="3"/>
      <c r="H176" s="3"/>
    </row>
    <row r="177" spans="1:8">
      <c r="A177" s="3"/>
      <c r="B177" s="3"/>
      <c r="C177" s="3"/>
      <c r="D177" s="3"/>
      <c r="E177" s="3"/>
      <c r="F177" s="3"/>
      <c r="G177" s="3"/>
      <c r="H177" s="3"/>
    </row>
    <row r="178" spans="1:8">
      <c r="A178" s="3"/>
      <c r="B178" s="3"/>
      <c r="C178" s="3"/>
      <c r="D178" s="3"/>
      <c r="E178" s="3"/>
      <c r="F178" s="3"/>
      <c r="G178" s="3"/>
      <c r="H178" s="3"/>
    </row>
    <row r="179" spans="1:8">
      <c r="A179" s="3"/>
      <c r="B179" s="3"/>
      <c r="C179" s="3"/>
      <c r="D179" s="3"/>
      <c r="E179" s="3"/>
      <c r="F179" s="3"/>
      <c r="G179" s="3"/>
      <c r="H179" s="3"/>
    </row>
    <row r="180" spans="1:8">
      <c r="A180" s="3"/>
      <c r="B180" s="3"/>
      <c r="C180" s="3"/>
      <c r="D180" s="3"/>
      <c r="E180" s="3"/>
      <c r="F180" s="3"/>
      <c r="G180" s="3"/>
      <c r="H180" s="3"/>
    </row>
    <row r="181" spans="1:8">
      <c r="A181" s="3"/>
      <c r="B181" s="3"/>
      <c r="C181" s="3"/>
      <c r="D181" s="3"/>
      <c r="E181" s="3"/>
      <c r="F181" s="3"/>
      <c r="G181" s="3"/>
      <c r="H181" s="3"/>
    </row>
    <row r="182" spans="1:8">
      <c r="A182" s="3"/>
      <c r="B182" s="3"/>
      <c r="C182" s="3"/>
      <c r="D182" s="3"/>
      <c r="E182" s="3"/>
      <c r="F182" s="3"/>
      <c r="G182" s="3"/>
      <c r="H182" s="3"/>
    </row>
    <row r="183" spans="1:8">
      <c r="A183" s="3"/>
      <c r="B183" s="3"/>
      <c r="C183" s="3"/>
      <c r="D183" s="3"/>
      <c r="E183" s="3"/>
      <c r="F183" s="3"/>
      <c r="G183" s="3"/>
      <c r="H183" s="3"/>
    </row>
    <row r="184" spans="1:8">
      <c r="A184" s="3"/>
      <c r="B184" s="3"/>
      <c r="C184" s="3"/>
      <c r="D184" s="3"/>
      <c r="E184" s="3"/>
      <c r="F184" s="3"/>
      <c r="G184" s="3"/>
      <c r="H184" s="3"/>
    </row>
    <row r="185" spans="1:8">
      <c r="A185" s="3"/>
      <c r="B185" s="3"/>
      <c r="C185" s="3"/>
      <c r="D185" s="3"/>
      <c r="E185" s="3"/>
      <c r="F185" s="3"/>
      <c r="G185" s="3"/>
      <c r="H185" s="3"/>
    </row>
    <row r="186" spans="1:8">
      <c r="A186" s="3"/>
      <c r="B186" s="3"/>
      <c r="C186" s="3"/>
      <c r="D186" s="3"/>
      <c r="E186" s="3"/>
      <c r="F186" s="3"/>
      <c r="G186" s="3"/>
      <c r="H186" s="3"/>
    </row>
    <row r="187" spans="1:8">
      <c r="A187" s="3"/>
      <c r="B187" s="3"/>
      <c r="C187" s="3"/>
      <c r="D187" s="3"/>
      <c r="E187" s="3"/>
      <c r="F187" s="3"/>
      <c r="G187" s="3"/>
      <c r="H187" s="3"/>
    </row>
    <row r="188" spans="1:8">
      <c r="A188" s="3"/>
      <c r="B188" s="3"/>
      <c r="C188" s="3"/>
      <c r="D188" s="3"/>
      <c r="E188" s="3"/>
      <c r="F188" s="3"/>
      <c r="G188" s="3"/>
      <c r="H188" s="3"/>
    </row>
    <row r="189" spans="1:8">
      <c r="A189" s="3"/>
      <c r="B189" s="3"/>
      <c r="C189" s="3"/>
      <c r="D189" s="3"/>
      <c r="E189" s="3"/>
      <c r="F189" s="3"/>
      <c r="G189" s="3"/>
      <c r="H189" s="3"/>
    </row>
    <row r="190" spans="1:8">
      <c r="A190" s="3"/>
      <c r="B190" s="3"/>
      <c r="C190" s="3"/>
      <c r="D190" s="3"/>
      <c r="E190" s="3"/>
      <c r="F190" s="3"/>
      <c r="G190" s="3"/>
      <c r="H190" s="3"/>
    </row>
    <row r="191" spans="1:8">
      <c r="A191" s="3"/>
      <c r="B191" s="3"/>
      <c r="C191" s="3"/>
      <c r="D191" s="3"/>
      <c r="E191" s="3"/>
      <c r="F191" s="3"/>
      <c r="G191" s="3"/>
      <c r="H191" s="3"/>
    </row>
    <row r="192" spans="1:8">
      <c r="A192" s="3"/>
      <c r="B192" s="3"/>
      <c r="C192" s="3"/>
      <c r="D192" s="3"/>
      <c r="E192" s="3"/>
      <c r="F192" s="3"/>
      <c r="G192" s="3"/>
      <c r="H192" s="3"/>
    </row>
    <row r="193" spans="1:8">
      <c r="A193" s="3"/>
      <c r="B193" s="3"/>
      <c r="C193" s="3"/>
      <c r="D193" s="3"/>
      <c r="E193" s="3"/>
      <c r="F193" s="3"/>
      <c r="G193" s="3"/>
      <c r="H193" s="3"/>
    </row>
    <row r="194" spans="1:8">
      <c r="A194" s="3"/>
      <c r="B194" s="3"/>
      <c r="C194" s="3"/>
      <c r="D194" s="3"/>
      <c r="E194" s="3"/>
      <c r="F194" s="3"/>
      <c r="G194" s="3"/>
      <c r="H194" s="3"/>
    </row>
    <row r="195" spans="1:8">
      <c r="A195" s="3"/>
      <c r="B195" s="3"/>
      <c r="C195" s="3"/>
      <c r="D195" s="3"/>
      <c r="E195" s="3"/>
      <c r="F195" s="3"/>
      <c r="G195" s="3"/>
      <c r="H195" s="3"/>
    </row>
    <row r="196" spans="1:8">
      <c r="A196" s="3"/>
      <c r="B196" s="3"/>
      <c r="C196" s="3"/>
      <c r="D196" s="3"/>
      <c r="E196" s="3"/>
      <c r="F196" s="3"/>
      <c r="G196" s="3"/>
      <c r="H196" s="3"/>
    </row>
    <row r="197" spans="1:8">
      <c r="A197" s="3"/>
      <c r="B197" s="3"/>
      <c r="C197" s="3"/>
      <c r="D197" s="3"/>
      <c r="E197" s="3"/>
      <c r="F197" s="3"/>
      <c r="G197" s="3"/>
      <c r="H197" s="3"/>
    </row>
    <row r="198" spans="1:8">
      <c r="A198" s="3"/>
      <c r="B198" s="3"/>
      <c r="C198" s="3"/>
      <c r="D198" s="3"/>
      <c r="E198" s="3"/>
      <c r="F198" s="3"/>
      <c r="G198" s="3"/>
      <c r="H198" s="3"/>
    </row>
    <row r="199" spans="1:8">
      <c r="A199" s="3"/>
      <c r="B199" s="3"/>
      <c r="C199" s="3"/>
      <c r="D199" s="3"/>
      <c r="E199" s="3"/>
      <c r="F199" s="3"/>
      <c r="G199" s="3"/>
      <c r="H199" s="3"/>
    </row>
    <row r="200" spans="1:8">
      <c r="A200" s="3"/>
      <c r="B200" s="3"/>
      <c r="C200" s="3"/>
      <c r="D200" s="3"/>
      <c r="E200" s="3"/>
      <c r="F200" s="3"/>
      <c r="G200" s="3"/>
      <c r="H200" s="3"/>
    </row>
    <row r="201" spans="1:8">
      <c r="A201" s="3"/>
      <c r="B201" s="3"/>
      <c r="C201" s="3"/>
      <c r="D201" s="3"/>
      <c r="E201" s="3"/>
      <c r="F201" s="3"/>
      <c r="G201" s="3"/>
      <c r="H201" s="3"/>
    </row>
  </sheetData>
  <mergeCells count="47">
    <mergeCell ref="X3:Y3"/>
    <mergeCell ref="O3:P3"/>
    <mergeCell ref="L3:M3"/>
    <mergeCell ref="C68:E68"/>
    <mergeCell ref="C69:E69"/>
    <mergeCell ref="H61:S61"/>
    <mergeCell ref="F3:G3"/>
    <mergeCell ref="I3:J3"/>
    <mergeCell ref="R3:S3"/>
    <mergeCell ref="U3:V3"/>
    <mergeCell ref="C70:E70"/>
    <mergeCell ref="C71:E71"/>
    <mergeCell ref="C60:E60"/>
    <mergeCell ref="C61:E61"/>
    <mergeCell ref="C62:E62"/>
    <mergeCell ref="C63:E63"/>
    <mergeCell ref="A73:V73"/>
    <mergeCell ref="A74:V74"/>
    <mergeCell ref="A78:G78"/>
    <mergeCell ref="A79:V79"/>
    <mergeCell ref="A80:V80"/>
    <mergeCell ref="A81:V81"/>
    <mergeCell ref="A82:V82"/>
    <mergeCell ref="A83:V83"/>
    <mergeCell ref="A86:J86"/>
    <mergeCell ref="A87:J87"/>
    <mergeCell ref="A88:J88"/>
    <mergeCell ref="A89:J89"/>
    <mergeCell ref="A90:J90"/>
    <mergeCell ref="A91:J91"/>
    <mergeCell ref="A92:J92"/>
    <mergeCell ref="A93:J93"/>
    <mergeCell ref="A94:J94"/>
    <mergeCell ref="A95:J95"/>
    <mergeCell ref="A96:J96"/>
    <mergeCell ref="A97:J97"/>
    <mergeCell ref="A98:J98"/>
    <mergeCell ref="A99:J99"/>
    <mergeCell ref="A100:J100"/>
    <mergeCell ref="A101:J101"/>
    <mergeCell ref="A102:J102"/>
    <mergeCell ref="A109:J109"/>
    <mergeCell ref="A103:J103"/>
    <mergeCell ref="A104:J104"/>
    <mergeCell ref="A105:J105"/>
    <mergeCell ref="A106:J106"/>
    <mergeCell ref="A108:J108"/>
  </mergeCells>
  <pageMargins left="0.75" right="0.75" top="1" bottom="1" header="0.5" footer="0.5"/>
  <pageSetup paperSize="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vt:i4>
      </vt:variant>
    </vt:vector>
  </HeadingPairs>
  <TitlesOfParts>
    <vt:vector size="20" baseType="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'2000'!Print_Area</vt:lpstr>
      <vt:lpstr>'2001'!Print_Area</vt:lpstr>
      <vt:lpstr>'2002'!Print_Area</vt:lpstr>
    </vt:vector>
  </TitlesOfParts>
  <Company>OCDE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SHARRATT Michael</cp:lastModifiedBy>
  <cp:lastPrinted>2009-06-11T11:28:02Z</cp:lastPrinted>
  <dcterms:created xsi:type="dcterms:W3CDTF">2002-07-02T10:11:02Z</dcterms:created>
  <dcterms:modified xsi:type="dcterms:W3CDTF">2017-04-10T13:38:40Z</dcterms:modified>
</cp:coreProperties>
</file>