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lic\TPS\1_CONSUMPTION TAXES UNIT\Tax Database\2022\"/>
    </mc:Choice>
  </mc:AlternateContent>
  <xr:revisionPtr revIDLastSave="0" documentId="8_{C4156840-937E-4B05-B1C8-3B524F4F4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5" sheetId="5" r:id="rId1"/>
  </sheets>
  <definedNames>
    <definedName name="_xlnm.Print_Area" localSheetId="0">'4.5'!$A$1:$R$41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Q39" i="5" l="1"/>
  <c r="Q40" i="5"/>
  <c r="G39" i="5"/>
  <c r="G34" i="5" l="1"/>
  <c r="G35" i="5" l="1"/>
  <c r="L13" i="5" l="1"/>
  <c r="Q6" i="5" l="1"/>
  <c r="Q15" i="5"/>
  <c r="Q33" i="5"/>
  <c r="Q37" i="5"/>
  <c r="L14" i="5"/>
  <c r="L15" i="5"/>
  <c r="L16" i="5"/>
  <c r="L37" i="5"/>
  <c r="L40" i="5"/>
  <c r="G6" i="5"/>
  <c r="G14" i="5"/>
  <c r="G15" i="5"/>
  <c r="G16" i="5"/>
  <c r="G26" i="5"/>
  <c r="G27" i="5"/>
  <c r="G30" i="5"/>
  <c r="G33" i="5"/>
  <c r="G37" i="5"/>
  <c r="D11" i="5"/>
  <c r="N9" i="5" l="1"/>
  <c r="N10" i="5"/>
  <c r="I10" i="5"/>
  <c r="D10" i="5"/>
  <c r="I35" i="5" l="1"/>
  <c r="D29" i="5"/>
  <c r="N7" i="5"/>
  <c r="N27" i="5"/>
  <c r="D27" i="5"/>
  <c r="D9" i="5"/>
  <c r="N26" i="5"/>
  <c r="I26" i="5"/>
  <c r="D26" i="5"/>
  <c r="I16" i="5"/>
  <c r="I22" i="5"/>
  <c r="D42" i="5"/>
  <c r="N39" i="5"/>
  <c r="I39" i="5"/>
  <c r="I24" i="5"/>
  <c r="N14" i="5"/>
  <c r="I14" i="5"/>
  <c r="D14" i="5"/>
  <c r="N35" i="5"/>
  <c r="I36" i="5"/>
  <c r="D35" i="5"/>
  <c r="N6" i="5"/>
  <c r="N8" i="5"/>
  <c r="N12" i="5"/>
  <c r="N13" i="5"/>
  <c r="N15" i="5"/>
  <c r="N16" i="5"/>
  <c r="N17" i="5"/>
  <c r="N18" i="5"/>
  <c r="N19" i="5"/>
  <c r="N20" i="5"/>
  <c r="N21" i="5"/>
  <c r="N22" i="5"/>
  <c r="N23" i="5"/>
  <c r="N24" i="5"/>
  <c r="N25" i="5"/>
  <c r="N28" i="5"/>
  <c r="N30" i="5"/>
  <c r="N32" i="5"/>
  <c r="N33" i="5"/>
  <c r="N34" i="5"/>
  <c r="N37" i="5"/>
  <c r="N38" i="5"/>
  <c r="N40" i="5"/>
  <c r="N41" i="5"/>
  <c r="N5" i="5"/>
  <c r="I7" i="5"/>
  <c r="I12" i="5"/>
  <c r="I13" i="5"/>
  <c r="I15" i="5"/>
  <c r="I17" i="5"/>
  <c r="I18" i="5"/>
  <c r="I19" i="5"/>
  <c r="I23" i="5"/>
  <c r="I28" i="5"/>
  <c r="I30" i="5"/>
  <c r="I32" i="5"/>
  <c r="I33" i="5"/>
  <c r="I34" i="5"/>
  <c r="I37" i="5"/>
  <c r="I38" i="5"/>
  <c r="I40" i="5"/>
  <c r="I41" i="5"/>
  <c r="I6" i="5"/>
  <c r="D6" i="5"/>
  <c r="D7" i="5"/>
  <c r="D8" i="5"/>
  <c r="D12" i="5"/>
  <c r="D13" i="5"/>
  <c r="D15" i="5"/>
  <c r="D16" i="5"/>
  <c r="D17" i="5"/>
  <c r="D18" i="5"/>
  <c r="D19" i="5"/>
  <c r="D20" i="5"/>
  <c r="D21" i="5"/>
  <c r="D22" i="5"/>
  <c r="D23" i="5"/>
  <c r="D24" i="5"/>
  <c r="D25" i="5"/>
  <c r="D28" i="5"/>
  <c r="D30" i="5"/>
  <c r="D32" i="5"/>
  <c r="D33" i="5"/>
  <c r="D34" i="5"/>
  <c r="D36" i="5"/>
  <c r="D37" i="5"/>
  <c r="D38" i="5"/>
  <c r="D39" i="5"/>
  <c r="D40" i="5"/>
  <c r="D41" i="5"/>
  <c r="D5" i="5"/>
</calcChain>
</file>

<file path=xl/sharedStrings.xml><?xml version="1.0" encoding="utf-8"?>
<sst xmlns="http://schemas.openxmlformats.org/spreadsheetml/2006/main" count="172" uniqueCount="92">
  <si>
    <t>Cigarettes</t>
  </si>
  <si>
    <t>Specific excise 
per 1 000 grams</t>
  </si>
  <si>
    <t>%</t>
  </si>
  <si>
    <t>Netherlands</t>
  </si>
  <si>
    <t>Spain</t>
  </si>
  <si>
    <t>National currency</t>
  </si>
  <si>
    <t>USD</t>
  </si>
  <si>
    <t>Czech Republic</t>
  </si>
  <si>
    <t>Notes:</t>
  </si>
  <si>
    <t>-</t>
  </si>
  <si>
    <t xml:space="preserve"> -</t>
  </si>
  <si>
    <t>Australia*</t>
  </si>
  <si>
    <t>Austria*</t>
  </si>
  <si>
    <t>Denmark*</t>
  </si>
  <si>
    <t>Finland*</t>
  </si>
  <si>
    <t>Japan*</t>
  </si>
  <si>
    <t>Korea*</t>
  </si>
  <si>
    <t>New Zealand*</t>
  </si>
  <si>
    <t>Slovak Republic*</t>
  </si>
  <si>
    <t>Switzerland*</t>
  </si>
  <si>
    <t>Norway</t>
  </si>
  <si>
    <t>Portugal*</t>
  </si>
  <si>
    <t>VAT</t>
  </si>
  <si>
    <t>United States*</t>
  </si>
  <si>
    <t>Canada*</t>
  </si>
  <si>
    <t xml:space="preserve">Excise on value </t>
  </si>
  <si>
    <t xml:space="preserve"> </t>
  </si>
  <si>
    <t>United Kingdom*</t>
  </si>
  <si>
    <t>..</t>
  </si>
  <si>
    <t>Hungary*</t>
  </si>
  <si>
    <t>Chile*</t>
  </si>
  <si>
    <t>Iceland*</t>
  </si>
  <si>
    <t>Ireland*</t>
  </si>
  <si>
    <t>Israel*</t>
  </si>
  <si>
    <t>Mexico*</t>
  </si>
  <si>
    <t>Poland*</t>
  </si>
  <si>
    <t>Slovenia*</t>
  </si>
  <si>
    <t>Country note</t>
  </si>
  <si>
    <t>Rolling tobacco for cigarettes</t>
  </si>
  <si>
    <t>Currency</t>
  </si>
  <si>
    <t>AUD</t>
  </si>
  <si>
    <t>EUR</t>
  </si>
  <si>
    <t>CAD</t>
  </si>
  <si>
    <t>CLP</t>
  </si>
  <si>
    <t>CZK</t>
  </si>
  <si>
    <t>DKK</t>
  </si>
  <si>
    <t>HUF</t>
  </si>
  <si>
    <t>ISK</t>
  </si>
  <si>
    <t>ILS</t>
  </si>
  <si>
    <t>JPY</t>
  </si>
  <si>
    <t>KRW</t>
  </si>
  <si>
    <t>MXN</t>
  </si>
  <si>
    <t>NZD</t>
  </si>
  <si>
    <t>NOK</t>
  </si>
  <si>
    <t>PLN</t>
  </si>
  <si>
    <t>SEK</t>
  </si>
  <si>
    <t>CHF</t>
  </si>
  <si>
    <t>TRY</t>
  </si>
  <si>
    <t>GBP</t>
  </si>
  <si>
    <t>Estonia*</t>
  </si>
  <si>
    <t>5.0/13.0/15.0</t>
  </si>
  <si>
    <t>COP</t>
  </si>
  <si>
    <t>CRC</t>
  </si>
  <si>
    <t>Specific excise 
per 1 000 cigarettes</t>
  </si>
  <si>
    <t>Specific excise 
per 1 000 cigars</t>
  </si>
  <si>
    <t>Minimum overall excise rate per 1000 cigars</t>
  </si>
  <si>
    <r>
      <t>Cigars</t>
    </r>
    <r>
      <rPr>
        <b/>
        <vertAlign val="superscript"/>
        <sz val="10"/>
        <rFont val="Arial Narrow"/>
        <family val="2"/>
      </rPr>
      <t>2</t>
    </r>
  </si>
  <si>
    <r>
      <t>Minimum overall excise rate per 1000 cigarettes</t>
    </r>
    <r>
      <rPr>
        <b/>
        <vertAlign val="superscript"/>
        <sz val="10"/>
        <rFont val="Arial Narrow"/>
        <family val="2"/>
      </rPr>
      <t>3</t>
    </r>
  </si>
  <si>
    <r>
      <t>Minimum overall excise rate per 1000 grams</t>
    </r>
    <r>
      <rPr>
        <b/>
        <vertAlign val="superscript"/>
        <sz val="10"/>
        <rFont val="Arial Narrow"/>
        <family val="2"/>
      </rPr>
      <t>3</t>
    </r>
  </si>
  <si>
    <r>
      <t>% of RSP</t>
    </r>
    <r>
      <rPr>
        <b/>
        <vertAlign val="superscript"/>
        <sz val="10"/>
        <rFont val="Arial Narrow"/>
        <family val="2"/>
      </rPr>
      <t>1</t>
    </r>
  </si>
  <si>
    <t>Market Exchange Rates 2021</t>
  </si>
  <si>
    <r>
      <t xml:space="preserve">Source: </t>
    </r>
    <r>
      <rPr>
        <sz val="8"/>
        <rFont val="Helvetica"/>
        <family val="2"/>
      </rPr>
      <t>national delegates; position as at 1 January 2022</t>
    </r>
  </si>
  <si>
    <r>
      <rPr>
        <sz val="8"/>
        <rFont val="Helvetica"/>
      </rPr>
      <t>1. RSP</t>
    </r>
    <r>
      <rPr>
        <b/>
        <sz val="8"/>
        <rFont val="Helvetica"/>
        <family val="2"/>
      </rPr>
      <t xml:space="preserve">. </t>
    </r>
    <r>
      <rPr>
        <sz val="8"/>
        <rFont val="Helvetica"/>
        <family val="2"/>
      </rPr>
      <t>Retail selling price.</t>
    </r>
  </si>
  <si>
    <r>
      <t xml:space="preserve">2. Cigars. </t>
    </r>
    <r>
      <rPr>
        <sz val="8"/>
        <rFont val="Helvetica"/>
        <family val="2"/>
      </rPr>
      <t>Japan tax cigars at a rate per 1 000 pieces and not according to weight. In Japan it is assumed that a cigar weighs 1 gram.</t>
    </r>
  </si>
  <si>
    <t xml:space="preserve">3. Minimum excise rates (expressed in local currency for 1000 units in this table to allow for cross-country comparison) are those applicable to prevent that a too low ex-tax price (on which the excise on value is collected) would lead to a too low overall excise amount. In the EU, a minimum excise rate as a percentage of the weighted average selling price also applies, which is not reflected in the table itself but mentioned in the Country note for the EU </t>
  </si>
  <si>
    <t>Belgium*</t>
  </si>
  <si>
    <t>Colombia*</t>
  </si>
  <si>
    <t>Costa Rica*</t>
  </si>
  <si>
    <t>France*</t>
  </si>
  <si>
    <t>Germany*</t>
  </si>
  <si>
    <t>Greece*</t>
  </si>
  <si>
    <t>Latvia</t>
  </si>
  <si>
    <t>Lithuania*</t>
  </si>
  <si>
    <t>Luxembourg*</t>
  </si>
  <si>
    <t>Sweden*</t>
  </si>
  <si>
    <t>Türkiye*</t>
  </si>
  <si>
    <t>None</t>
  </si>
  <si>
    <t>Country</t>
  </si>
  <si>
    <t>Italy*</t>
  </si>
  <si>
    <r>
      <t xml:space="preserve">Annex Table 3.A.4.   </t>
    </r>
    <r>
      <rPr>
        <b/>
        <sz val="8"/>
        <rFont val="Helvetica"/>
        <family val="2"/>
      </rPr>
      <t>Taxation of tobacco</t>
    </r>
  </si>
  <si>
    <t>Conversion of national currency in USD: conversion rates are average market rates (2021) published in OECD Monthly Monetary Statistics (stats.oecd.org)</t>
  </si>
  <si>
    <t>* Country notes are available by clicking on this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</si>
</sst>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9"/>
      <name val="Helvetica"/>
      <family val="2"/>
    </font>
    <font>
      <sz val="8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Helvetica"/>
    </font>
    <font>
      <i/>
      <sz val="8"/>
      <name val="Helvetica"/>
      <family val="2"/>
    </font>
    <font>
      <b/>
      <sz val="8"/>
      <name val="Helvetica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8.5"/>
      <color rgb="FF000000"/>
      <name val="Arial Narrow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6" fillId="0" borderId="0" xfId="0" applyFont="1" applyFill="1" applyBorder="1"/>
    <xf numFmtId="0" fontId="2" fillId="0" borderId="0" xfId="0" applyFont="1"/>
    <xf numFmtId="0" fontId="2" fillId="0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10" fillId="0" borderId="9" xfId="0" applyNumberFormat="1" applyFont="1" applyFill="1" applyBorder="1" applyAlignment="1">
      <alignment horizontal="left"/>
    </xf>
    <xf numFmtId="2" fontId="10" fillId="0" borderId="9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right"/>
    </xf>
    <xf numFmtId="2" fontId="10" fillId="0" borderId="11" xfId="0" applyNumberFormat="1" applyFont="1" applyFill="1" applyBorder="1" applyAlignment="1">
      <alignment horizontal="left"/>
    </xf>
    <xf numFmtId="2" fontId="10" fillId="0" borderId="11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 applyBorder="1"/>
    <xf numFmtId="0" fontId="10" fillId="0" borderId="0" xfId="0" applyFont="1" applyFill="1" applyBorder="1"/>
    <xf numFmtId="2" fontId="10" fillId="0" borderId="13" xfId="0" applyNumberFormat="1" applyFont="1" applyFill="1" applyBorder="1" applyAlignment="1">
      <alignment horizontal="left"/>
    </xf>
    <xf numFmtId="2" fontId="10" fillId="0" borderId="13" xfId="0" applyNumberFormat="1" applyFont="1" applyFill="1" applyBorder="1" applyAlignment="1">
      <alignment horizontal="center"/>
    </xf>
    <xf numFmtId="2" fontId="10" fillId="0" borderId="14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2" fillId="0" borderId="0" xfId="1" applyFill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ecd-ilibrary.org/sites/6525a942-en/1/3/3/index.html?itemId=/content/publication/6525a942-en&amp;_csp_=9be05a02fe0e4dbe2c458d53fbfba33b&amp;itemIGO=oecd&amp;itemContentType=bo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55"/>
  <sheetViews>
    <sheetView tabSelected="1" topLeftCell="A35" zoomScale="90" zoomScaleNormal="90" workbookViewId="0">
      <selection activeCell="A49" sqref="A49:R49"/>
    </sheetView>
  </sheetViews>
  <sheetFormatPr defaultRowHeight="12.75"/>
  <cols>
    <col min="1" max="2" width="14.5703125" customWidth="1"/>
    <col min="3" max="3" width="11.140625" customWidth="1"/>
    <col min="4" max="4" width="11.7109375" customWidth="1"/>
    <col min="5" max="5" width="13" customWidth="1"/>
    <col min="6" max="6" width="14" customWidth="1"/>
    <col min="7" max="7" width="9.5703125" customWidth="1"/>
    <col min="8" max="8" width="9.85546875" customWidth="1"/>
    <col min="9" max="9" width="8.7109375" customWidth="1"/>
    <col min="10" max="10" width="15.28515625" customWidth="1"/>
    <col min="11" max="11" width="16.5703125" customWidth="1"/>
    <col min="12" max="12" width="12.42578125" customWidth="1"/>
    <col min="13" max="13" width="10.28515625" customWidth="1"/>
    <col min="14" max="14" width="7.5703125" customWidth="1"/>
    <col min="15" max="15" width="12" customWidth="1"/>
    <col min="16" max="16" width="17.85546875" customWidth="1"/>
    <col min="17" max="17" width="12" customWidth="1"/>
    <col min="18" max="18" width="16.5703125" customWidth="1"/>
    <col min="21" max="21" width="14" customWidth="1"/>
  </cols>
  <sheetData>
    <row r="1" spans="1:22" s="1" customFormat="1" ht="12">
      <c r="A1" s="57" t="s">
        <v>89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2" s="1" customFormat="1" ht="32.25" customHeight="1">
      <c r="A2" s="16"/>
      <c r="B2" s="17"/>
      <c r="C2" s="39" t="s">
        <v>0</v>
      </c>
      <c r="D2" s="40"/>
      <c r="E2" s="40"/>
      <c r="F2" s="41"/>
      <c r="G2" s="35"/>
      <c r="H2" s="39" t="s">
        <v>66</v>
      </c>
      <c r="I2" s="40"/>
      <c r="J2" s="40"/>
      <c r="K2" s="41"/>
      <c r="L2" s="36"/>
      <c r="M2" s="42" t="s">
        <v>38</v>
      </c>
      <c r="N2" s="43"/>
      <c r="O2" s="43"/>
      <c r="P2" s="44"/>
      <c r="Q2" s="37"/>
      <c r="R2" s="46" t="s">
        <v>22</v>
      </c>
      <c r="S2" s="18"/>
      <c r="T2" s="18"/>
      <c r="U2" s="18"/>
      <c r="V2" s="18"/>
    </row>
    <row r="3" spans="1:22" s="1" customFormat="1" ht="69.75" customHeight="1">
      <c r="A3" s="19" t="s">
        <v>87</v>
      </c>
      <c r="B3" s="16" t="s">
        <v>39</v>
      </c>
      <c r="C3" s="46" t="s">
        <v>63</v>
      </c>
      <c r="D3" s="46"/>
      <c r="E3" s="16" t="s">
        <v>25</v>
      </c>
      <c r="F3" s="39" t="s">
        <v>67</v>
      </c>
      <c r="G3" s="41"/>
      <c r="H3" s="46" t="s">
        <v>64</v>
      </c>
      <c r="I3" s="46"/>
      <c r="J3" s="16" t="s">
        <v>25</v>
      </c>
      <c r="K3" s="39" t="s">
        <v>65</v>
      </c>
      <c r="L3" s="41"/>
      <c r="M3" s="46" t="s">
        <v>1</v>
      </c>
      <c r="N3" s="46"/>
      <c r="O3" s="16" t="s">
        <v>25</v>
      </c>
      <c r="P3" s="60" t="s">
        <v>68</v>
      </c>
      <c r="Q3" s="61"/>
      <c r="R3" s="59"/>
      <c r="S3" s="18"/>
      <c r="T3" s="18"/>
      <c r="U3" s="18"/>
      <c r="V3" s="18"/>
    </row>
    <row r="4" spans="1:22" s="1" customFormat="1" ht="39" customHeight="1">
      <c r="A4" s="20"/>
      <c r="B4" s="20"/>
      <c r="C4" s="21" t="s">
        <v>5</v>
      </c>
      <c r="D4" s="21" t="s">
        <v>6</v>
      </c>
      <c r="E4" s="21" t="s">
        <v>69</v>
      </c>
      <c r="F4" s="21" t="s">
        <v>5</v>
      </c>
      <c r="G4" s="21" t="s">
        <v>6</v>
      </c>
      <c r="H4" s="21" t="s">
        <v>5</v>
      </c>
      <c r="I4" s="21" t="s">
        <v>6</v>
      </c>
      <c r="J4" s="21" t="s">
        <v>69</v>
      </c>
      <c r="K4" s="21" t="s">
        <v>5</v>
      </c>
      <c r="L4" s="21" t="s">
        <v>6</v>
      </c>
      <c r="M4" s="21" t="s">
        <v>5</v>
      </c>
      <c r="N4" s="21" t="s">
        <v>6</v>
      </c>
      <c r="O4" s="21" t="s">
        <v>69</v>
      </c>
      <c r="P4" s="21" t="s">
        <v>5</v>
      </c>
      <c r="Q4" s="21" t="s">
        <v>6</v>
      </c>
      <c r="R4" s="21" t="s">
        <v>2</v>
      </c>
      <c r="S4" s="18"/>
      <c r="T4" s="18"/>
      <c r="U4" s="22" t="s">
        <v>70</v>
      </c>
      <c r="V4" s="18"/>
    </row>
    <row r="5" spans="1:22" s="1" customFormat="1">
      <c r="A5" s="23" t="s">
        <v>11</v>
      </c>
      <c r="B5" s="24" t="s">
        <v>40</v>
      </c>
      <c r="C5" s="25">
        <v>1119.05</v>
      </c>
      <c r="D5" s="25">
        <f t="shared" ref="D5:D14" si="0">C5/U5</f>
        <v>841.3909774436089</v>
      </c>
      <c r="E5" s="25">
        <v>0</v>
      </c>
      <c r="F5" s="25"/>
      <c r="G5" s="25"/>
      <c r="H5" s="25" t="s">
        <v>37</v>
      </c>
      <c r="I5" s="25" t="s">
        <v>9</v>
      </c>
      <c r="J5" s="25">
        <v>0</v>
      </c>
      <c r="K5" s="25"/>
      <c r="L5" s="25"/>
      <c r="M5" s="25">
        <v>1598.64</v>
      </c>
      <c r="N5" s="25">
        <f>M5/U5</f>
        <v>1201.984962406015</v>
      </c>
      <c r="O5" s="25">
        <v>0</v>
      </c>
      <c r="P5" s="25"/>
      <c r="Q5" s="25"/>
      <c r="R5" s="25">
        <v>10</v>
      </c>
      <c r="S5" s="18"/>
      <c r="T5" s="18"/>
      <c r="U5" s="38">
        <v>1.33</v>
      </c>
      <c r="V5" s="18"/>
    </row>
    <row r="6" spans="1:22" s="1" customFormat="1">
      <c r="A6" s="26" t="s">
        <v>12</v>
      </c>
      <c r="B6" s="27" t="s">
        <v>41</v>
      </c>
      <c r="C6" s="28">
        <v>68</v>
      </c>
      <c r="D6" s="28">
        <f t="shared" si="0"/>
        <v>80</v>
      </c>
      <c r="E6" s="28">
        <v>34.5</v>
      </c>
      <c r="F6" s="28">
        <v>153.63</v>
      </c>
      <c r="G6" s="25">
        <f>F6/U6</f>
        <v>180.74117647058824</v>
      </c>
      <c r="H6" s="28">
        <v>0</v>
      </c>
      <c r="I6" s="28">
        <f>H6/U6</f>
        <v>0</v>
      </c>
      <c r="J6" s="28">
        <v>13</v>
      </c>
      <c r="K6" s="28"/>
      <c r="L6" s="25"/>
      <c r="M6" s="28">
        <v>0</v>
      </c>
      <c r="N6" s="28">
        <f>M6/U6</f>
        <v>0</v>
      </c>
      <c r="O6" s="28">
        <v>56</v>
      </c>
      <c r="P6" s="28">
        <v>130</v>
      </c>
      <c r="Q6" s="25">
        <f t="shared" ref="Q6:Q40" si="1">P6/U6</f>
        <v>152.94117647058823</v>
      </c>
      <c r="R6" s="28">
        <v>20</v>
      </c>
      <c r="S6" s="18"/>
      <c r="T6" s="18"/>
      <c r="U6" s="38">
        <v>0.85</v>
      </c>
      <c r="V6" s="18"/>
    </row>
    <row r="7" spans="1:22" s="1" customFormat="1">
      <c r="A7" s="26" t="s">
        <v>75</v>
      </c>
      <c r="B7" s="27" t="s">
        <v>41</v>
      </c>
      <c r="C7" s="28">
        <v>81.47</v>
      </c>
      <c r="D7" s="28">
        <f t="shared" si="0"/>
        <v>95.847058823529409</v>
      </c>
      <c r="E7" s="28">
        <v>40.04</v>
      </c>
      <c r="F7" s="28"/>
      <c r="G7" s="25"/>
      <c r="H7" s="28">
        <v>0</v>
      </c>
      <c r="I7" s="28">
        <f>H7/U7</f>
        <v>0</v>
      </c>
      <c r="J7" s="28">
        <v>10</v>
      </c>
      <c r="K7" s="28"/>
      <c r="L7" s="25"/>
      <c r="M7" s="28">
        <v>63.31</v>
      </c>
      <c r="N7" s="28">
        <f>M7/U7</f>
        <v>74.482352941176472</v>
      </c>
      <c r="O7" s="28">
        <v>31.5</v>
      </c>
      <c r="P7" s="28"/>
      <c r="Q7" s="25"/>
      <c r="R7" s="28">
        <v>21</v>
      </c>
      <c r="S7" s="18"/>
      <c r="T7" s="18"/>
      <c r="U7" s="38">
        <v>0.85</v>
      </c>
      <c r="V7" s="18"/>
    </row>
    <row r="8" spans="1:22" s="5" customFormat="1">
      <c r="A8" s="26" t="s">
        <v>24</v>
      </c>
      <c r="B8" s="27" t="s">
        <v>42</v>
      </c>
      <c r="C8" s="28">
        <v>145.44999999999999</v>
      </c>
      <c r="D8" s="28">
        <f t="shared" si="0"/>
        <v>116.35999999999999</v>
      </c>
      <c r="E8" s="28">
        <v>0</v>
      </c>
      <c r="F8" s="28"/>
      <c r="G8" s="25"/>
      <c r="H8" s="28" t="s">
        <v>37</v>
      </c>
      <c r="I8" s="28"/>
      <c r="J8" s="28" t="s">
        <v>37</v>
      </c>
      <c r="K8" s="28"/>
      <c r="L8" s="25"/>
      <c r="M8" s="28">
        <v>181.81</v>
      </c>
      <c r="N8" s="28">
        <f>M8/U8</f>
        <v>145.44800000000001</v>
      </c>
      <c r="O8" s="28">
        <v>0</v>
      </c>
      <c r="P8" s="28"/>
      <c r="Q8" s="25"/>
      <c r="R8" s="28" t="s">
        <v>60</v>
      </c>
      <c r="S8" s="29"/>
      <c r="T8" s="29"/>
      <c r="U8" s="38">
        <v>1.25</v>
      </c>
      <c r="V8" s="29"/>
    </row>
    <row r="9" spans="1:22" s="5" customFormat="1">
      <c r="A9" s="26" t="s">
        <v>30</v>
      </c>
      <c r="B9" s="27" t="s">
        <v>43</v>
      </c>
      <c r="C9" s="28">
        <v>55819.99</v>
      </c>
      <c r="D9" s="28">
        <f t="shared" si="0"/>
        <v>73.548968970287888</v>
      </c>
      <c r="E9" s="28">
        <v>30</v>
      </c>
      <c r="F9" s="28"/>
      <c r="G9" s="25"/>
      <c r="H9" s="28">
        <v>0</v>
      </c>
      <c r="I9" s="28">
        <v>0</v>
      </c>
      <c r="J9" s="28">
        <v>52.6</v>
      </c>
      <c r="K9" s="28"/>
      <c r="L9" s="25"/>
      <c r="M9" s="28">
        <v>0</v>
      </c>
      <c r="N9" s="28">
        <f t="shared" ref="N9:N10" si="2">M9/U9</f>
        <v>0</v>
      </c>
      <c r="O9" s="28">
        <v>59.7</v>
      </c>
      <c r="P9" s="28"/>
      <c r="Q9" s="25"/>
      <c r="R9" s="28">
        <v>19</v>
      </c>
      <c r="S9" s="29"/>
      <c r="T9" s="29"/>
      <c r="U9" s="38">
        <v>758.95</v>
      </c>
      <c r="V9" s="29"/>
    </row>
    <row r="10" spans="1:22" s="5" customFormat="1">
      <c r="A10" s="26" t="s">
        <v>76</v>
      </c>
      <c r="B10" s="27" t="s">
        <v>61</v>
      </c>
      <c r="C10" s="28">
        <v>140000</v>
      </c>
      <c r="D10" s="28">
        <f t="shared" si="0"/>
        <v>37.397257712516591</v>
      </c>
      <c r="E10" s="28">
        <v>10</v>
      </c>
      <c r="F10" s="28"/>
      <c r="G10" s="25"/>
      <c r="H10" s="28">
        <v>140000</v>
      </c>
      <c r="I10" s="28">
        <f>H10/U10</f>
        <v>37.397257712516591</v>
      </c>
      <c r="J10" s="28">
        <v>10</v>
      </c>
      <c r="K10" s="28"/>
      <c r="L10" s="25"/>
      <c r="M10" s="28">
        <v>223000</v>
      </c>
      <c r="N10" s="28">
        <f t="shared" si="2"/>
        <v>59.568489070651431</v>
      </c>
      <c r="O10" s="28">
        <v>10</v>
      </c>
      <c r="P10" s="28"/>
      <c r="Q10" s="25"/>
      <c r="R10" s="28">
        <v>19</v>
      </c>
      <c r="S10" s="29"/>
      <c r="T10" s="29"/>
      <c r="U10" s="38">
        <v>3743.59</v>
      </c>
      <c r="V10" s="29"/>
    </row>
    <row r="11" spans="1:22" s="5" customFormat="1">
      <c r="A11" s="26" t="s">
        <v>77</v>
      </c>
      <c r="B11" s="27" t="s">
        <v>62</v>
      </c>
      <c r="C11" s="28">
        <v>24064</v>
      </c>
      <c r="D11" s="28">
        <f t="shared" si="0"/>
        <v>38.763511010164471</v>
      </c>
      <c r="E11" s="28">
        <v>22</v>
      </c>
      <c r="F11" s="28"/>
      <c r="G11" s="25"/>
      <c r="H11" s="28" t="s">
        <v>37</v>
      </c>
      <c r="I11" s="28"/>
      <c r="J11" s="28"/>
      <c r="K11" s="28"/>
      <c r="L11" s="25"/>
      <c r="M11" s="28" t="s">
        <v>37</v>
      </c>
      <c r="N11" s="28"/>
      <c r="O11" s="28"/>
      <c r="P11" s="28"/>
      <c r="Q11" s="25"/>
      <c r="R11" s="28">
        <v>13</v>
      </c>
      <c r="S11" s="29"/>
      <c r="T11" s="29"/>
      <c r="U11" s="38">
        <v>620.79</v>
      </c>
      <c r="V11" s="29"/>
    </row>
    <row r="12" spans="1:22" s="1" customFormat="1">
      <c r="A12" s="26" t="s">
        <v>7</v>
      </c>
      <c r="B12" s="27" t="s">
        <v>44</v>
      </c>
      <c r="C12" s="28">
        <v>1880</v>
      </c>
      <c r="D12" s="28">
        <f t="shared" si="0"/>
        <v>86.715867158671585</v>
      </c>
      <c r="E12" s="28">
        <v>30</v>
      </c>
      <c r="F12" s="28">
        <v>3360</v>
      </c>
      <c r="G12" s="25">
        <f>F12/U12</f>
        <v>154.98154981549817</v>
      </c>
      <c r="H12" s="28">
        <v>2190</v>
      </c>
      <c r="I12" s="28">
        <f>H12/U12</f>
        <v>101.01476014760148</v>
      </c>
      <c r="J12" s="28" t="s">
        <v>9</v>
      </c>
      <c r="K12" s="28"/>
      <c r="L12" s="25"/>
      <c r="M12" s="28">
        <v>2860</v>
      </c>
      <c r="N12" s="28">
        <f>M12/U12</f>
        <v>131.91881918819189</v>
      </c>
      <c r="O12" s="28" t="s">
        <v>9</v>
      </c>
      <c r="P12" s="28"/>
      <c r="Q12" s="25"/>
      <c r="R12" s="28">
        <v>21</v>
      </c>
      <c r="S12" s="18"/>
      <c r="T12" s="18"/>
      <c r="U12" s="38">
        <v>21.68</v>
      </c>
      <c r="V12" s="18"/>
    </row>
    <row r="13" spans="1:22" s="1" customFormat="1">
      <c r="A13" s="26" t="s">
        <v>13</v>
      </c>
      <c r="B13" s="27" t="s">
        <v>45</v>
      </c>
      <c r="C13" s="28">
        <v>1935.4</v>
      </c>
      <c r="D13" s="28">
        <f t="shared" si="0"/>
        <v>307.69475357710655</v>
      </c>
      <c r="E13" s="28">
        <v>1</v>
      </c>
      <c r="F13" s="28"/>
      <c r="G13" s="25"/>
      <c r="H13" s="28">
        <v>1185.0999999999999</v>
      </c>
      <c r="I13" s="28">
        <f>H13/U13</f>
        <v>188.41017488076309</v>
      </c>
      <c r="J13" s="28">
        <v>10</v>
      </c>
      <c r="K13" s="28">
        <v>2279</v>
      </c>
      <c r="L13" s="25">
        <f>K13/U13</f>
        <v>362.32114467408587</v>
      </c>
      <c r="M13" s="28">
        <v>1550.9</v>
      </c>
      <c r="N13" s="28">
        <f>M13/U13</f>
        <v>246.56597774244835</v>
      </c>
      <c r="O13" s="28">
        <v>0</v>
      </c>
      <c r="P13" s="28"/>
      <c r="Q13" s="25"/>
      <c r="R13" s="28">
        <v>25</v>
      </c>
      <c r="S13" s="18"/>
      <c r="T13" s="18"/>
      <c r="U13" s="38">
        <v>6.29</v>
      </c>
      <c r="V13" s="18" t="s">
        <v>26</v>
      </c>
    </row>
    <row r="14" spans="1:22" s="1" customFormat="1">
      <c r="A14" s="26" t="s">
        <v>59</v>
      </c>
      <c r="B14" s="27" t="s">
        <v>41</v>
      </c>
      <c r="C14" s="28">
        <v>91.3</v>
      </c>
      <c r="D14" s="28">
        <f t="shared" si="0"/>
        <v>107.41176470588235</v>
      </c>
      <c r="E14" s="28">
        <v>30</v>
      </c>
      <c r="F14" s="28">
        <v>152.85</v>
      </c>
      <c r="G14" s="25">
        <f>F14/U14</f>
        <v>179.8235294117647</v>
      </c>
      <c r="H14" s="28">
        <v>151</v>
      </c>
      <c r="I14" s="28">
        <f>H14/U14</f>
        <v>177.64705882352942</v>
      </c>
      <c r="J14" s="28">
        <v>10</v>
      </c>
      <c r="K14" s="28">
        <v>211</v>
      </c>
      <c r="L14" s="25">
        <f>K14/U14</f>
        <v>248.23529411764707</v>
      </c>
      <c r="M14" s="28">
        <v>101.9</v>
      </c>
      <c r="N14" s="28">
        <f>M14/U14</f>
        <v>119.88235294117648</v>
      </c>
      <c r="O14" s="28">
        <v>0</v>
      </c>
      <c r="P14" s="28"/>
      <c r="Q14" s="25"/>
      <c r="R14" s="28">
        <v>20</v>
      </c>
      <c r="S14" s="18"/>
      <c r="T14" s="18"/>
      <c r="U14" s="38">
        <v>0.85</v>
      </c>
      <c r="V14" s="18"/>
    </row>
    <row r="15" spans="1:22" s="1" customFormat="1">
      <c r="A15" s="26" t="s">
        <v>14</v>
      </c>
      <c r="B15" s="27" t="s">
        <v>41</v>
      </c>
      <c r="C15" s="28">
        <v>83.2</v>
      </c>
      <c r="D15" s="28">
        <f t="shared" ref="D15:D30" si="3">C15/U15</f>
        <v>97.882352941176478</v>
      </c>
      <c r="E15" s="28">
        <v>52</v>
      </c>
      <c r="F15" s="28">
        <v>322.39999999999998</v>
      </c>
      <c r="G15" s="25">
        <f>F15/U15</f>
        <v>379.29411764705878</v>
      </c>
      <c r="H15" s="28">
        <v>65.2</v>
      </c>
      <c r="I15" s="28">
        <f t="shared" ref="I15:I22" si="4">H15/U15</f>
        <v>76.705882352941188</v>
      </c>
      <c r="J15" s="28">
        <v>34</v>
      </c>
      <c r="K15" s="28">
        <v>322.39999999999998</v>
      </c>
      <c r="L15" s="25">
        <f>K15/U15</f>
        <v>379.29411764705878</v>
      </c>
      <c r="M15" s="28">
        <v>59.5</v>
      </c>
      <c r="N15" s="28">
        <f t="shared" ref="N15:N39" si="5">M15/U15</f>
        <v>70</v>
      </c>
      <c r="O15" s="28">
        <v>52</v>
      </c>
      <c r="P15" s="28">
        <v>214.3</v>
      </c>
      <c r="Q15" s="25">
        <f t="shared" si="1"/>
        <v>252.11764705882354</v>
      </c>
      <c r="R15" s="28">
        <v>24</v>
      </c>
      <c r="S15" s="18"/>
      <c r="T15" s="18"/>
      <c r="U15" s="38">
        <v>0.85</v>
      </c>
      <c r="V15" s="18"/>
    </row>
    <row r="16" spans="1:22" s="1" customFormat="1">
      <c r="A16" s="26" t="s">
        <v>78</v>
      </c>
      <c r="B16" s="27" t="s">
        <v>41</v>
      </c>
      <c r="C16" s="28">
        <v>63.6</v>
      </c>
      <c r="D16" s="28">
        <f t="shared" si="3"/>
        <v>74.82352941176471</v>
      </c>
      <c r="E16" s="28">
        <v>55</v>
      </c>
      <c r="F16" s="28">
        <v>336.7</v>
      </c>
      <c r="G16" s="25">
        <f>F16/U16</f>
        <v>396.11764705882354</v>
      </c>
      <c r="H16" s="28">
        <v>48.7</v>
      </c>
      <c r="I16" s="28">
        <f t="shared" si="4"/>
        <v>57.294117647058826</v>
      </c>
      <c r="J16" s="28">
        <v>36.299999999999997</v>
      </c>
      <c r="K16" s="28">
        <v>268.89999999999998</v>
      </c>
      <c r="L16" s="25">
        <f>K16/U16</f>
        <v>316.35294117647055</v>
      </c>
      <c r="M16" s="28">
        <v>83.5</v>
      </c>
      <c r="N16" s="28">
        <f t="shared" si="5"/>
        <v>98.235294117647058</v>
      </c>
      <c r="O16" s="28">
        <v>49.1</v>
      </c>
      <c r="P16" s="28"/>
      <c r="Q16" s="25"/>
      <c r="R16" s="28">
        <v>20</v>
      </c>
      <c r="S16" s="18"/>
      <c r="T16" s="18"/>
      <c r="U16" s="38">
        <v>0.85</v>
      </c>
      <c r="V16" s="18"/>
    </row>
    <row r="17" spans="1:26" s="1" customFormat="1">
      <c r="A17" s="26" t="s">
        <v>79</v>
      </c>
      <c r="B17" s="27" t="s">
        <v>41</v>
      </c>
      <c r="C17" s="28">
        <v>108.8</v>
      </c>
      <c r="D17" s="28">
        <f t="shared" si="3"/>
        <v>128</v>
      </c>
      <c r="E17" s="28">
        <v>19.84</v>
      </c>
      <c r="F17" s="28" t="s">
        <v>37</v>
      </c>
      <c r="G17" s="25"/>
      <c r="H17" s="28">
        <v>14</v>
      </c>
      <c r="I17" s="28">
        <f t="shared" si="4"/>
        <v>16.47058823529412</v>
      </c>
      <c r="J17" s="28">
        <v>1.47</v>
      </c>
      <c r="K17" s="28" t="s">
        <v>37</v>
      </c>
      <c r="L17" s="25"/>
      <c r="M17" s="28">
        <v>49.65</v>
      </c>
      <c r="N17" s="28">
        <f t="shared" si="5"/>
        <v>58.411764705882355</v>
      </c>
      <c r="O17" s="28">
        <v>16</v>
      </c>
      <c r="P17" s="28" t="s">
        <v>37</v>
      </c>
      <c r="Q17" s="25"/>
      <c r="R17" s="28">
        <v>19</v>
      </c>
      <c r="S17" s="18"/>
      <c r="T17" s="18"/>
      <c r="U17" s="38">
        <v>0.85</v>
      </c>
      <c r="V17" s="18"/>
    </row>
    <row r="18" spans="1:26" s="1" customFormat="1">
      <c r="A18" s="26" t="s">
        <v>80</v>
      </c>
      <c r="B18" s="27" t="s">
        <v>41</v>
      </c>
      <c r="C18" s="28">
        <v>82.5</v>
      </c>
      <c r="D18" s="28">
        <f t="shared" si="3"/>
        <v>97.058823529411768</v>
      </c>
      <c r="E18" s="28">
        <v>26</v>
      </c>
      <c r="F18" s="28"/>
      <c r="G18" s="25"/>
      <c r="H18" s="28">
        <v>0</v>
      </c>
      <c r="I18" s="28">
        <f t="shared" si="4"/>
        <v>0</v>
      </c>
      <c r="J18" s="28">
        <v>35</v>
      </c>
      <c r="K18" s="28"/>
      <c r="L18" s="25"/>
      <c r="M18" s="28">
        <v>170</v>
      </c>
      <c r="N18" s="28">
        <f t="shared" si="5"/>
        <v>200</v>
      </c>
      <c r="O18" s="28">
        <v>0</v>
      </c>
      <c r="P18" s="28"/>
      <c r="Q18" s="25"/>
      <c r="R18" s="28">
        <v>24</v>
      </c>
      <c r="S18" s="18"/>
      <c r="T18" s="18"/>
      <c r="U18" s="38">
        <v>0.85</v>
      </c>
      <c r="V18" s="18"/>
    </row>
    <row r="19" spans="1:26" s="1" customFormat="1">
      <c r="A19" s="26" t="s">
        <v>29</v>
      </c>
      <c r="B19" s="27" t="s">
        <v>46</v>
      </c>
      <c r="C19" s="28">
        <v>26000</v>
      </c>
      <c r="D19" s="28">
        <f t="shared" si="3"/>
        <v>85.768951639506497</v>
      </c>
      <c r="E19" s="28">
        <v>23</v>
      </c>
      <c r="F19" s="28"/>
      <c r="G19" s="25"/>
      <c r="H19" s="28">
        <v>4400</v>
      </c>
      <c r="I19" s="28">
        <f t="shared" si="4"/>
        <v>14.514745662070331</v>
      </c>
      <c r="J19" s="28">
        <v>14</v>
      </c>
      <c r="K19" s="28"/>
      <c r="L19" s="25"/>
      <c r="M19" s="28">
        <v>23600</v>
      </c>
      <c r="N19" s="28">
        <f t="shared" si="5"/>
        <v>77.8518176420136</v>
      </c>
      <c r="O19" s="28">
        <v>0</v>
      </c>
      <c r="P19" s="28"/>
      <c r="Q19" s="25"/>
      <c r="R19" s="28">
        <v>27</v>
      </c>
      <c r="S19" s="18"/>
      <c r="T19" s="18"/>
      <c r="U19" s="38">
        <v>303.14</v>
      </c>
      <c r="V19" s="18"/>
    </row>
    <row r="20" spans="1:26" s="1" customFormat="1">
      <c r="A20" s="26" t="s">
        <v>31</v>
      </c>
      <c r="B20" s="27" t="s">
        <v>47</v>
      </c>
      <c r="C20" s="28">
        <v>27102.5</v>
      </c>
      <c r="D20" s="28">
        <f t="shared" si="3"/>
        <v>213.4223167178518</v>
      </c>
      <c r="E20" s="28">
        <v>0</v>
      </c>
      <c r="F20" s="28"/>
      <c r="G20" s="25"/>
      <c r="H20" s="28" t="s">
        <v>37</v>
      </c>
      <c r="I20" s="28" t="s">
        <v>9</v>
      </c>
      <c r="J20" s="28">
        <v>0</v>
      </c>
      <c r="K20" s="28"/>
      <c r="L20" s="25"/>
      <c r="M20" s="28">
        <v>30150</v>
      </c>
      <c r="N20" s="28">
        <f t="shared" si="5"/>
        <v>237.42026931254429</v>
      </c>
      <c r="O20" s="28" t="s">
        <v>37</v>
      </c>
      <c r="P20" s="28"/>
      <c r="Q20" s="25"/>
      <c r="R20" s="28">
        <v>24</v>
      </c>
      <c r="S20" s="18"/>
      <c r="T20" s="18"/>
      <c r="U20" s="38">
        <v>126.99</v>
      </c>
      <c r="V20" s="18"/>
    </row>
    <row r="21" spans="1:26" s="1" customFormat="1">
      <c r="A21" s="26" t="s">
        <v>32</v>
      </c>
      <c r="B21" s="27" t="s">
        <v>41</v>
      </c>
      <c r="C21" s="28">
        <v>383.42</v>
      </c>
      <c r="D21" s="28">
        <f t="shared" si="3"/>
        <v>451.08235294117651</v>
      </c>
      <c r="E21" s="28">
        <v>8.83</v>
      </c>
      <c r="F21" s="28"/>
      <c r="G21" s="25"/>
      <c r="H21" s="28" t="s">
        <v>37</v>
      </c>
      <c r="I21" s="28" t="s">
        <v>9</v>
      </c>
      <c r="J21" s="28">
        <v>0</v>
      </c>
      <c r="K21" s="28"/>
      <c r="L21" s="25"/>
      <c r="M21" s="28">
        <v>418.01</v>
      </c>
      <c r="N21" s="28">
        <f t="shared" si="5"/>
        <v>491.77647058823527</v>
      </c>
      <c r="O21" s="28">
        <v>0</v>
      </c>
      <c r="P21" s="28"/>
      <c r="Q21" s="25"/>
      <c r="R21" s="28">
        <v>23</v>
      </c>
      <c r="S21" s="18"/>
      <c r="T21" s="18"/>
      <c r="U21" s="38">
        <v>0.85</v>
      </c>
      <c r="V21" s="18"/>
      <c r="Z21" s="1" t="s">
        <v>28</v>
      </c>
    </row>
    <row r="22" spans="1:26" s="1" customFormat="1">
      <c r="A22" s="26" t="s">
        <v>33</v>
      </c>
      <c r="B22" s="27" t="s">
        <v>48</v>
      </c>
      <c r="C22" s="28">
        <v>408.12</v>
      </c>
      <c r="D22" s="28">
        <f t="shared" si="3"/>
        <v>126.35294117647059</v>
      </c>
      <c r="E22" s="28" t="s">
        <v>37</v>
      </c>
      <c r="F22" s="28"/>
      <c r="G22" s="25"/>
      <c r="H22" s="28">
        <v>0</v>
      </c>
      <c r="I22" s="28">
        <f t="shared" si="4"/>
        <v>0</v>
      </c>
      <c r="J22" s="28" t="s">
        <v>37</v>
      </c>
      <c r="K22" s="28"/>
      <c r="L22" s="25"/>
      <c r="M22" s="28">
        <v>583.04</v>
      </c>
      <c r="N22" s="28">
        <f t="shared" si="5"/>
        <v>180.50773993808048</v>
      </c>
      <c r="O22" s="28">
        <v>0</v>
      </c>
      <c r="P22" s="28"/>
      <c r="Q22" s="25"/>
      <c r="R22" s="28">
        <v>17</v>
      </c>
      <c r="S22" s="18"/>
      <c r="T22" s="18"/>
      <c r="U22" s="38">
        <v>3.23</v>
      </c>
      <c r="V22" s="18"/>
    </row>
    <row r="23" spans="1:26" s="5" customFormat="1">
      <c r="A23" s="26" t="s">
        <v>88</v>
      </c>
      <c r="B23" s="27" t="s">
        <v>41</v>
      </c>
      <c r="C23" s="28">
        <v>22.09</v>
      </c>
      <c r="D23" s="28">
        <f t="shared" si="3"/>
        <v>25.988235294117647</v>
      </c>
      <c r="E23" s="28">
        <v>59.8</v>
      </c>
      <c r="F23" s="28"/>
      <c r="G23" s="25"/>
      <c r="H23" s="28">
        <v>0</v>
      </c>
      <c r="I23" s="28">
        <f>H23/U23</f>
        <v>0</v>
      </c>
      <c r="J23" s="28">
        <v>23.05</v>
      </c>
      <c r="K23" s="28"/>
      <c r="L23" s="25"/>
      <c r="M23" s="28">
        <v>0</v>
      </c>
      <c r="N23" s="28">
        <f t="shared" si="5"/>
        <v>0</v>
      </c>
      <c r="O23" s="28">
        <v>59</v>
      </c>
      <c r="P23" s="28"/>
      <c r="Q23" s="25"/>
      <c r="R23" s="28">
        <v>22</v>
      </c>
      <c r="S23" s="29"/>
      <c r="T23" s="29"/>
      <c r="U23" s="38">
        <v>0.85</v>
      </c>
      <c r="V23" s="29"/>
    </row>
    <row r="24" spans="1:26" s="3" customFormat="1">
      <c r="A24" s="26" t="s">
        <v>15</v>
      </c>
      <c r="B24" s="27" t="s">
        <v>49</v>
      </c>
      <c r="C24" s="28">
        <v>15244</v>
      </c>
      <c r="D24" s="28">
        <f t="shared" si="3"/>
        <v>138.89749430523918</v>
      </c>
      <c r="E24" s="28">
        <v>0</v>
      </c>
      <c r="F24" s="28"/>
      <c r="G24" s="25"/>
      <c r="H24" s="28">
        <v>15244</v>
      </c>
      <c r="I24" s="28">
        <f>H24/U24</f>
        <v>138.89749430523918</v>
      </c>
      <c r="J24" s="28">
        <v>0</v>
      </c>
      <c r="K24" s="28"/>
      <c r="L24" s="25"/>
      <c r="M24" s="28">
        <v>15244</v>
      </c>
      <c r="N24" s="28">
        <f t="shared" si="5"/>
        <v>138.89749430523918</v>
      </c>
      <c r="O24" s="28">
        <v>0</v>
      </c>
      <c r="P24" s="28"/>
      <c r="Q24" s="25"/>
      <c r="R24" s="28">
        <v>8</v>
      </c>
      <c r="S24" s="30"/>
      <c r="T24" s="30"/>
      <c r="U24" s="38">
        <v>109.75</v>
      </c>
      <c r="V24" s="30"/>
    </row>
    <row r="25" spans="1:26" s="2" customFormat="1">
      <c r="A25" s="26" t="s">
        <v>16</v>
      </c>
      <c r="B25" s="27" t="s">
        <v>50</v>
      </c>
      <c r="C25" s="28">
        <v>145720</v>
      </c>
      <c r="D25" s="28">
        <f t="shared" si="3"/>
        <v>127.382076296374</v>
      </c>
      <c r="E25" s="28">
        <v>64.760000000000005</v>
      </c>
      <c r="F25" s="28"/>
      <c r="G25" s="25"/>
      <c r="H25" s="28" t="s">
        <v>37</v>
      </c>
      <c r="I25" s="28" t="s">
        <v>9</v>
      </c>
      <c r="J25" s="28">
        <v>0</v>
      </c>
      <c r="K25" s="28"/>
      <c r="L25" s="25"/>
      <c r="M25" s="28">
        <v>103200</v>
      </c>
      <c r="N25" s="28">
        <f t="shared" si="5"/>
        <v>90.212944508549242</v>
      </c>
      <c r="O25" s="28">
        <v>0</v>
      </c>
      <c r="P25" s="28"/>
      <c r="Q25" s="25"/>
      <c r="R25" s="28">
        <v>10</v>
      </c>
      <c r="S25" s="30"/>
      <c r="T25" s="30"/>
      <c r="U25" s="38">
        <v>1143.96</v>
      </c>
      <c r="V25" s="30"/>
    </row>
    <row r="26" spans="1:26" s="2" customFormat="1">
      <c r="A26" s="26" t="s">
        <v>81</v>
      </c>
      <c r="B26" s="27" t="s">
        <v>41</v>
      </c>
      <c r="C26" s="28">
        <v>98</v>
      </c>
      <c r="D26" s="28">
        <f>C26/U26</f>
        <v>115.29411764705883</v>
      </c>
      <c r="E26" s="28">
        <v>15</v>
      </c>
      <c r="F26" s="28">
        <v>128.4</v>
      </c>
      <c r="G26" s="25">
        <f>F26/U26</f>
        <v>151.05882352941177</v>
      </c>
      <c r="H26" s="28">
        <v>115.2</v>
      </c>
      <c r="I26" s="28">
        <f>H26/U26</f>
        <v>135.52941176470588</v>
      </c>
      <c r="J26" s="28" t="s">
        <v>9</v>
      </c>
      <c r="K26" s="28"/>
      <c r="L26" s="25"/>
      <c r="M26" s="28">
        <v>85.9</v>
      </c>
      <c r="N26" s="28">
        <f>M26/U26</f>
        <v>101.05882352941177</v>
      </c>
      <c r="O26" s="28" t="s">
        <v>9</v>
      </c>
      <c r="P26" s="28"/>
      <c r="Q26" s="25"/>
      <c r="R26" s="28">
        <v>21</v>
      </c>
      <c r="S26" s="30"/>
      <c r="T26" s="30"/>
      <c r="U26" s="38">
        <v>0.85</v>
      </c>
      <c r="V26" s="30"/>
    </row>
    <row r="27" spans="1:26" s="2" customFormat="1">
      <c r="A27" s="26" t="s">
        <v>82</v>
      </c>
      <c r="B27" s="27" t="s">
        <v>41</v>
      </c>
      <c r="C27" s="28">
        <v>74.3</v>
      </c>
      <c r="D27" s="28">
        <f>C27/U27</f>
        <v>87.411764705882348</v>
      </c>
      <c r="E27" s="28">
        <v>25</v>
      </c>
      <c r="F27" s="28">
        <v>122.5</v>
      </c>
      <c r="G27" s="25">
        <f>F27/U27</f>
        <v>144.11764705882354</v>
      </c>
      <c r="H27" s="28" t="s">
        <v>37</v>
      </c>
      <c r="I27" s="28"/>
      <c r="J27" s="28" t="s">
        <v>9</v>
      </c>
      <c r="K27" s="28"/>
      <c r="L27" s="25"/>
      <c r="M27" s="28">
        <v>97</v>
      </c>
      <c r="N27" s="28">
        <f>M27/U27</f>
        <v>114.11764705882354</v>
      </c>
      <c r="O27" s="28" t="s">
        <v>9</v>
      </c>
      <c r="P27" s="28"/>
      <c r="Q27" s="25"/>
      <c r="R27" s="28">
        <v>21</v>
      </c>
      <c r="S27" s="30"/>
      <c r="T27" s="30"/>
      <c r="U27" s="38">
        <v>0.85</v>
      </c>
      <c r="V27" s="30"/>
    </row>
    <row r="28" spans="1:26" s="4" customFormat="1">
      <c r="A28" s="26" t="s">
        <v>83</v>
      </c>
      <c r="B28" s="27" t="s">
        <v>41</v>
      </c>
      <c r="C28" s="28">
        <v>18.89</v>
      </c>
      <c r="D28" s="28">
        <f t="shared" si="3"/>
        <v>22.223529411764709</v>
      </c>
      <c r="E28" s="28">
        <v>46.65</v>
      </c>
      <c r="F28" s="28"/>
      <c r="G28" s="25"/>
      <c r="H28" s="28">
        <v>0</v>
      </c>
      <c r="I28" s="28">
        <f>H28/U28</f>
        <v>0</v>
      </c>
      <c r="J28" s="28">
        <v>10</v>
      </c>
      <c r="K28" s="28"/>
      <c r="L28" s="25"/>
      <c r="M28" s="28">
        <v>16.5</v>
      </c>
      <c r="N28" s="28">
        <f t="shared" si="5"/>
        <v>19.411764705882355</v>
      </c>
      <c r="O28" s="28">
        <v>33.15</v>
      </c>
      <c r="P28" s="28"/>
      <c r="Q28" s="25"/>
      <c r="R28" s="28">
        <v>17</v>
      </c>
      <c r="S28" s="31"/>
      <c r="T28" s="31"/>
      <c r="U28" s="38">
        <v>0.85</v>
      </c>
      <c r="V28" s="31"/>
    </row>
    <row r="29" spans="1:26" s="4" customFormat="1">
      <c r="A29" s="26" t="s">
        <v>34</v>
      </c>
      <c r="B29" s="27" t="s">
        <v>51</v>
      </c>
      <c r="C29" s="28">
        <v>548.4</v>
      </c>
      <c r="D29" s="28">
        <f t="shared" si="3"/>
        <v>27.054760730143069</v>
      </c>
      <c r="E29" s="28">
        <v>41.01</v>
      </c>
      <c r="F29" s="28" t="s">
        <v>86</v>
      </c>
      <c r="G29" s="25"/>
      <c r="H29" s="28" t="s">
        <v>37</v>
      </c>
      <c r="I29" s="28" t="s">
        <v>9</v>
      </c>
      <c r="J29" s="28" t="s">
        <v>37</v>
      </c>
      <c r="K29" s="28" t="s">
        <v>86</v>
      </c>
      <c r="L29" s="25"/>
      <c r="M29" s="28" t="s">
        <v>37</v>
      </c>
      <c r="N29" s="28" t="s">
        <v>9</v>
      </c>
      <c r="O29" s="28" t="s">
        <v>37</v>
      </c>
      <c r="P29" s="28" t="s">
        <v>86</v>
      </c>
      <c r="Q29" s="25"/>
      <c r="R29" s="28">
        <v>16</v>
      </c>
      <c r="S29" s="31"/>
      <c r="T29" s="31"/>
      <c r="U29" s="38">
        <v>20.27</v>
      </c>
      <c r="V29" s="31"/>
    </row>
    <row r="30" spans="1:26" s="1" customFormat="1">
      <c r="A30" s="26" t="s">
        <v>3</v>
      </c>
      <c r="B30" s="27" t="s">
        <v>41</v>
      </c>
      <c r="C30" s="28">
        <v>223.82</v>
      </c>
      <c r="D30" s="28">
        <f t="shared" si="3"/>
        <v>263.31764705882352</v>
      </c>
      <c r="E30" s="28">
        <v>5</v>
      </c>
      <c r="F30" s="28">
        <v>243.25</v>
      </c>
      <c r="G30" s="25">
        <f>F30/U30</f>
        <v>286.1764705882353</v>
      </c>
      <c r="H30" s="28">
        <v>0</v>
      </c>
      <c r="I30" s="28">
        <f>H30/U30</f>
        <v>0</v>
      </c>
      <c r="J30" s="28">
        <v>9</v>
      </c>
      <c r="K30" s="28"/>
      <c r="L30" s="25"/>
      <c r="M30" s="28">
        <v>160.91</v>
      </c>
      <c r="N30" s="28">
        <f t="shared" si="5"/>
        <v>189.30588235294118</v>
      </c>
      <c r="O30" s="28">
        <v>0</v>
      </c>
      <c r="P30" s="28"/>
      <c r="Q30" s="25"/>
      <c r="R30" s="28">
        <v>21</v>
      </c>
      <c r="S30" s="18"/>
      <c r="T30" s="18"/>
      <c r="U30" s="38">
        <v>0.85</v>
      </c>
      <c r="V30" s="18"/>
    </row>
    <row r="31" spans="1:26" s="1" customFormat="1">
      <c r="A31" s="26" t="s">
        <v>17</v>
      </c>
      <c r="B31" s="27" t="s">
        <v>52</v>
      </c>
      <c r="C31" s="28" t="s">
        <v>37</v>
      </c>
      <c r="D31" s="28" t="s">
        <v>9</v>
      </c>
      <c r="E31" s="28">
        <v>0</v>
      </c>
      <c r="F31" s="28"/>
      <c r="G31" s="25"/>
      <c r="H31" s="28" t="s">
        <v>37</v>
      </c>
      <c r="I31" s="28" t="s">
        <v>9</v>
      </c>
      <c r="J31" s="28">
        <v>0</v>
      </c>
      <c r="K31" s="28"/>
      <c r="L31" s="25"/>
      <c r="M31" s="28" t="s">
        <v>37</v>
      </c>
      <c r="N31" s="28" t="s">
        <v>9</v>
      </c>
      <c r="O31" s="28">
        <v>0</v>
      </c>
      <c r="P31" s="28"/>
      <c r="Q31" s="25"/>
      <c r="R31" s="28">
        <v>15</v>
      </c>
      <c r="S31" s="18"/>
      <c r="T31" s="18"/>
      <c r="U31" s="38">
        <v>1.41</v>
      </c>
      <c r="V31" s="18"/>
    </row>
    <row r="32" spans="1:26" s="1" customFormat="1">
      <c r="A32" s="26" t="s">
        <v>20</v>
      </c>
      <c r="B32" s="27" t="s">
        <v>53</v>
      </c>
      <c r="C32" s="28">
        <v>2950</v>
      </c>
      <c r="D32" s="28">
        <f t="shared" ref="D32:D42" si="6">C32/U32</f>
        <v>343.42258440046567</v>
      </c>
      <c r="E32" s="28">
        <v>0</v>
      </c>
      <c r="F32" s="28"/>
      <c r="G32" s="25"/>
      <c r="H32" s="28">
        <v>2950</v>
      </c>
      <c r="I32" s="28">
        <f t="shared" ref="I32:I39" si="7">H32/U32</f>
        <v>343.42258440046567</v>
      </c>
      <c r="J32" s="28">
        <v>0</v>
      </c>
      <c r="K32" s="28"/>
      <c r="L32" s="25"/>
      <c r="M32" s="28">
        <v>2950</v>
      </c>
      <c r="N32" s="28">
        <f t="shared" si="5"/>
        <v>343.42258440046567</v>
      </c>
      <c r="O32" s="28">
        <v>0</v>
      </c>
      <c r="P32" s="28"/>
      <c r="Q32" s="25"/>
      <c r="R32" s="28">
        <v>25</v>
      </c>
      <c r="S32" s="18"/>
      <c r="T32" s="18"/>
      <c r="U32" s="38">
        <v>8.59</v>
      </c>
      <c r="V32" s="18"/>
    </row>
    <row r="33" spans="1:25" s="5" customFormat="1">
      <c r="A33" s="26" t="s">
        <v>35</v>
      </c>
      <c r="B33" s="27" t="s">
        <v>54</v>
      </c>
      <c r="C33" s="28">
        <v>228.1</v>
      </c>
      <c r="D33" s="28">
        <f t="shared" si="6"/>
        <v>59.093264248704664</v>
      </c>
      <c r="E33" s="28">
        <v>32.049999999999997</v>
      </c>
      <c r="F33" s="28">
        <v>487.55</v>
      </c>
      <c r="G33" s="25">
        <f>F33/U33</f>
        <v>126.30829015544042</v>
      </c>
      <c r="H33" s="28">
        <v>433</v>
      </c>
      <c r="I33" s="28">
        <f t="shared" si="7"/>
        <v>112.17616580310882</v>
      </c>
      <c r="J33" s="28" t="s">
        <v>9</v>
      </c>
      <c r="K33" s="28" t="s">
        <v>37</v>
      </c>
      <c r="L33" s="25"/>
      <c r="M33" s="28">
        <v>155.79</v>
      </c>
      <c r="N33" s="28">
        <f t="shared" si="5"/>
        <v>40.360103626943001</v>
      </c>
      <c r="O33" s="28">
        <v>32.049999999999997</v>
      </c>
      <c r="P33" s="28">
        <v>313.42</v>
      </c>
      <c r="Q33" s="25">
        <f t="shared" si="1"/>
        <v>81.196891191709852</v>
      </c>
      <c r="R33" s="28">
        <v>23</v>
      </c>
      <c r="S33" s="29"/>
      <c r="T33" s="29"/>
      <c r="U33" s="38">
        <v>3.86</v>
      </c>
      <c r="V33" s="29"/>
    </row>
    <row r="34" spans="1:25" s="1" customFormat="1">
      <c r="A34" s="26" t="s">
        <v>21</v>
      </c>
      <c r="B34" s="27" t="s">
        <v>41</v>
      </c>
      <c r="C34" s="28">
        <v>101</v>
      </c>
      <c r="D34" s="28">
        <f t="shared" si="6"/>
        <v>118.82352941176471</v>
      </c>
      <c r="E34" s="28">
        <v>14</v>
      </c>
      <c r="F34" s="28">
        <v>137.53</v>
      </c>
      <c r="G34" s="25">
        <f>F34/U34</f>
        <v>161.80000000000001</v>
      </c>
      <c r="H34" s="28">
        <v>0</v>
      </c>
      <c r="I34" s="28">
        <f t="shared" si="7"/>
        <v>0</v>
      </c>
      <c r="J34" s="28">
        <v>25</v>
      </c>
      <c r="K34" s="28"/>
      <c r="L34" s="25"/>
      <c r="M34" s="28">
        <v>81</v>
      </c>
      <c r="N34" s="28">
        <f t="shared" si="5"/>
        <v>95.294117647058826</v>
      </c>
      <c r="O34" s="28">
        <v>15</v>
      </c>
      <c r="P34" s="28"/>
      <c r="Q34" s="25"/>
      <c r="R34" s="28">
        <v>23</v>
      </c>
      <c r="S34" s="18"/>
      <c r="T34" s="18"/>
      <c r="U34" s="38">
        <v>0.85</v>
      </c>
      <c r="V34" s="18"/>
    </row>
    <row r="35" spans="1:25" s="1" customFormat="1">
      <c r="A35" s="26" t="s">
        <v>18</v>
      </c>
      <c r="B35" s="27" t="s">
        <v>41</v>
      </c>
      <c r="C35" s="28">
        <v>74.599999999999994</v>
      </c>
      <c r="D35" s="28">
        <f t="shared" si="6"/>
        <v>87.764705882352942</v>
      </c>
      <c r="E35" s="28">
        <v>23</v>
      </c>
      <c r="F35" s="28">
        <v>116.5</v>
      </c>
      <c r="G35" s="25">
        <f>F35/U35</f>
        <v>137.05882352941177</v>
      </c>
      <c r="H35" s="28">
        <v>76.7</v>
      </c>
      <c r="I35" s="28">
        <f t="shared" si="7"/>
        <v>90.235294117647058</v>
      </c>
      <c r="J35" s="28" t="s">
        <v>10</v>
      </c>
      <c r="K35" s="28"/>
      <c r="L35" s="25"/>
      <c r="M35" s="28">
        <v>89.3</v>
      </c>
      <c r="N35" s="28">
        <f t="shared" si="5"/>
        <v>105.05882352941177</v>
      </c>
      <c r="O35" s="28">
        <v>0</v>
      </c>
      <c r="P35" s="28"/>
      <c r="Q35" s="25"/>
      <c r="R35" s="28">
        <v>20</v>
      </c>
      <c r="S35" s="18"/>
      <c r="T35" s="18"/>
      <c r="U35" s="38">
        <v>0.85</v>
      </c>
      <c r="V35" s="18"/>
    </row>
    <row r="36" spans="1:25" s="1" customFormat="1">
      <c r="A36" s="26" t="s">
        <v>36</v>
      </c>
      <c r="B36" s="27" t="s">
        <v>41</v>
      </c>
      <c r="C36" s="28">
        <v>78.947000000000003</v>
      </c>
      <c r="D36" s="28">
        <f t="shared" si="6"/>
        <v>92.878823529411775</v>
      </c>
      <c r="E36" s="28">
        <v>22.77</v>
      </c>
      <c r="F36" s="28"/>
      <c r="G36" s="25"/>
      <c r="H36" s="28">
        <v>0</v>
      </c>
      <c r="I36" s="28">
        <f t="shared" si="7"/>
        <v>0</v>
      </c>
      <c r="J36" s="28">
        <v>6.3</v>
      </c>
      <c r="K36" s="28"/>
      <c r="L36" s="25"/>
      <c r="M36" s="28">
        <v>48</v>
      </c>
      <c r="N36" s="28">
        <v>46.62</v>
      </c>
      <c r="O36" s="28">
        <v>37</v>
      </c>
      <c r="P36" s="28"/>
      <c r="Q36" s="25"/>
      <c r="R36" s="28">
        <v>22</v>
      </c>
      <c r="S36" s="18"/>
      <c r="T36" s="18"/>
      <c r="U36" s="38">
        <v>0.85</v>
      </c>
      <c r="V36" s="18"/>
    </row>
    <row r="37" spans="1:25" s="1" customFormat="1">
      <c r="A37" s="26" t="s">
        <v>4</v>
      </c>
      <c r="B37" s="27" t="s">
        <v>41</v>
      </c>
      <c r="C37" s="28">
        <v>24.7</v>
      </c>
      <c r="D37" s="28">
        <f t="shared" si="6"/>
        <v>29.058823529411764</v>
      </c>
      <c r="E37" s="28">
        <v>51</v>
      </c>
      <c r="F37" s="28">
        <v>131.5</v>
      </c>
      <c r="G37" s="25">
        <f>F37/U37</f>
        <v>154.70588235294119</v>
      </c>
      <c r="H37" s="28">
        <v>0</v>
      </c>
      <c r="I37" s="28">
        <f t="shared" si="7"/>
        <v>0</v>
      </c>
      <c r="J37" s="28">
        <v>15.8</v>
      </c>
      <c r="K37" s="28">
        <v>41.5</v>
      </c>
      <c r="L37" s="25">
        <f>K37/U37</f>
        <v>48.82352941176471</v>
      </c>
      <c r="M37" s="28">
        <v>23.5</v>
      </c>
      <c r="N37" s="28">
        <f t="shared" si="5"/>
        <v>27.647058823529413</v>
      </c>
      <c r="O37" s="28">
        <v>41.5</v>
      </c>
      <c r="P37" s="28">
        <v>98.75</v>
      </c>
      <c r="Q37" s="25">
        <f t="shared" si="1"/>
        <v>116.1764705882353</v>
      </c>
      <c r="R37" s="28">
        <v>21</v>
      </c>
      <c r="S37" s="18"/>
      <c r="T37" s="29"/>
      <c r="U37" s="38">
        <v>0.85</v>
      </c>
      <c r="V37" s="29"/>
      <c r="W37" s="5"/>
      <c r="X37" s="5"/>
      <c r="Y37" s="5"/>
    </row>
    <row r="38" spans="1:25" s="1" customFormat="1">
      <c r="A38" s="26" t="s">
        <v>84</v>
      </c>
      <c r="B38" s="27" t="s">
        <v>55</v>
      </c>
      <c r="C38" s="28">
        <v>1600</v>
      </c>
      <c r="D38" s="28">
        <f t="shared" si="6"/>
        <v>186.69778296382731</v>
      </c>
      <c r="E38" s="28">
        <v>1</v>
      </c>
      <c r="F38" s="28"/>
      <c r="G38" s="25"/>
      <c r="H38" s="28">
        <v>1410</v>
      </c>
      <c r="I38" s="28">
        <f t="shared" si="7"/>
        <v>164.52742123687281</v>
      </c>
      <c r="J38" s="28">
        <v>0</v>
      </c>
      <c r="K38" s="28"/>
      <c r="L38" s="25"/>
      <c r="M38" s="28">
        <v>1957</v>
      </c>
      <c r="N38" s="28">
        <f t="shared" si="5"/>
        <v>228.35472578763125</v>
      </c>
      <c r="O38" s="28">
        <v>0</v>
      </c>
      <c r="P38" s="28"/>
      <c r="Q38" s="25"/>
      <c r="R38" s="28">
        <v>25</v>
      </c>
      <c r="S38" s="18"/>
      <c r="T38" s="29"/>
      <c r="U38" s="38">
        <v>8.57</v>
      </c>
      <c r="V38" s="29"/>
      <c r="W38" s="5"/>
      <c r="X38" s="5"/>
      <c r="Y38" s="5"/>
    </row>
    <row r="39" spans="1:25" s="1" customFormat="1">
      <c r="A39" s="26" t="s">
        <v>19</v>
      </c>
      <c r="B39" s="27" t="s">
        <v>56</v>
      </c>
      <c r="C39" s="28">
        <v>118.32</v>
      </c>
      <c r="D39" s="28">
        <f t="shared" si="6"/>
        <v>130.02197802197801</v>
      </c>
      <c r="E39" s="28">
        <v>25</v>
      </c>
      <c r="F39" s="28">
        <v>212.2</v>
      </c>
      <c r="G39" s="25">
        <f>F39/U39</f>
        <v>233.18681318681317</v>
      </c>
      <c r="H39" s="28">
        <v>5.6</v>
      </c>
      <c r="I39" s="28">
        <f t="shared" si="7"/>
        <v>6.1538461538461533</v>
      </c>
      <c r="J39" s="28">
        <v>1</v>
      </c>
      <c r="K39" s="28"/>
      <c r="L39" s="25"/>
      <c r="M39" s="28">
        <v>38</v>
      </c>
      <c r="N39" s="28">
        <f t="shared" si="5"/>
        <v>41.758241758241759</v>
      </c>
      <c r="O39" s="28">
        <v>25</v>
      </c>
      <c r="P39" s="28">
        <v>80</v>
      </c>
      <c r="Q39" s="25">
        <f t="shared" si="1"/>
        <v>87.912087912087912</v>
      </c>
      <c r="R39" s="28">
        <v>7.7</v>
      </c>
      <c r="S39" s="18"/>
      <c r="T39" s="18"/>
      <c r="U39" s="38">
        <v>0.91</v>
      </c>
      <c r="V39" s="18"/>
    </row>
    <row r="40" spans="1:25" s="1" customFormat="1">
      <c r="A40" s="26" t="s">
        <v>85</v>
      </c>
      <c r="B40" s="27" t="s">
        <v>57</v>
      </c>
      <c r="C40" s="28">
        <v>715</v>
      </c>
      <c r="D40" s="28">
        <f t="shared" si="6"/>
        <v>80.790960451977398</v>
      </c>
      <c r="E40" s="28">
        <v>63</v>
      </c>
      <c r="F40" s="28"/>
      <c r="G40" s="25"/>
      <c r="H40" s="28">
        <v>864.2</v>
      </c>
      <c r="I40" s="28">
        <f>H40/U40</f>
        <v>97.649717514124305</v>
      </c>
      <c r="J40" s="28">
        <v>45</v>
      </c>
      <c r="K40" s="28">
        <v>646.6</v>
      </c>
      <c r="L40" s="25">
        <f>K40/U40</f>
        <v>73.062146892655377</v>
      </c>
      <c r="M40" s="28">
        <v>837</v>
      </c>
      <c r="N40" s="28">
        <f>M40/U40</f>
        <v>94.576271186440678</v>
      </c>
      <c r="O40" s="28">
        <v>55</v>
      </c>
      <c r="P40" s="28">
        <v>92.1</v>
      </c>
      <c r="Q40" s="25">
        <f t="shared" si="1"/>
        <v>10.406779661016948</v>
      </c>
      <c r="R40" s="28">
        <v>18</v>
      </c>
      <c r="S40" s="18"/>
      <c r="T40" s="18"/>
      <c r="U40" s="38">
        <v>8.85</v>
      </c>
      <c r="V40" s="18"/>
    </row>
    <row r="41" spans="1:25" s="1" customFormat="1">
      <c r="A41" s="26" t="s">
        <v>27</v>
      </c>
      <c r="B41" s="27" t="s">
        <v>58</v>
      </c>
      <c r="C41" s="28">
        <v>262.89999999999998</v>
      </c>
      <c r="D41" s="28">
        <f t="shared" si="6"/>
        <v>360.13698630136986</v>
      </c>
      <c r="E41" s="28">
        <v>16.5</v>
      </c>
      <c r="F41" s="28"/>
      <c r="G41" s="25"/>
      <c r="H41" s="28">
        <v>327.92</v>
      </c>
      <c r="I41" s="28">
        <f>H41/U41</f>
        <v>449.20547945205482</v>
      </c>
      <c r="J41" s="28">
        <v>0</v>
      </c>
      <c r="K41" s="28"/>
      <c r="L41" s="28"/>
      <c r="M41" s="28">
        <v>302.33999999999997</v>
      </c>
      <c r="N41" s="28">
        <f>M41/U41</f>
        <v>414.16438356164383</v>
      </c>
      <c r="O41" s="28">
        <v>0</v>
      </c>
      <c r="P41" s="28"/>
      <c r="Q41" s="25"/>
      <c r="R41" s="28">
        <v>20</v>
      </c>
      <c r="S41" s="18"/>
      <c r="T41" s="18"/>
      <c r="U41" s="38">
        <v>0.73</v>
      </c>
      <c r="V41" s="18"/>
    </row>
    <row r="42" spans="1:25" s="1" customFormat="1">
      <c r="A42" s="32" t="s">
        <v>23</v>
      </c>
      <c r="B42" s="33" t="s">
        <v>6</v>
      </c>
      <c r="C42" s="34">
        <v>132</v>
      </c>
      <c r="D42" s="34">
        <f t="shared" si="6"/>
        <v>132</v>
      </c>
      <c r="E42" s="34" t="s">
        <v>37</v>
      </c>
      <c r="F42" s="34" t="s">
        <v>37</v>
      </c>
      <c r="G42" s="25"/>
      <c r="H42" s="34" t="s">
        <v>37</v>
      </c>
      <c r="I42" s="34" t="s">
        <v>9</v>
      </c>
      <c r="J42" s="34" t="s">
        <v>9</v>
      </c>
      <c r="K42" s="34" t="s">
        <v>37</v>
      </c>
      <c r="L42" s="34"/>
      <c r="M42" s="34" t="s">
        <v>37</v>
      </c>
      <c r="N42" s="34" t="s">
        <v>9</v>
      </c>
      <c r="O42" s="34" t="s">
        <v>9</v>
      </c>
      <c r="P42" s="34"/>
      <c r="Q42" s="25"/>
      <c r="R42" s="34" t="s">
        <v>9</v>
      </c>
      <c r="S42" s="18"/>
      <c r="T42" s="18"/>
      <c r="U42" s="38">
        <v>1</v>
      </c>
      <c r="V42" s="18"/>
    </row>
    <row r="43" spans="1:25" s="1" customFormat="1" ht="12">
      <c r="A43" s="47" t="s">
        <v>71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25">
      <c r="A44" s="11" t="s">
        <v>8</v>
      </c>
      <c r="B44" s="11"/>
      <c r="C44" s="7"/>
      <c r="D44" s="7"/>
      <c r="E44" s="7"/>
      <c r="F44" s="7"/>
      <c r="G44" s="7"/>
      <c r="H44" s="6"/>
      <c r="I44" s="6"/>
      <c r="J44" s="6"/>
      <c r="K44" s="6"/>
      <c r="L44" s="6"/>
      <c r="M44" s="6"/>
      <c r="N44" s="6"/>
      <c r="O44" s="6"/>
      <c r="P44" s="6"/>
      <c r="Q44" s="6"/>
      <c r="R44" s="12"/>
    </row>
    <row r="45" spans="1:25">
      <c r="A45" s="50" t="s">
        <v>72</v>
      </c>
      <c r="B45" s="50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15"/>
      <c r="Q45" s="15"/>
      <c r="R45" s="12"/>
    </row>
    <row r="46" spans="1:25" ht="17.25" customHeight="1">
      <c r="A46" s="45" t="s">
        <v>73</v>
      </c>
      <c r="B46" s="45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</row>
    <row r="47" spans="1:25" ht="24.75" customHeight="1">
      <c r="A47" s="45" t="s">
        <v>74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1:25" s="13" customFormat="1" ht="18" customHeight="1">
      <c r="A48" s="49" t="s">
        <v>90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1:30" ht="18" customHeight="1">
      <c r="A49" s="62" t="s">
        <v>91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30" ht="48" customHeight="1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</row>
    <row r="51" spans="1:30" ht="18.75" customHeight="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</row>
    <row r="52" spans="1:30" ht="30" customHeight="1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</row>
    <row r="53" spans="1:30" ht="34.5" customHeight="1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</row>
    <row r="54" spans="1:30" ht="18.7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</row>
    <row r="55" spans="1:30" ht="36.75" customHeight="1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</row>
    <row r="56" spans="1:30" ht="12.7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</row>
    <row r="57" spans="1:30" ht="12.75" customHeight="1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1:30" ht="16.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</row>
    <row r="59" spans="1:30" ht="27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</row>
    <row r="60" spans="1:30" ht="12.75" customHeight="1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</row>
    <row r="61" spans="1:30" ht="15.7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ht="12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</row>
    <row r="63" spans="1:30" ht="33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</row>
    <row r="64" spans="1:30" ht="33.75" customHeight="1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</row>
    <row r="65" spans="1:30" ht="30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</row>
    <row r="66" spans="1:30" ht="43.5" customHeight="1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</row>
    <row r="67" spans="1:30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14"/>
      <c r="Q67" s="14"/>
    </row>
    <row r="68" spans="1:30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14"/>
      <c r="Q68" s="14"/>
    </row>
    <row r="69" spans="1:30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14"/>
      <c r="Q69" s="14"/>
    </row>
    <row r="70" spans="1:30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4"/>
      <c r="Q70" s="14"/>
    </row>
    <row r="71" spans="1:30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14"/>
      <c r="Q71" s="14"/>
    </row>
    <row r="72" spans="1:30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14"/>
      <c r="Q72" s="14"/>
    </row>
    <row r="73" spans="1:30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14"/>
      <c r="Q73" s="14"/>
    </row>
    <row r="74" spans="1:30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4"/>
      <c r="Q74" s="14"/>
    </row>
    <row r="75" spans="1:30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14"/>
      <c r="Q75" s="14"/>
    </row>
    <row r="76" spans="1:30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14"/>
      <c r="Q76" s="14"/>
    </row>
    <row r="77" spans="1:30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14"/>
      <c r="Q77" s="14"/>
    </row>
    <row r="78" spans="1:30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14"/>
      <c r="Q78" s="14"/>
    </row>
    <row r="79" spans="1:30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14"/>
      <c r="Q79" s="14"/>
    </row>
    <row r="80" spans="1:30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4"/>
      <c r="Q80" s="14"/>
    </row>
    <row r="81" spans="1:17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14"/>
      <c r="Q81" s="14"/>
    </row>
    <row r="82" spans="1:17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  <row r="114" spans="1:17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  <row r="116" spans="1:17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</row>
    <row r="118" spans="1:17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</row>
    <row r="119" spans="1:17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</row>
    <row r="120" spans="1:17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</row>
    <row r="121" spans="1:17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</row>
    <row r="122" spans="1:17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</row>
    <row r="123" spans="1:17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</row>
    <row r="124" spans="1:17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</row>
    <row r="125" spans="1:17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</row>
    <row r="126" spans="1:17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</row>
    <row r="127" spans="1:1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</row>
    <row r="128" spans="1:17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</row>
    <row r="129" spans="1:17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</row>
    <row r="130" spans="1:17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</row>
    <row r="131" spans="1:17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</row>
    <row r="132" spans="1:17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</row>
    <row r="135" spans="1:17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</row>
    <row r="136" spans="1:17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</row>
    <row r="137" spans="1:1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</row>
    <row r="138" spans="1:17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</row>
    <row r="139" spans="1:1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</row>
    <row r="140" spans="1:17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</row>
    <row r="141" spans="1:17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</row>
    <row r="142" spans="1:17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</row>
    <row r="143" spans="1:17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1:17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</row>
    <row r="145" spans="1:17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</row>
    <row r="146" spans="1:17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</row>
    <row r="147" spans="1:1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</row>
    <row r="148" spans="1:17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</row>
    <row r="152" spans="1:17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</row>
    <row r="153" spans="1:17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</row>
    <row r="154" spans="1:17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</row>
    <row r="155" spans="1:17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</row>
    <row r="156" spans="1:17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17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</row>
    <row r="159" spans="1:17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</row>
    <row r="160" spans="1:17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</row>
    <row r="161" spans="1:17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</row>
    <row r="162" spans="1:17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1:17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</row>
    <row r="165" spans="1:17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</row>
    <row r="166" spans="1:17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</row>
    <row r="167" spans="1:1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</row>
    <row r="168" spans="1:17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</row>
    <row r="169" spans="1:17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</row>
    <row r="170" spans="1:17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</row>
    <row r="171" spans="1:17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</row>
    <row r="172" spans="1:17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</row>
    <row r="173" spans="1:17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</row>
    <row r="176" spans="1:17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</row>
    <row r="177" spans="1:1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</row>
    <row r="178" spans="1:17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</row>
    <row r="180" spans="1:17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</row>
    <row r="181" spans="1:17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</row>
    <row r="182" spans="1:17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</row>
    <row r="183" spans="1:17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</row>
    <row r="184" spans="1:17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</row>
    <row r="185" spans="1:17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</row>
    <row r="186" spans="1:17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</row>
    <row r="187" spans="1:1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</row>
    <row r="188" spans="1:17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</row>
    <row r="189" spans="1:17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</row>
    <row r="190" spans="1:17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</row>
    <row r="191" spans="1:17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</row>
    <row r="192" spans="1:17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</row>
    <row r="193" spans="1:17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</row>
    <row r="195" spans="1:17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</row>
    <row r="196" spans="1:17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</row>
    <row r="197" spans="1:1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</row>
    <row r="198" spans="1:17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1:17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</row>
    <row r="201" spans="1:17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</row>
    <row r="202" spans="1:17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03" spans="1:17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</row>
    <row r="204" spans="1:17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</row>
    <row r="205" spans="1:17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</row>
    <row r="206" spans="1:17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</row>
    <row r="207" spans="1:1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</row>
    <row r="209" spans="1:17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</row>
    <row r="210" spans="1:17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</row>
    <row r="211" spans="1:17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</row>
    <row r="212" spans="1:17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</row>
    <row r="213" spans="1:17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</row>
    <row r="214" spans="1:17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</row>
    <row r="215" spans="1:17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</row>
    <row r="216" spans="1:17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</row>
    <row r="217" spans="1: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</row>
    <row r="218" spans="1:17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1:17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</row>
    <row r="220" spans="1:17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</row>
    <row r="222" spans="1:17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</row>
    <row r="223" spans="1:17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</row>
    <row r="224" spans="1:17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</row>
    <row r="225" spans="1:17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</row>
    <row r="226" spans="1:17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</row>
    <row r="227" spans="1:1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</row>
    <row r="228" spans="1:17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</row>
    <row r="229" spans="1:17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</row>
    <row r="230" spans="1:17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</row>
    <row r="231" spans="1:17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</row>
    <row r="232" spans="1:17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</row>
    <row r="233" spans="1:17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</row>
    <row r="235" spans="1:17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</row>
    <row r="236" spans="1:17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</row>
    <row r="237" spans="1:1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</row>
    <row r="238" spans="1:17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</row>
    <row r="239" spans="1:17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</row>
    <row r="240" spans="1:17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</row>
    <row r="241" spans="1:17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</row>
    <row r="242" spans="1:17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</row>
    <row r="243" spans="1:17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</row>
    <row r="244" spans="1:17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</row>
    <row r="245" spans="1:17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</row>
    <row r="246" spans="1:17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</row>
    <row r="248" spans="1:17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</row>
    <row r="249" spans="1:17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</row>
    <row r="250" spans="1:17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</row>
    <row r="251" spans="1:17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</row>
    <row r="252" spans="1:17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</row>
    <row r="253" spans="1:17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</row>
    <row r="254" spans="1:17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</row>
    <row r="255" spans="1:17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1:17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</row>
    <row r="257" spans="1:1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</row>
    <row r="258" spans="1:17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</row>
    <row r="259" spans="1:17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</row>
    <row r="261" spans="1:17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</row>
    <row r="262" spans="1:17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</row>
    <row r="263" spans="1:17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</row>
    <row r="264" spans="1:17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</row>
    <row r="265" spans="1:17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</row>
    <row r="266" spans="1:17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</row>
    <row r="267" spans="1:1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</row>
    <row r="268" spans="1:17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  <row r="271" spans="1:17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</row>
    <row r="274" spans="1:17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1:17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</row>
    <row r="276" spans="1:17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</row>
    <row r="277" spans="1:1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</row>
    <row r="278" spans="1:17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</row>
    <row r="279" spans="1:17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</row>
    <row r="280" spans="1:17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</row>
    <row r="281" spans="1:17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</row>
    <row r="282" spans="1:17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</row>
    <row r="284" spans="1:17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</row>
    <row r="286" spans="1:17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</row>
    <row r="287" spans="1:1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</row>
    <row r="288" spans="1:17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</row>
    <row r="289" spans="1:17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</row>
    <row r="290" spans="1:17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</row>
    <row r="291" spans="1:17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</row>
    <row r="292" spans="1:17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</row>
    <row r="293" spans="1:17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1:17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</row>
    <row r="296" spans="1:17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</row>
    <row r="297" spans="1:1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</row>
    <row r="298" spans="1:17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</row>
    <row r="299" spans="1:17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</row>
    <row r="300" spans="1:17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</row>
    <row r="301" spans="1:17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</row>
    <row r="302" spans="1:17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</row>
    <row r="303" spans="1:17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</row>
    <row r="305" spans="1:17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</row>
    <row r="306" spans="1:17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</row>
    <row r="307" spans="1:1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</row>
    <row r="308" spans="1:17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</row>
    <row r="309" spans="1:17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</row>
    <row r="310" spans="1:17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</row>
    <row r="312" spans="1:17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</row>
    <row r="313" spans="1:17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  <row r="314" spans="1:17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</row>
    <row r="315" spans="1:17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</row>
    <row r="316" spans="1:17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</row>
    <row r="317" spans="1: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</row>
    <row r="318" spans="1:17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</row>
    <row r="319" spans="1:17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</row>
    <row r="320" spans="1:17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</row>
    <row r="321" spans="1:17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</row>
    <row r="322" spans="1:17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</row>
    <row r="323" spans="1:17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</row>
    <row r="324" spans="1:17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</row>
    <row r="326" spans="1:17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</row>
    <row r="327" spans="1:1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</row>
    <row r="328" spans="1:17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</row>
    <row r="329" spans="1:17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</row>
    <row r="330" spans="1:17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1:17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</row>
    <row r="332" spans="1:17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</row>
    <row r="333" spans="1:17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</row>
    <row r="334" spans="1:17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</row>
    <row r="335" spans="1:17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</row>
    <row r="336" spans="1:17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</row>
    <row r="337" spans="1:1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</row>
    <row r="338" spans="1:17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</row>
    <row r="339" spans="1:17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</row>
    <row r="340" spans="1:17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</row>
    <row r="341" spans="1:17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</row>
    <row r="342" spans="1:17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</row>
    <row r="343" spans="1:17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</row>
    <row r="344" spans="1:17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</row>
    <row r="345" spans="1:17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</row>
    <row r="346" spans="1:17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</row>
    <row r="347" spans="1:1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</row>
    <row r="350" spans="1:17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</row>
    <row r="351" spans="1:17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</row>
    <row r="352" spans="1:17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</row>
    <row r="353" spans="1:17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</row>
    <row r="354" spans="1:17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</row>
    <row r="355" spans="1:17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</row>
    <row r="356" spans="1:17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</row>
    <row r="357" spans="1:1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</row>
    <row r="358" spans="1:17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</row>
    <row r="359" spans="1:17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</row>
    <row r="360" spans="1:17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</row>
    <row r="361" spans="1:17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</row>
    <row r="362" spans="1:17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</row>
    <row r="363" spans="1:17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</row>
    <row r="364" spans="1:17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</row>
    <row r="365" spans="1:17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</row>
    <row r="366" spans="1:17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</row>
    <row r="368" spans="1:17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</row>
    <row r="369" spans="1:17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</row>
    <row r="370" spans="1:17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</row>
    <row r="371" spans="1:17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</row>
    <row r="372" spans="1:17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</row>
    <row r="373" spans="1:17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</row>
    <row r="374" spans="1:17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</row>
    <row r="375" spans="1:17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</row>
    <row r="376" spans="1:17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</row>
    <row r="377" spans="1:1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</row>
    <row r="378" spans="1:17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</row>
    <row r="379" spans="1:17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</row>
    <row r="380" spans="1:17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</row>
    <row r="381" spans="1:17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</row>
    <row r="382" spans="1:17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</row>
    <row r="383" spans="1:17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</row>
    <row r="384" spans="1:17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</row>
    <row r="385" spans="1:17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</row>
    <row r="386" spans="1:17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</row>
    <row r="387" spans="1:1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</row>
    <row r="388" spans="1:17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</row>
    <row r="389" spans="1:17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</row>
    <row r="390" spans="1:17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</row>
    <row r="391" spans="1:17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</row>
    <row r="392" spans="1:17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</row>
    <row r="393" spans="1:17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</row>
    <row r="394" spans="1:17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</row>
    <row r="395" spans="1:17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</row>
    <row r="396" spans="1:17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</row>
    <row r="397" spans="1:1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</row>
    <row r="400" spans="1:17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</row>
    <row r="401" spans="1:17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</row>
    <row r="402" spans="1:17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</row>
    <row r="403" spans="1:17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</row>
    <row r="404" spans="1:17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</row>
    <row r="405" spans="1:17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</row>
    <row r="406" spans="1:17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</row>
    <row r="407" spans="1:1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</row>
    <row r="408" spans="1:17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</row>
    <row r="410" spans="1:17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</row>
    <row r="411" spans="1:17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</row>
    <row r="412" spans="1:17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</row>
    <row r="413" spans="1:17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</row>
    <row r="414" spans="1:17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</row>
    <row r="415" spans="1:17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</row>
    <row r="416" spans="1:17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</row>
    <row r="417" spans="1: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</row>
    <row r="418" spans="1:17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</row>
    <row r="419" spans="1:17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</row>
    <row r="420" spans="1:17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</row>
    <row r="421" spans="1:17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</row>
    <row r="422" spans="1:17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</row>
    <row r="423" spans="1:17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</row>
    <row r="424" spans="1:17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</row>
    <row r="425" spans="1:17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</row>
    <row r="426" spans="1:17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</row>
    <row r="427" spans="1:1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</row>
    <row r="428" spans="1:17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</row>
    <row r="429" spans="1:17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</row>
    <row r="430" spans="1:17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</row>
    <row r="431" spans="1:17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</row>
    <row r="432" spans="1:17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</row>
    <row r="433" spans="1:17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</row>
    <row r="434" spans="1:17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</row>
    <row r="435" spans="1:17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</row>
    <row r="436" spans="1:17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</row>
    <row r="437" spans="1:1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</row>
    <row r="438" spans="1:17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</row>
    <row r="439" spans="1:17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</row>
    <row r="440" spans="1:17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</row>
    <row r="441" spans="1:17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</row>
    <row r="442" spans="1:17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</row>
    <row r="443" spans="1:17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</row>
    <row r="444" spans="1:17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</row>
    <row r="445" spans="1:17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</row>
    <row r="446" spans="1:17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</row>
    <row r="447" spans="1:1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</row>
    <row r="448" spans="1:17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</row>
    <row r="449" spans="1:17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</row>
    <row r="450" spans="1:17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</row>
    <row r="452" spans="1:17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</row>
    <row r="453" spans="1:17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</row>
    <row r="454" spans="1:17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</row>
    <row r="455" spans="1:17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</row>
    <row r="456" spans="1:17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</row>
    <row r="457" spans="1:1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</row>
    <row r="458" spans="1:17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</row>
    <row r="459" spans="1:17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</row>
    <row r="460" spans="1:17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</row>
    <row r="461" spans="1:17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</row>
    <row r="462" spans="1:17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</row>
    <row r="463" spans="1:17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</row>
    <row r="464" spans="1:17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</row>
    <row r="465" spans="1:17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</row>
    <row r="466" spans="1:17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</row>
    <row r="467" spans="1:1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</row>
    <row r="468" spans="1:17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</row>
    <row r="469" spans="1:17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</row>
    <row r="470" spans="1:17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</row>
    <row r="471" spans="1:17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</row>
    <row r="472" spans="1:17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</row>
    <row r="473" spans="1:17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</row>
    <row r="474" spans="1:17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</row>
    <row r="475" spans="1:17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</row>
    <row r="476" spans="1:17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</row>
    <row r="477" spans="1:1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</row>
    <row r="478" spans="1:17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</row>
    <row r="479" spans="1:17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</row>
    <row r="480" spans="1:17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</row>
    <row r="481" spans="1:17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</row>
    <row r="482" spans="1:17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</row>
    <row r="483" spans="1:17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</row>
    <row r="484" spans="1:17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</row>
    <row r="485" spans="1:17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</row>
    <row r="486" spans="1:17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</row>
    <row r="487" spans="1:1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</row>
    <row r="488" spans="1:17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</row>
    <row r="489" spans="1:17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</row>
    <row r="490" spans="1:17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</row>
    <row r="491" spans="1:17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</row>
    <row r="492" spans="1:17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</row>
    <row r="494" spans="1:17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</row>
    <row r="495" spans="1:17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</row>
    <row r="496" spans="1:17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</row>
    <row r="497" spans="1:1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</row>
    <row r="498" spans="1:17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</row>
    <row r="499" spans="1:17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</row>
    <row r="500" spans="1:17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</row>
    <row r="501" spans="1:17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</row>
    <row r="502" spans="1:17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</row>
    <row r="503" spans="1:17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</row>
    <row r="504" spans="1:17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</row>
    <row r="505" spans="1:17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</row>
    <row r="506" spans="1:17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</row>
    <row r="507" spans="1:1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</row>
    <row r="508" spans="1:17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</row>
    <row r="509" spans="1:17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</row>
    <row r="510" spans="1:17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</row>
    <row r="511" spans="1:17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</row>
    <row r="512" spans="1:17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</row>
    <row r="513" spans="1:17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</row>
    <row r="514" spans="1:17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</row>
    <row r="515" spans="1:17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</row>
    <row r="516" spans="1:17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</row>
    <row r="517" spans="1: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</row>
    <row r="518" spans="1:17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</row>
    <row r="519" spans="1:17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</row>
    <row r="520" spans="1:17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</row>
    <row r="521" spans="1:17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</row>
    <row r="522" spans="1:17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</row>
    <row r="523" spans="1:17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</row>
    <row r="524" spans="1:17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</row>
    <row r="525" spans="1:17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</row>
    <row r="526" spans="1:17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</row>
    <row r="527" spans="1:1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</row>
    <row r="528" spans="1:17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</row>
    <row r="529" spans="1:17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</row>
    <row r="530" spans="1:17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</row>
    <row r="531" spans="1:17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</row>
    <row r="532" spans="1:17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</row>
    <row r="533" spans="1:17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</row>
    <row r="534" spans="1:17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</row>
    <row r="536" spans="1:17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</row>
    <row r="537" spans="1:1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</row>
    <row r="538" spans="1:17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</row>
    <row r="539" spans="1:17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</row>
    <row r="540" spans="1:17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</row>
    <row r="541" spans="1:17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</row>
    <row r="542" spans="1:17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</row>
    <row r="543" spans="1:17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</row>
    <row r="544" spans="1:17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</row>
    <row r="545" spans="1:17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</row>
    <row r="546" spans="1:17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</row>
    <row r="547" spans="1:1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</row>
    <row r="548" spans="1:17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</row>
    <row r="549" spans="1:17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</row>
    <row r="550" spans="1:17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</row>
    <row r="551" spans="1:17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</row>
    <row r="552" spans="1:17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</row>
    <row r="553" spans="1:17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</row>
    <row r="554" spans="1:17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</row>
    <row r="555" spans="1:17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</row>
    <row r="556" spans="1:17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</row>
    <row r="557" spans="1:1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</row>
    <row r="558" spans="1:17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</row>
    <row r="559" spans="1:17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</row>
    <row r="560" spans="1:17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</row>
    <row r="561" spans="1:17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</row>
    <row r="562" spans="1:17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</row>
    <row r="563" spans="1:17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</row>
    <row r="564" spans="1:17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</row>
    <row r="565" spans="1:17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</row>
    <row r="566" spans="1:17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</row>
    <row r="567" spans="1:1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</row>
    <row r="568" spans="1:17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</row>
    <row r="569" spans="1:17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</row>
    <row r="570" spans="1:17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</row>
    <row r="571" spans="1:17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</row>
    <row r="572" spans="1:17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</row>
    <row r="573" spans="1:17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</row>
    <row r="574" spans="1:17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</row>
    <row r="575" spans="1:17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</row>
    <row r="576" spans="1:17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</row>
    <row r="577" spans="1:1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</row>
    <row r="578" spans="1:17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</row>
    <row r="579" spans="1:17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</row>
    <row r="580" spans="1:17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</row>
    <row r="581" spans="1:17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</row>
    <row r="582" spans="1:17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</row>
    <row r="583" spans="1:17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  <row r="591" spans="1:17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</row>
    <row r="592" spans="1:17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</row>
    <row r="593" spans="1:17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</row>
    <row r="594" spans="1:17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</row>
    <row r="595" spans="1:17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</row>
    <row r="596" spans="1:17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</row>
    <row r="597" spans="1:1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</row>
    <row r="598" spans="1:17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</row>
    <row r="599" spans="1:17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</row>
    <row r="600" spans="1:17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</row>
    <row r="602" spans="1:17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</row>
    <row r="604" spans="1:17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</row>
    <row r="605" spans="1:17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</row>
    <row r="606" spans="1:17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</row>
    <row r="607" spans="1:1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</row>
    <row r="608" spans="1:17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  <row r="609" spans="1:17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</row>
    <row r="610" spans="1:17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</row>
    <row r="611" spans="1:17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</row>
    <row r="612" spans="1:17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</row>
    <row r="613" spans="1:17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</row>
    <row r="614" spans="1:17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</row>
    <row r="615" spans="1:17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</row>
    <row r="616" spans="1:17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</row>
    <row r="617" spans="1: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</row>
    <row r="618" spans="1:17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</row>
    <row r="619" spans="1:17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</row>
    <row r="620" spans="1:17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</row>
    <row r="621" spans="1:17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</row>
    <row r="622" spans="1:17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</row>
    <row r="623" spans="1:17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</row>
    <row r="624" spans="1:17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</row>
    <row r="625" spans="1:17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</row>
    <row r="626" spans="1:17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</row>
    <row r="627" spans="1:1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</row>
    <row r="628" spans="1:17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</row>
    <row r="629" spans="1:17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</row>
    <row r="630" spans="1:17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</row>
    <row r="631" spans="1:17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</row>
    <row r="632" spans="1:17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</row>
    <row r="633" spans="1:17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</row>
    <row r="634" spans="1:17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</row>
    <row r="635" spans="1:17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</row>
    <row r="636" spans="1:17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</row>
    <row r="637" spans="1:1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</row>
    <row r="638" spans="1:17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</row>
    <row r="639" spans="1:17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</row>
    <row r="640" spans="1:17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</row>
    <row r="641" spans="1:17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</row>
    <row r="642" spans="1:17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</row>
    <row r="643" spans="1:17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</row>
    <row r="644" spans="1:17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</row>
    <row r="645" spans="1:17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</row>
    <row r="646" spans="1:17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</row>
    <row r="647" spans="1:1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</row>
    <row r="648" spans="1:17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</row>
    <row r="649" spans="1:17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</row>
    <row r="650" spans="1:17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</row>
    <row r="651" spans="1:17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</row>
    <row r="652" spans="1:17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</row>
    <row r="653" spans="1:17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</row>
    <row r="654" spans="1:17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</row>
    <row r="655" spans="1:17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</row>
    <row r="656" spans="1:17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</row>
    <row r="657" spans="1:1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</row>
    <row r="658" spans="1:17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</row>
    <row r="659" spans="1:17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</row>
    <row r="660" spans="1:17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</row>
    <row r="661" spans="1:17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</row>
    <row r="662" spans="1:17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</row>
    <row r="663" spans="1:17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</row>
    <row r="664" spans="1:17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</row>
    <row r="665" spans="1:17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</row>
    <row r="666" spans="1:17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</row>
    <row r="667" spans="1:1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</row>
    <row r="668" spans="1:17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</row>
    <row r="669" spans="1:17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</row>
    <row r="670" spans="1:17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</row>
    <row r="671" spans="1:17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</row>
    <row r="672" spans="1:17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</row>
    <row r="673" spans="1:17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</row>
    <row r="674" spans="1:17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</row>
    <row r="675" spans="1:17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</row>
    <row r="676" spans="1:17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</row>
    <row r="677" spans="1:1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</row>
    <row r="678" spans="1:17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</row>
    <row r="679" spans="1:17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</row>
    <row r="680" spans="1:17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</row>
    <row r="681" spans="1:17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</row>
    <row r="682" spans="1:17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</row>
    <row r="683" spans="1:17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</row>
    <row r="684" spans="1:17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</row>
    <row r="685" spans="1:17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</row>
    <row r="686" spans="1:17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</row>
    <row r="687" spans="1:1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</row>
    <row r="688" spans="1:17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</row>
    <row r="689" spans="1:17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</row>
    <row r="690" spans="1:17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</row>
    <row r="691" spans="1:17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</row>
    <row r="692" spans="1:17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</row>
    <row r="693" spans="1:17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</row>
    <row r="694" spans="1:17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</row>
    <row r="695" spans="1:17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</row>
    <row r="696" spans="1:17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</row>
    <row r="697" spans="1:1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</row>
    <row r="698" spans="1:17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</row>
    <row r="699" spans="1:17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</row>
    <row r="700" spans="1:17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</row>
    <row r="701" spans="1:17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</row>
    <row r="702" spans="1:17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</row>
    <row r="703" spans="1:17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</row>
    <row r="704" spans="1:17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</row>
    <row r="705" spans="1:17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</row>
    <row r="706" spans="1:17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</row>
    <row r="707" spans="1:1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</row>
    <row r="708" spans="1:17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</row>
    <row r="709" spans="1:17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</row>
    <row r="710" spans="1:17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</row>
    <row r="711" spans="1:17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</row>
    <row r="712" spans="1:17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</row>
    <row r="713" spans="1:17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</row>
    <row r="714" spans="1:17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</row>
    <row r="715" spans="1:17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</row>
    <row r="716" spans="1:17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</row>
    <row r="717" spans="1: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</row>
    <row r="718" spans="1:17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</row>
    <row r="719" spans="1:17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</row>
    <row r="720" spans="1:17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</row>
    <row r="721" spans="1:17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</row>
    <row r="722" spans="1:17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</row>
    <row r="723" spans="1:17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</row>
    <row r="724" spans="1:17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</row>
    <row r="725" spans="1:17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</row>
    <row r="726" spans="1:17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</row>
    <row r="727" spans="1:1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</row>
    <row r="728" spans="1:17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</row>
    <row r="729" spans="1:17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</row>
    <row r="730" spans="1:17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</row>
    <row r="731" spans="1:17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</row>
    <row r="732" spans="1:17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</row>
    <row r="733" spans="1:17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</row>
    <row r="734" spans="1:17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</row>
    <row r="735" spans="1:17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</row>
    <row r="736" spans="1:17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</row>
    <row r="737" spans="1:1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</row>
    <row r="738" spans="1:17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</row>
    <row r="739" spans="1:17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</row>
    <row r="740" spans="1:17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</row>
    <row r="741" spans="1:17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</row>
    <row r="742" spans="1:17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</row>
    <row r="743" spans="1:17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</row>
    <row r="744" spans="1:17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</row>
    <row r="745" spans="1:17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</row>
    <row r="746" spans="1:17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</row>
    <row r="747" spans="1:1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</row>
    <row r="748" spans="1:17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</row>
    <row r="749" spans="1:17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</row>
    <row r="750" spans="1:17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</row>
    <row r="751" spans="1:17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</row>
    <row r="752" spans="1:17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</row>
    <row r="753" spans="1:17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</row>
    <row r="754" spans="1:17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</row>
    <row r="755" spans="1:17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</row>
  </sheetData>
  <mergeCells count="49">
    <mergeCell ref="A61:S61"/>
    <mergeCell ref="A1:R1"/>
    <mergeCell ref="A80:O80"/>
    <mergeCell ref="A81:O81"/>
    <mergeCell ref="A75:O75"/>
    <mergeCell ref="A76:O76"/>
    <mergeCell ref="A77:O77"/>
    <mergeCell ref="A78:O78"/>
    <mergeCell ref="A67:O67"/>
    <mergeCell ref="A60:R60"/>
    <mergeCell ref="A79:O79"/>
    <mergeCell ref="R2:R3"/>
    <mergeCell ref="C3:D3"/>
    <mergeCell ref="H3:I3"/>
    <mergeCell ref="P3:Q3"/>
    <mergeCell ref="A74:O74"/>
    <mergeCell ref="A72:O72"/>
    <mergeCell ref="A73:O73"/>
    <mergeCell ref="A70:O70"/>
    <mergeCell ref="A71:O71"/>
    <mergeCell ref="A64:R64"/>
    <mergeCell ref="A65:R65"/>
    <mergeCell ref="A68:O68"/>
    <mergeCell ref="A69:O69"/>
    <mergeCell ref="A48:R48"/>
    <mergeCell ref="A45:O45"/>
    <mergeCell ref="A66:R66"/>
    <mergeCell ref="A53:R53"/>
    <mergeCell ref="A55:R55"/>
    <mergeCell ref="A56:R56"/>
    <mergeCell ref="A57:R57"/>
    <mergeCell ref="A58:R58"/>
    <mergeCell ref="A59:R59"/>
    <mergeCell ref="A63:R63"/>
    <mergeCell ref="A54:R54"/>
    <mergeCell ref="A62:R62"/>
    <mergeCell ref="A49:R49"/>
    <mergeCell ref="A50:R50"/>
    <mergeCell ref="A51:R51"/>
    <mergeCell ref="A52:R52"/>
    <mergeCell ref="C2:F2"/>
    <mergeCell ref="H2:K2"/>
    <mergeCell ref="M2:P2"/>
    <mergeCell ref="A47:R47"/>
    <mergeCell ref="F3:G3"/>
    <mergeCell ref="K3:L3"/>
    <mergeCell ref="M3:N3"/>
    <mergeCell ref="A43:R43"/>
    <mergeCell ref="A46:R46"/>
  </mergeCells>
  <phoneticPr fontId="2" type="noConversion"/>
  <hyperlinks>
    <hyperlink ref="A49:R49" r:id="rId1" location="boxsection-d1e49685" display="* Country notes are available by clicking on this link" xr:uid="{A45FF60F-E7AF-41BB-8398-B29008D1F8A4}"/>
  </hyperlinks>
  <pageMargins left="0.74803149606299213" right="0.74803149606299213" top="0.98425196850393704" bottom="0.98425196850393704" header="0.51181102362204722" footer="0.51181102362204722"/>
  <pageSetup paperSize="9" scale="82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4.5</vt:lpstr>
      <vt:lpstr>'4.5'!Print_Area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daprati_e</dc:creator>
  <cp:lastModifiedBy>Stéphane Buydens</cp:lastModifiedBy>
  <cp:lastPrinted>2018-10-15T16:34:22Z</cp:lastPrinted>
  <dcterms:created xsi:type="dcterms:W3CDTF">2004-08-31T09:34:37Z</dcterms:created>
  <dcterms:modified xsi:type="dcterms:W3CDTF">2022-12-02T15:55:44Z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130132506</vt:i4>
  </property>
  <property fmtid="{D5CDD505-2E9C-101B-9397-08002B2CF9AE}" pid="3" name="_EmailSubject">
    <vt:lpwstr>Tableaux Excel</vt:lpwstr>
  </property>
  <property fmtid="{D5CDD505-2E9C-101B-9397-08002B2CF9AE}" pid="4" name="_AuthorEmail">
    <vt:lpwstr>Stephane.BUYDENS@oecd.org</vt:lpwstr>
  </property>
  <property fmtid="{D5CDD505-2E9C-101B-9397-08002B2CF9AE}" pid="5" name="_AuthorEmailDisplayName">
    <vt:lpwstr>BUYDENS Stéphane, CTP/TAE</vt:lpwstr>
  </property>
  <property fmtid="{D5CDD505-2E9C-101B-9397-08002B2CF9AE}" pid="6" name="_ReviewingToolsShownOnce">
    <vt:lpwstr/>
  </property>
</Properties>
</file>