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5" yWindow="645" windowWidth="25440" windowHeight="15990"/>
  </bookViews>
  <sheets>
    <sheet name="Figure 1" sheetId="4" r:id="rId1"/>
    <sheet name="Figure 2" sheetId="1" r:id="rId2"/>
    <sheet name="Figure 3" sheetId="5" r:id="rId3"/>
    <sheet name="Supplement" sheetId="3" r:id="rId4"/>
  </sheets>
  <definedNames>
    <definedName name="_xlnm._FilterDatabase" localSheetId="1" hidden="1">'Figure 2'!#REF!</definedName>
    <definedName name="_xlnm.Print_Area" localSheetId="1">'Figure 2'!#REF!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3" l="1"/>
  <c r="F32" i="3"/>
  <c r="E32" i="3"/>
  <c r="C32" i="3"/>
  <c r="D32" i="3"/>
  <c r="G82" i="3"/>
  <c r="F82" i="3"/>
  <c r="E82" i="3"/>
  <c r="D82" i="3"/>
  <c r="C82" i="3"/>
  <c r="G81" i="3"/>
  <c r="F81" i="3"/>
  <c r="E81" i="3"/>
  <c r="D81" i="3"/>
  <c r="C81" i="3"/>
  <c r="G80" i="3"/>
  <c r="F80" i="3"/>
  <c r="E80" i="3"/>
  <c r="D80" i="3"/>
  <c r="C80" i="3"/>
  <c r="G79" i="3"/>
  <c r="F79" i="3"/>
  <c r="E79" i="3"/>
  <c r="D79" i="3"/>
  <c r="C79" i="3"/>
  <c r="G78" i="3"/>
  <c r="F78" i="3"/>
  <c r="E78" i="3"/>
  <c r="D78" i="3"/>
  <c r="C78" i="3"/>
  <c r="G77" i="3"/>
  <c r="F77" i="3"/>
  <c r="E77" i="3"/>
  <c r="D77" i="3"/>
  <c r="C77" i="3"/>
  <c r="G76" i="3"/>
  <c r="F76" i="3"/>
  <c r="E76" i="3"/>
  <c r="D76" i="3"/>
  <c r="C76" i="3"/>
  <c r="G75" i="3"/>
  <c r="F75" i="3"/>
  <c r="E75" i="3"/>
  <c r="D75" i="3"/>
  <c r="C75" i="3"/>
  <c r="G74" i="3"/>
  <c r="F74" i="3"/>
  <c r="E74" i="3"/>
  <c r="D74" i="3"/>
  <c r="C74" i="3"/>
  <c r="G73" i="3"/>
  <c r="F73" i="3"/>
  <c r="E73" i="3"/>
  <c r="D73" i="3"/>
  <c r="C73" i="3"/>
  <c r="G72" i="3"/>
  <c r="F72" i="3"/>
  <c r="E72" i="3"/>
  <c r="D72" i="3"/>
  <c r="C72" i="3"/>
  <c r="G71" i="3"/>
  <c r="F71" i="3"/>
  <c r="E71" i="3"/>
  <c r="D71" i="3"/>
  <c r="C71" i="3"/>
  <c r="G70" i="3"/>
  <c r="F70" i="3"/>
  <c r="E70" i="3"/>
  <c r="D70" i="3"/>
  <c r="C70" i="3"/>
  <c r="G69" i="3"/>
  <c r="F69" i="3"/>
  <c r="E69" i="3"/>
  <c r="D69" i="3"/>
  <c r="C69" i="3"/>
  <c r="G67" i="3"/>
  <c r="F67" i="3"/>
  <c r="E67" i="3"/>
  <c r="D67" i="3"/>
  <c r="C67" i="3"/>
  <c r="G66" i="3"/>
  <c r="F66" i="3"/>
  <c r="E66" i="3"/>
  <c r="D66" i="3"/>
  <c r="C66" i="3"/>
  <c r="G65" i="3"/>
  <c r="F65" i="3"/>
  <c r="E65" i="3"/>
  <c r="D65" i="3"/>
  <c r="C65" i="3"/>
  <c r="G64" i="3"/>
  <c r="F64" i="3"/>
  <c r="E64" i="3"/>
  <c r="D64" i="3"/>
  <c r="C64" i="3"/>
  <c r="G63" i="3"/>
  <c r="F63" i="3"/>
  <c r="E63" i="3"/>
  <c r="D63" i="3"/>
  <c r="C63" i="3"/>
  <c r="G62" i="3"/>
  <c r="F62" i="3"/>
  <c r="E62" i="3"/>
  <c r="D62" i="3"/>
  <c r="C62" i="3"/>
  <c r="G61" i="3"/>
  <c r="F61" i="3"/>
  <c r="E61" i="3"/>
  <c r="D61" i="3"/>
  <c r="C61" i="3"/>
  <c r="G60" i="3"/>
  <c r="F60" i="3"/>
  <c r="E60" i="3"/>
  <c r="D60" i="3"/>
  <c r="C60" i="3"/>
  <c r="G59" i="3"/>
  <c r="F59" i="3"/>
  <c r="E59" i="3"/>
  <c r="D59" i="3"/>
  <c r="C59" i="3"/>
  <c r="G58" i="3"/>
  <c r="F58" i="3"/>
  <c r="E58" i="3"/>
  <c r="D58" i="3"/>
  <c r="C58" i="3"/>
  <c r="G57" i="3"/>
  <c r="F57" i="3"/>
  <c r="E57" i="3"/>
  <c r="D57" i="3"/>
  <c r="C57" i="3"/>
  <c r="G56" i="3"/>
  <c r="F56" i="3"/>
  <c r="E56" i="3"/>
  <c r="D56" i="3"/>
  <c r="C56" i="3"/>
  <c r="G55" i="3"/>
  <c r="F55" i="3"/>
  <c r="E55" i="3"/>
  <c r="D55" i="3"/>
  <c r="C55" i="3"/>
  <c r="G54" i="3"/>
  <c r="F54" i="3"/>
  <c r="E54" i="3"/>
  <c r="D54" i="3"/>
  <c r="C54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50" i="3"/>
  <c r="F50" i="3"/>
  <c r="E50" i="3"/>
  <c r="D50" i="3"/>
  <c r="C50" i="3"/>
  <c r="G49" i="3"/>
  <c r="F49" i="3"/>
  <c r="E49" i="3"/>
  <c r="D49" i="3"/>
  <c r="C49" i="3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G35" i="3"/>
  <c r="F35" i="3"/>
  <c r="E35" i="3"/>
  <c r="D35" i="3"/>
  <c r="C35" i="3"/>
  <c r="G34" i="3"/>
  <c r="F34" i="3"/>
  <c r="E34" i="3"/>
  <c r="D34" i="3"/>
  <c r="C34" i="3"/>
</calcChain>
</file>

<file path=xl/sharedStrings.xml><?xml version="1.0" encoding="utf-8"?>
<sst xmlns="http://schemas.openxmlformats.org/spreadsheetml/2006/main" count="1456" uniqueCount="480">
  <si>
    <t>Country</t>
  </si>
  <si>
    <t>OECD</t>
  </si>
  <si>
    <t>Australia</t>
  </si>
  <si>
    <t>AUS</t>
  </si>
  <si>
    <t>Austria</t>
  </si>
  <si>
    <t>AUT</t>
  </si>
  <si>
    <t>Belgium</t>
  </si>
  <si>
    <t>BEL</t>
  </si>
  <si>
    <t>Canada</t>
  </si>
  <si>
    <t>CAN</t>
  </si>
  <si>
    <t>Chile</t>
  </si>
  <si>
    <t>CHL</t>
  </si>
  <si>
    <t>Czech Republic</t>
  </si>
  <si>
    <t>CZE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</si>
  <si>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</si>
  <si>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</si>
  <si>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</si>
  <si>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</si>
  <si>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</si>
  <si>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</si>
  <si>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</si>
  <si>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</si>
  <si>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</si>
  <si>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</si>
  <si>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</si>
  <si>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</si>
  <si>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</si>
  <si>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</si>
  <si>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</si>
  <si>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</si>
  <si>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</si>
  <si>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</si>
  <si>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</si>
  <si>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</si>
  <si>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</si>
  <si>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</si>
  <si>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Japan</t>
  </si>
  <si>
    <t>JPN</t>
  </si>
  <si>
    <t>Korea</t>
  </si>
  <si>
    <t>KOR</t>
  </si>
  <si>
    <t>Latvia</t>
  </si>
  <si>
    <t>LVA</t>
  </si>
  <si>
    <t>Luxembourg</t>
  </si>
  <si>
    <t>LUX</t>
  </si>
  <si>
    <t>Netherlands</t>
  </si>
  <si>
    <t>NLD</t>
  </si>
  <si>
    <t>New Zealand</t>
  </si>
  <si>
    <t>NZL</t>
  </si>
  <si>
    <t>Norway</t>
  </si>
  <si>
    <t>NOR</t>
  </si>
  <si>
    <t>Poland</t>
  </si>
  <si>
    <t>POL</t>
  </si>
  <si>
    <t>Portugal</t>
  </si>
  <si>
    <t>PRT</t>
  </si>
  <si>
    <t>Slovak Republic</t>
  </si>
  <si>
    <t>SVK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</si>
  <si>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</si>
  <si>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</si>
  <si>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</si>
  <si>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</si>
  <si>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</si>
  <si>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</si>
  <si>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</si>
  <si>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</si>
  <si>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Turkey</t>
  </si>
  <si>
    <t>TUR</t>
  </si>
  <si>
    <t>United Kingdom</t>
  </si>
  <si>
    <t>GBR</t>
  </si>
  <si>
    <t>United States</t>
  </si>
  <si>
    <t>USA</t>
  </si>
  <si>
    <t>Partners</t>
  </si>
  <si>
    <t>B-S-J-G (China)</t>
  </si>
  <si>
    <t>QCH</t>
  </si>
  <si>
    <t>Bulgaria</t>
  </si>
  <si>
    <t>BGR</t>
  </si>
  <si>
    <t>Croatia</t>
  </si>
  <si>
    <t>HRV</t>
  </si>
  <si>
    <t>Hong Kong (China)</t>
  </si>
  <si>
    <t>HKG</t>
  </si>
  <si>
    <t>Lithuania</t>
  </si>
  <si>
    <t>LTU</t>
  </si>
  <si>
    <t>Macao (China)</t>
  </si>
  <si>
    <t>MAC</t>
  </si>
  <si>
    <t>Malta</t>
  </si>
  <si>
    <t>Montenegro</t>
  </si>
  <si>
    <t>MNE</t>
  </si>
  <si>
    <t>Qatar</t>
  </si>
  <si>
    <t>QAT</t>
  </si>
  <si>
    <t>Romania</t>
  </si>
  <si>
    <t>ROU</t>
  </si>
  <si>
    <t>Russian Federation</t>
  </si>
  <si>
    <t>RUS</t>
  </si>
  <si>
    <t>Singapore</t>
  </si>
  <si>
    <t>SGP</t>
  </si>
  <si>
    <t>Chinese Taipei</t>
  </si>
  <si>
    <t>TAP</t>
  </si>
  <si>
    <t>United Arab Emirates</t>
  </si>
  <si>
    <t>ARE</t>
  </si>
  <si>
    <t>Viet Nam</t>
  </si>
  <si>
    <t>VNM</t>
  </si>
  <si>
    <t>KAZ</t>
  </si>
  <si>
    <t>Malaysia*</t>
  </si>
  <si>
    <t>MYS</t>
  </si>
  <si>
    <t>Notes:</t>
  </si>
  <si>
    <t>Source: OECD, PISA 2012 and PISA 2015 Databases.</t>
  </si>
  <si>
    <t>CNT</t>
  </si>
  <si>
    <t>Number of extracurricular activities at school</t>
  </si>
  <si>
    <t>1.3460</t>
  </si>
  <si>
    <t>Figure 1</t>
  </si>
  <si>
    <t>PISA 2006</t>
  </si>
  <si>
    <t>PISA 2015</t>
  </si>
  <si>
    <t>Yes</t>
  </si>
  <si>
    <t>Table A2</t>
  </si>
  <si>
    <t xml:space="preserve">Factors related to student resilience. </t>
  </si>
  <si>
    <t>Results from multilevel logistic model by country</t>
  </si>
  <si>
    <t>Index of discliplinary climate</t>
  </si>
  <si>
    <t>Average number of students at each school that had not skipped a day of school in the two weeks before taking the PISA test</t>
  </si>
  <si>
    <t>Ratio of computers available to students by the number of students in the modal grade for 15-year-old students</t>
  </si>
  <si>
    <t>Class size</t>
  </si>
  <si>
    <t>Random coefficient (school variance)</t>
  </si>
  <si>
    <t>N</t>
  </si>
  <si>
    <t>Odds ratio</t>
  </si>
  <si>
    <t>1.802***</t>
  </si>
  <si>
    <t>1.0020</t>
  </si>
  <si>
    <t>0.9840</t>
  </si>
  <si>
    <t>1.0050</t>
  </si>
  <si>
    <t>1.0140</t>
  </si>
  <si>
    <t>2.335***</t>
  </si>
  <si>
    <t>1.020</t>
  </si>
  <si>
    <t>1.334***</t>
  </si>
  <si>
    <t>1.0110</t>
  </si>
  <si>
    <t>1.815***</t>
  </si>
  <si>
    <t>1.042***</t>
  </si>
  <si>
    <t>1.117**</t>
  </si>
  <si>
    <t>0.9970</t>
  </si>
  <si>
    <t>1.069***</t>
  </si>
  <si>
    <t>1.279**</t>
  </si>
  <si>
    <t>1.016***</t>
  </si>
  <si>
    <t>0.855***</t>
  </si>
  <si>
    <t>0.9990</t>
  </si>
  <si>
    <t>1.031***</t>
  </si>
  <si>
    <t>2.638**</t>
  </si>
  <si>
    <t>1.063**</t>
  </si>
  <si>
    <t>1.030</t>
  </si>
  <si>
    <t>1.0180</t>
  </si>
  <si>
    <t>2.469***</t>
  </si>
  <si>
    <t>1.02*</t>
  </si>
  <si>
    <t>1.0920</t>
  </si>
  <si>
    <t>0.9980</t>
  </si>
  <si>
    <t>1.056**</t>
  </si>
  <si>
    <t>1.559**</t>
  </si>
  <si>
    <t>1.021**</t>
  </si>
  <si>
    <t>0.9860</t>
  </si>
  <si>
    <t>1.0270</t>
  </si>
  <si>
    <t>1.456***</t>
  </si>
  <si>
    <t>1.013***</t>
  </si>
  <si>
    <t>1.0160</t>
  </si>
  <si>
    <t>1.0010</t>
  </si>
  <si>
    <t>1.0710</t>
  </si>
  <si>
    <t>1.0080</t>
  </si>
  <si>
    <t>0.9790</t>
  </si>
  <si>
    <t>1.0190</t>
  </si>
  <si>
    <t>1.5270</t>
  </si>
  <si>
    <t>1.0930</t>
  </si>
  <si>
    <t>1.0330</t>
  </si>
  <si>
    <t>1.992***</t>
  </si>
  <si>
    <t>1.195**</t>
  </si>
  <si>
    <t>1.0030</t>
  </si>
  <si>
    <t>1.0090</t>
  </si>
  <si>
    <t>2.321***</t>
  </si>
  <si>
    <t>1.037***</t>
  </si>
  <si>
    <t>0.9690</t>
  </si>
  <si>
    <t>0.984**</t>
  </si>
  <si>
    <t>0.9940</t>
  </si>
  <si>
    <t>2.022***</t>
  </si>
  <si>
    <t>1.07***</t>
  </si>
  <si>
    <t>0.847***</t>
  </si>
  <si>
    <t>1.0060</t>
  </si>
  <si>
    <t>0.9580</t>
  </si>
  <si>
    <t>0.980</t>
  </si>
  <si>
    <t>1.040</t>
  </si>
  <si>
    <t>0.9960</t>
  </si>
  <si>
    <t>1.655***</t>
  </si>
  <si>
    <t>1.0390</t>
  </si>
  <si>
    <t>1.039**</t>
  </si>
  <si>
    <t>2.43***</t>
  </si>
  <si>
    <t>1.203**</t>
  </si>
  <si>
    <t>1.0220</t>
  </si>
  <si>
    <t>1.978***</t>
  </si>
  <si>
    <t>0.990</t>
  </si>
  <si>
    <t>1.895***</t>
  </si>
  <si>
    <t>1.0320</t>
  </si>
  <si>
    <t>1.179**</t>
  </si>
  <si>
    <t>1.033**</t>
  </si>
  <si>
    <t>2.716***</t>
  </si>
  <si>
    <t>1.234**</t>
  </si>
  <si>
    <t>0.992***</t>
  </si>
  <si>
    <t>1.709***</t>
  </si>
  <si>
    <t>1.015***</t>
  </si>
  <si>
    <t>0.970</t>
  </si>
  <si>
    <t>1.530</t>
  </si>
  <si>
    <t>10</t>
  </si>
  <si>
    <t>0.9350</t>
  </si>
  <si>
    <t>1.005*</t>
  </si>
  <si>
    <t>1.0120</t>
  </si>
  <si>
    <t>3.947***</t>
  </si>
  <si>
    <t>1.141***</t>
  </si>
  <si>
    <t>1.1230</t>
  </si>
  <si>
    <t>1.127***</t>
  </si>
  <si>
    <t>1.02**</t>
  </si>
  <si>
    <t>1.22**</t>
  </si>
  <si>
    <t>0.9950</t>
  </si>
  <si>
    <t>1.579***</t>
  </si>
  <si>
    <t>1.0650</t>
  </si>
  <si>
    <t>1.012*</t>
  </si>
  <si>
    <t>0.8990</t>
  </si>
  <si>
    <t>1.0070</t>
  </si>
  <si>
    <t>1.726***</t>
  </si>
  <si>
    <t>1.03***</t>
  </si>
  <si>
    <t>1.034**</t>
  </si>
  <si>
    <t>4.076***</t>
  </si>
  <si>
    <t>1.0940</t>
  </si>
  <si>
    <t>1.045*</t>
  </si>
  <si>
    <t>2.032***</t>
  </si>
  <si>
    <t>1.043***</t>
  </si>
  <si>
    <t>1.0960</t>
  </si>
  <si>
    <t>0.994*</t>
  </si>
  <si>
    <t>1.044**</t>
  </si>
  <si>
    <t>1.68***</t>
  </si>
  <si>
    <t>1.017***</t>
  </si>
  <si>
    <t>0.9930</t>
  </si>
  <si>
    <t>1.1340</t>
  </si>
  <si>
    <t>1.017**</t>
  </si>
  <si>
    <t>0.9720</t>
  </si>
  <si>
    <t>1.0150</t>
  </si>
  <si>
    <t>1.597**</t>
  </si>
  <si>
    <t>1.023**</t>
  </si>
  <si>
    <t>0.993***</t>
  </si>
  <si>
    <t>22.805***</t>
  </si>
  <si>
    <t>0.9830</t>
  </si>
  <si>
    <t>1.0470</t>
  </si>
  <si>
    <t>1.624***</t>
  </si>
  <si>
    <t>1.0040</t>
  </si>
  <si>
    <t>1.032*</t>
  </si>
  <si>
    <t>2.212***</t>
  </si>
  <si>
    <t>1.0570</t>
  </si>
  <si>
    <t>0.98*</t>
  </si>
  <si>
    <t>2.765**</t>
  </si>
  <si>
    <t>1.050</t>
  </si>
  <si>
    <t>1.150</t>
  </si>
  <si>
    <t>1.0210</t>
  </si>
  <si>
    <t>4.289***</t>
  </si>
  <si>
    <t>1.034***</t>
  </si>
  <si>
    <t>1.256***</t>
  </si>
  <si>
    <t>1.036**</t>
  </si>
  <si>
    <t>1.64**</t>
  </si>
  <si>
    <t>1.067***</t>
  </si>
  <si>
    <t>1.0280</t>
  </si>
  <si>
    <t>1.091***</t>
  </si>
  <si>
    <t>4.831***</t>
  </si>
  <si>
    <t>1.078***</t>
  </si>
  <si>
    <t>0.9820</t>
  </si>
  <si>
    <t>1.061***</t>
  </si>
  <si>
    <t>1.51**</t>
  </si>
  <si>
    <t>1.027***</t>
  </si>
  <si>
    <t>1.0410</t>
  </si>
  <si>
    <t>0.995*</t>
  </si>
  <si>
    <t>5.49***</t>
  </si>
  <si>
    <t>1.077***</t>
  </si>
  <si>
    <t>1.1150</t>
  </si>
  <si>
    <t>0.992**</t>
  </si>
  <si>
    <t>1.03*</t>
  </si>
  <si>
    <t>5.124**</t>
  </si>
  <si>
    <t>1.043**</t>
  </si>
  <si>
    <t>7.207***</t>
  </si>
  <si>
    <t>1.733***</t>
  </si>
  <si>
    <t>1.0130</t>
  </si>
  <si>
    <t>5.646***</t>
  </si>
  <si>
    <t>1.047**</t>
  </si>
  <si>
    <t>0.791*</t>
  </si>
  <si>
    <t>0.974*</t>
  </si>
  <si>
    <t>1.677**</t>
  </si>
  <si>
    <t>1.0660</t>
  </si>
  <si>
    <t>1.063***</t>
  </si>
  <si>
    <t>2.061***</t>
  </si>
  <si>
    <t>0.9570</t>
  </si>
  <si>
    <t>1.024*</t>
  </si>
  <si>
    <t>2.659***</t>
  </si>
  <si>
    <t>1.224***</t>
  </si>
  <si>
    <t>2.25***</t>
  </si>
  <si>
    <t>1.162*</t>
  </si>
  <si>
    <t>0.9890</t>
  </si>
  <si>
    <t>2.2280</t>
  </si>
  <si>
    <t>1.075***</t>
  </si>
  <si>
    <t>0.981*</t>
  </si>
  <si>
    <t>Kazakhstan*</t>
  </si>
  <si>
    <t>50.199***</t>
  </si>
  <si>
    <t>0.8550</t>
  </si>
  <si>
    <t>1.510</t>
  </si>
  <si>
    <t>0.9880</t>
  </si>
  <si>
    <t>1.010</t>
  </si>
  <si>
    <t>* Coverage is too small to ensure comparability.</t>
  </si>
  <si>
    <t xml:space="preserve">Note: For each country, the “full” multilevel logistic model (mod.4) discussed in section 5.1 is estimated. The odds ratios for the constant and for the socio-economic background controls are not reported. </t>
  </si>
  <si>
    <t>Table 5.1</t>
  </si>
  <si>
    <t>Factors related to student resiliency</t>
  </si>
  <si>
    <t>OECD average results</t>
  </si>
  <si>
    <t>Variable</t>
  </si>
  <si>
    <t>Model 1</t>
  </si>
  <si>
    <t>Model 2</t>
  </si>
  <si>
    <t>Model 3</t>
  </si>
  <si>
    <t>Model 4</t>
  </si>
  <si>
    <t>Coef.</t>
  </si>
  <si>
    <t>Odds Ratio</t>
  </si>
  <si>
    <t>Individual-level characteristics</t>
  </si>
  <si>
    <t>female</t>
  </si>
  <si>
    <t>-0.082***</t>
  </si>
  <si>
    <t>-0.105***</t>
  </si>
  <si>
    <t>0.900</t>
  </si>
  <si>
    <t>-0.099***</t>
  </si>
  <si>
    <t>0.905</t>
  </si>
  <si>
    <t>-0.123***</t>
  </si>
  <si>
    <t>0.884</t>
  </si>
  <si>
    <t>(0.023)</t>
  </si>
  <si>
    <t>(0.041)</t>
  </si>
  <si>
    <t>(0.024)</t>
  </si>
  <si>
    <t>langfor</t>
  </si>
  <si>
    <t>-0.644***</t>
  </si>
  <si>
    <t>-0.615***</t>
  </si>
  <si>
    <t>0.541</t>
  </si>
  <si>
    <t>-0.625***</t>
  </si>
  <si>
    <t>0.535</t>
  </si>
  <si>
    <t>-0.601***</t>
  </si>
  <si>
    <t>0.548</t>
  </si>
  <si>
    <t>(0.064)</t>
  </si>
  <si>
    <t>escs</t>
  </si>
  <si>
    <t>0.531***</t>
  </si>
  <si>
    <t>0.523***</t>
  </si>
  <si>
    <t>1.686</t>
  </si>
  <si>
    <t>0.535***</t>
  </si>
  <si>
    <t>1.708</t>
  </si>
  <si>
    <t>0.527***</t>
  </si>
  <si>
    <t>1.693</t>
  </si>
  <si>
    <t>(0.031)</t>
  </si>
  <si>
    <t>(0.032)</t>
  </si>
  <si>
    <t xml:space="preserve">School-level characteristics </t>
  </si>
  <si>
    <t>escs_avg</t>
  </si>
  <si>
    <t>1.792***</t>
  </si>
  <si>
    <t>1.455***</t>
  </si>
  <si>
    <t>4.286</t>
  </si>
  <si>
    <t>1.606***</t>
  </si>
  <si>
    <t>4.984</t>
  </si>
  <si>
    <t>1.319***</t>
  </si>
  <si>
    <t>3.740</t>
  </si>
  <si>
    <t>(0.047)</t>
  </si>
  <si>
    <t>(0.053)</t>
  </si>
  <si>
    <t>(0.049)</t>
  </si>
  <si>
    <t>disclima_avg</t>
  </si>
  <si>
    <t>0.682***</t>
  </si>
  <si>
    <t>1.978</t>
  </si>
  <si>
    <t>0.668***</t>
  </si>
  <si>
    <t>1.950</t>
  </si>
  <si>
    <t>notruancy</t>
  </si>
  <si>
    <t>0.023***</t>
  </si>
  <si>
    <t>(0.002)</t>
  </si>
  <si>
    <t>extrac_sum</t>
  </si>
  <si>
    <t>0.056***</t>
  </si>
  <si>
    <t>1.058</t>
  </si>
  <si>
    <t>0.041***</t>
  </si>
  <si>
    <t>1.042</t>
  </si>
  <si>
    <t>(0.012)</t>
  </si>
  <si>
    <t>ratcmp</t>
  </si>
  <si>
    <t>0.000</t>
  </si>
  <si>
    <t>(0.001)</t>
  </si>
  <si>
    <t>clsize</t>
  </si>
  <si>
    <t>0.021***</t>
  </si>
  <si>
    <t>1.022</t>
  </si>
  <si>
    <t>0.019***</t>
  </si>
  <si>
    <t>1.019</t>
  </si>
  <si>
    <t>(0.004)</t>
  </si>
  <si>
    <t>(0.003)</t>
  </si>
  <si>
    <t>constant</t>
  </si>
  <si>
    <t>0.257***</t>
  </si>
  <si>
    <t>-1.859***</t>
  </si>
  <si>
    <t>-0.539***</t>
  </si>
  <si>
    <t>0.583</t>
  </si>
  <si>
    <t>-2.449***</t>
  </si>
  <si>
    <t>0.086</t>
  </si>
  <si>
    <t>(0.205)</t>
  </si>
  <si>
    <t>(0.127)</t>
  </si>
  <si>
    <t>(0.238)</t>
  </si>
  <si>
    <t>0.384</t>
  </si>
  <si>
    <t>(0.037)</t>
  </si>
  <si>
    <t>(0.029)</t>
  </si>
  <si>
    <t>Edition dummy</t>
  </si>
  <si>
    <t>Dummies for missing values</t>
  </si>
  <si>
    <t>***: statistically significant at the 1% level.</t>
  </si>
  <si>
    <t xml:space="preserve">Notes: Models are described in the text. Standard errors for coefficients are reported in parentheses. </t>
  </si>
  <si>
    <t>OECD average</t>
  </si>
  <si>
    <t>School factors related to student resilience</t>
  </si>
  <si>
    <t>School climate</t>
  </si>
  <si>
    <t>School resources</t>
  </si>
  <si>
    <t>Pos</t>
  </si>
  <si>
    <t>NS</t>
  </si>
  <si>
    <t>Positive relationship</t>
  </si>
  <si>
    <t>Negative relationship</t>
  </si>
  <si>
    <t>Relationship is not significant</t>
  </si>
  <si>
    <t>Neg</t>
  </si>
  <si>
    <t>Source: PISA 2012 and PISA 2015 Database.</t>
  </si>
  <si>
    <t>Among disadvantaged students, the likelihood of performing at or above Level 3 in reading, mathematics and science is positiely/negatively related to:</t>
  </si>
  <si>
    <t>Countries and economies are listed in alphabetical order.</t>
  </si>
  <si>
    <t>Classroom climate conducive to learning</t>
  </si>
  <si>
    <t>Share of students who had not skipped a day of school during the two weeks prior to the PISA test</t>
  </si>
  <si>
    <t>Ratio of computers available to students to the number of students in the modal grade for 15-year-old students</t>
  </si>
  <si>
    <t>Average size of language-of-instruction class</t>
  </si>
  <si>
    <t xml:space="preserve">Classroom climate conducive to learning is measured by the school-average PISA indices of disciplinary climate in science lessons (PISA 2015) and of disciplinary climate in mathematics lessons (PISA 2012) </t>
  </si>
  <si>
    <t>Results based on multi-level logistic models, including controls for the PISA cycle (2012 or 2015), students' gender, socio-economic status and language spoken at home, as well as for schools' average socio-economic profile. Only countries/economies in which more than 5% of disadvantaged students are academically resilient are included in the analysis.</t>
  </si>
  <si>
    <t>Deutschland</t>
  </si>
  <si>
    <t>Lesen</t>
  </si>
  <si>
    <t>Mathematik</t>
  </si>
  <si>
    <t>Naturwissenschaften</t>
  </si>
  <si>
    <t>Schulressourcen</t>
  </si>
  <si>
    <t>Unterrichtsförderliche Atmosphäre im Klassenzimmer</t>
  </si>
  <si>
    <t>Anteil an Schülern, die in den zwei Wochen vor dem PISA-Test keinen Schultag geschwänzt haben</t>
  </si>
  <si>
    <t>Anzahl von Schulaktivitäten außerhalb des Unterrichts</t>
  </si>
  <si>
    <t>Verfügbarte Computer im Verhältnis zur Schülerzahl in der Klassenstufe für 15-jährige</t>
  </si>
  <si>
    <t>Durchschnittliche Klassengröße</t>
  </si>
  <si>
    <t>Schulklima</t>
  </si>
  <si>
    <t>OECD-Durchschnitt</t>
  </si>
  <si>
    <t>Australien</t>
  </si>
  <si>
    <t>Österreich</t>
  </si>
  <si>
    <t>Belgien</t>
  </si>
  <si>
    <t>Kanada</t>
  </si>
  <si>
    <t>Tschechien</t>
  </si>
  <si>
    <t>Dänemark</t>
  </si>
  <si>
    <t>Estland</t>
  </si>
  <si>
    <t>Finnland</t>
  </si>
  <si>
    <t>Frankreich</t>
  </si>
  <si>
    <t>Griechenland</t>
  </si>
  <si>
    <t>Ungarn</t>
  </si>
  <si>
    <t>Island</t>
  </si>
  <si>
    <t>Irland</t>
  </si>
  <si>
    <t>Italien</t>
  </si>
  <si>
    <t>Lettland</t>
  </si>
  <si>
    <t>Luxemburg</t>
  </si>
  <si>
    <t>Niederlande</t>
  </si>
  <si>
    <t>Neuseeland</t>
  </si>
  <si>
    <t>Norwegen</t>
  </si>
  <si>
    <t>Polen</t>
  </si>
  <si>
    <t>Slowenien</t>
  </si>
  <si>
    <t>Spanien</t>
  </si>
  <si>
    <t>Schweden</t>
  </si>
  <si>
    <t>Schweiz</t>
  </si>
  <si>
    <t>Vereinigte Staaten</t>
  </si>
  <si>
    <t>Partner</t>
  </si>
  <si>
    <t>Bulgarien</t>
  </si>
  <si>
    <t>Kroatien</t>
  </si>
  <si>
    <t>Litauen</t>
  </si>
  <si>
    <t>Rumänien</t>
  </si>
  <si>
    <t>Russische Föderation</t>
  </si>
  <si>
    <t>Singapur</t>
  </si>
  <si>
    <t>Türkei</t>
  </si>
  <si>
    <t>Hongkong (China)</t>
  </si>
  <si>
    <t>Vereingtes Königreich</t>
  </si>
  <si>
    <t>Slowakei</t>
  </si>
  <si>
    <t>Chinese Taipeh</t>
  </si>
  <si>
    <t>HongKong, China)</t>
  </si>
  <si>
    <t>Vereinigte Staaten*</t>
  </si>
  <si>
    <t>Slowakische Republik</t>
  </si>
  <si>
    <t>Mexiko</t>
  </si>
  <si>
    <t>Brasilien</t>
  </si>
  <si>
    <t>Indonesien</t>
  </si>
  <si>
    <t>Wie viele benachteiligte Schüler sind bei PISA erfolgreich?</t>
  </si>
  <si>
    <t>Anteil der Schüler des unterstesten Quartils des sozio-ökonomischen Status, die beim Lesen, in Mathematik und in Naturwissenschaften mindestens die Kompetenzstufe 3 erreichten</t>
  </si>
  <si>
    <t>Quelle: OECD, PISA 2006 and PISA 2015 Databases.</t>
  </si>
  <si>
    <t>Die Länder und Wirtschaftsräume sind in absteigender Reihenfolge bezüglich des Anteils akademisch resilienter benachteiligter Schüler bei PISA 2015 angeordnet.</t>
  </si>
  <si>
    <t>Anmerkungen:</t>
  </si>
  <si>
    <t>Die PISA 2006 Ergebnisse fehlen für Staaten, die an PISA 2006 nicht teilgenommen haben.</t>
  </si>
  <si>
    <t>* Die PISA 2006 Ergebnisse beim Lesen sind für die Vereinigten Staaten nicht verfügbar.</t>
  </si>
  <si>
    <t>Vereinigtes Königreich</t>
  </si>
  <si>
    <t>Tschechische Republik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</si>
</sst>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\(0.00\)"/>
    <numFmt numFmtId="168" formatCode="0\ "/>
    <numFmt numFmtId="169" formatCode="General_)"/>
    <numFmt numFmtId="170" formatCode="&quot;£&quot;#,##0.00;\-&quot;£&quot;#,##0.00"/>
    <numFmt numFmtId="171" formatCode="_ * #,##0.00_ ;_ * \-#,##0.00_ ;_ * &quot;-&quot;??_ ;_ @_ "/>
    <numFmt numFmtId="172" formatCode="#,##0.000"/>
    <numFmt numFmtId="173" formatCode="#,##0.0"/>
    <numFmt numFmtId="174" formatCode="#,##0.00%;[Red]\(#,##0.00%\)"/>
    <numFmt numFmtId="175" formatCode="&quot;$&quot;#,##0\ ;\(&quot;$&quot;#,##0\)"/>
    <numFmt numFmtId="176" formatCode="_-* #,##0.00\ [$€]_-;\-* #,##0.00\ [$€]_-;_-* &quot;-&quot;??\ [$€]_-;_-@_-"/>
    <numFmt numFmtId="177" formatCode="&quot;$&quot;#,##0_);\(&quot;$&quot;#,##0.0\)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-* #,##0.00\ _k_r_-;\-* #,##0.00\ _k_r_-;_-* &quot;-&quot;??\ _k_r_-;_-@_-"/>
    <numFmt numFmtId="184" formatCode="0.000"/>
  </numFmts>
  <fonts count="1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name val="Courier"/>
      <family val="3"/>
    </font>
    <font>
      <sz val="10"/>
      <name val="Helvetica"/>
      <family val="2"/>
    </font>
    <font>
      <sz val="8"/>
      <color theme="1"/>
      <name val="Arial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212121"/>
      <name val="Inherit"/>
    </font>
  </fonts>
  <fills count="6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-0.249977111117893"/>
        <bgColor indexed="64"/>
      </patternFill>
    </fill>
  </fills>
  <borders count="101">
    <border>
      <left/>
      <right/>
      <top/>
      <bottom/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249977111117893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0" tint="-0.249977111117893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 tint="-0.249977111117893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/>
      <right style="thin">
        <color auto="1"/>
      </right>
      <top/>
      <bottom style="thin">
        <color theme="0" tint="-0.249977111117893"/>
      </bottom>
      <diagonal/>
    </border>
    <border>
      <left/>
      <right style="medium">
        <color auto="1"/>
      </right>
      <top/>
      <bottom style="thin">
        <color theme="0" tint="-0.249977111117893"/>
      </bottom>
      <diagonal/>
    </border>
    <border>
      <left style="medium">
        <color auto="1"/>
      </left>
      <right style="thin">
        <color auto="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/>
      <top style="thin">
        <color theme="0" tint="-0.249977111117893"/>
      </top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827">
    <xf numFmtId="0" fontId="0" fillId="0" borderId="0"/>
    <xf numFmtId="0" fontId="3" fillId="0" borderId="0"/>
    <xf numFmtId="0" fontId="2" fillId="0" borderId="0"/>
    <xf numFmtId="0" fontId="1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3" fillId="1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" fillId="1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" fillId="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3" fillId="1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" fillId="1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" fillId="2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" fillId="2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" fillId="2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" fillId="3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20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1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3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0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1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23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0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0" fillId="3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3" fillId="0" borderId="39">
      <alignment horizontal="center" vertical="center"/>
    </xf>
    <xf numFmtId="0" fontId="24" fillId="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" fillId="52" borderId="40"/>
    <xf numFmtId="0" fontId="26" fillId="53" borderId="41">
      <alignment horizontal="right" vertical="top" wrapText="1"/>
    </xf>
    <xf numFmtId="0" fontId="27" fillId="0" borderId="0"/>
    <xf numFmtId="169" fontId="28" fillId="0" borderId="0">
      <alignment vertical="top"/>
    </xf>
    <xf numFmtId="0" fontId="29" fillId="8" borderId="31" applyNumberFormat="0" applyAlignment="0" applyProtection="0"/>
    <xf numFmtId="0" fontId="30" fillId="54" borderId="42" applyNumberFormat="0" applyAlignment="0" applyProtection="0"/>
    <xf numFmtId="0" fontId="30" fillId="54" borderId="42" applyNumberFormat="0" applyAlignment="0" applyProtection="0"/>
    <xf numFmtId="0" fontId="30" fillId="54" borderId="42" applyNumberFormat="0" applyAlignment="0" applyProtection="0"/>
    <xf numFmtId="0" fontId="13" fillId="0" borderId="43"/>
    <xf numFmtId="0" fontId="31" fillId="9" borderId="34" applyNumberFormat="0" applyAlignment="0" applyProtection="0"/>
    <xf numFmtId="0" fontId="32" fillId="55" borderId="44" applyNumberFormat="0" applyAlignment="0" applyProtection="0"/>
    <xf numFmtId="0" fontId="32" fillId="55" borderId="44" applyNumberFormat="0" applyAlignment="0" applyProtection="0"/>
    <xf numFmtId="0" fontId="32" fillId="55" borderId="44" applyNumberFormat="0" applyAlignment="0" applyProtection="0"/>
    <xf numFmtId="0" fontId="33" fillId="56" borderId="45">
      <alignment horizontal="left" vertical="top" wrapText="1"/>
    </xf>
    <xf numFmtId="0" fontId="34" fillId="57" borderId="0">
      <alignment horizontal="center"/>
    </xf>
    <xf numFmtId="0" fontId="35" fillId="57" borderId="0">
      <alignment horizontal="center" vertical="center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11" fillId="58" borderId="0">
      <alignment horizontal="center" wrapText="1"/>
    </xf>
    <xf numFmtId="0" fontId="36" fillId="57" borderId="0">
      <alignment horizontal="center"/>
    </xf>
    <xf numFmtId="170" fontId="23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0" fontId="38" fillId="0" borderId="0">
      <alignment horizontal="right" vertical="top"/>
    </xf>
    <xf numFmtId="172" fontId="37" fillId="0" borderId="0" applyFill="0" applyBorder="0">
      <alignment horizontal="right" vertical="top"/>
    </xf>
    <xf numFmtId="3" fontId="37" fillId="0" borderId="0" applyFill="0" applyBorder="0">
      <alignment horizontal="right" vertical="top"/>
    </xf>
    <xf numFmtId="173" fontId="28" fillId="0" borderId="0" applyFont="0" applyFill="0" applyBorder="0">
      <alignment horizontal="right" vertical="top"/>
    </xf>
    <xf numFmtId="174" fontId="39" fillId="0" borderId="0" applyFont="0" applyFill="0" applyBorder="0" applyAlignment="0" applyProtection="0">
      <alignment horizontal="right" vertical="top"/>
    </xf>
    <xf numFmtId="172" fontId="37" fillId="0" borderId="0">
      <alignment horizontal="right" vertical="top"/>
    </xf>
    <xf numFmtId="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40" fillId="59" borderId="40" applyBorder="0">
      <protection locked="0"/>
    </xf>
    <xf numFmtId="0" fontId="1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166" fontId="23" fillId="0" borderId="0" applyBorder="0"/>
    <xf numFmtId="166" fontId="23" fillId="0" borderId="8"/>
    <xf numFmtId="0" fontId="43" fillId="59" borderId="40">
      <protection locked="0"/>
    </xf>
    <xf numFmtId="0" fontId="11" fillId="59" borderId="43"/>
    <xf numFmtId="0" fontId="11" fillId="57" borderId="0"/>
    <xf numFmtId="176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7" fillId="57" borderId="43">
      <alignment horizontal="left"/>
    </xf>
    <xf numFmtId="0" fontId="48" fillId="57" borderId="0">
      <alignment horizontal="left"/>
    </xf>
    <xf numFmtId="0" fontId="48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48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16" fillId="57" borderId="0">
      <alignment horizontal="left"/>
    </xf>
    <xf numFmtId="0" fontId="49" fillId="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38" fontId="13" fillId="57" borderId="0" applyNumberFormat="0" applyBorder="0" applyAlignment="0" applyProtection="0"/>
    <xf numFmtId="0" fontId="26" fillId="60" borderId="0">
      <alignment horizontal="right" vertical="top" textRotation="90" wrapText="1"/>
    </xf>
    <xf numFmtId="0" fontId="51" fillId="0" borderId="46" applyNumberFormat="0" applyAlignment="0" applyProtection="0">
      <alignment horizontal="left" vertical="center"/>
    </xf>
    <xf numFmtId="0" fontId="51" fillId="0" borderId="47">
      <alignment horizontal="left" vertical="center"/>
    </xf>
    <xf numFmtId="0" fontId="52" fillId="0" borderId="28" applyNumberFormat="0" applyFill="0" applyAlignment="0" applyProtection="0"/>
    <xf numFmtId="0" fontId="53" fillId="0" borderId="48" applyNumberFormat="0" applyFill="0" applyAlignment="0" applyProtection="0"/>
    <xf numFmtId="0" fontId="53" fillId="0" borderId="48" applyNumberFormat="0" applyFill="0" applyAlignment="0" applyProtection="0"/>
    <xf numFmtId="0" fontId="53" fillId="0" borderId="48" applyNumberFormat="0" applyFill="0" applyAlignment="0" applyProtection="0"/>
    <xf numFmtId="0" fontId="54" fillId="0" borderId="29" applyNumberFormat="0" applyFill="0" applyAlignment="0" applyProtection="0"/>
    <xf numFmtId="0" fontId="55" fillId="0" borderId="49" applyNumberFormat="0" applyFill="0" applyAlignment="0" applyProtection="0"/>
    <xf numFmtId="0" fontId="55" fillId="0" borderId="49" applyNumberFormat="0" applyFill="0" applyAlignment="0" applyProtection="0"/>
    <xf numFmtId="0" fontId="55" fillId="0" borderId="49" applyNumberFormat="0" applyFill="0" applyAlignment="0" applyProtection="0"/>
    <xf numFmtId="0" fontId="56" fillId="0" borderId="30" applyNumberFormat="0" applyFill="0" applyAlignment="0" applyProtection="0"/>
    <xf numFmtId="0" fontId="57" fillId="0" borderId="50" applyNumberFormat="0" applyFill="0" applyAlignment="0" applyProtection="0"/>
    <xf numFmtId="0" fontId="57" fillId="0" borderId="50" applyNumberFormat="0" applyFill="0" applyAlignment="0" applyProtection="0"/>
    <xf numFmtId="0" fontId="57" fillId="0" borderId="5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39" fillId="0" borderId="0">
      <protection locked="0"/>
    </xf>
    <xf numFmtId="177" fontId="39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4" fillId="40" borderId="51" applyNumberFormat="0" applyFont="0" applyAlignment="0" applyProtection="0"/>
    <xf numFmtId="0" fontId="60" fillId="51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6" fillId="42" borderId="0" applyNumberFormat="0" applyBorder="0" applyAlignment="0" applyProtection="0"/>
    <xf numFmtId="10" fontId="13" fillId="59" borderId="43" applyNumberFormat="0" applyBorder="0" applyAlignment="0" applyProtection="0"/>
    <xf numFmtId="0" fontId="67" fillId="7" borderId="31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58" borderId="0">
      <alignment horizontal="center"/>
    </xf>
    <xf numFmtId="0" fontId="69" fillId="58" borderId="0">
      <alignment horizontal="center"/>
    </xf>
    <xf numFmtId="0" fontId="11" fillId="57" borderId="43">
      <alignment horizontal="centerContinuous" wrapText="1"/>
    </xf>
    <xf numFmtId="0" fontId="70" fillId="61" borderId="0">
      <alignment horizontal="center" wrapText="1"/>
    </xf>
    <xf numFmtId="0" fontId="11" fillId="57" borderId="43">
      <alignment horizontal="centerContinuous" wrapText="1"/>
    </xf>
    <xf numFmtId="0" fontId="71" fillId="54" borderId="42" applyNumberFormat="0" applyAlignment="0" applyProtection="0"/>
    <xf numFmtId="0" fontId="72" fillId="57" borderId="47">
      <alignment wrapText="1"/>
    </xf>
    <xf numFmtId="0" fontId="72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72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13" fillId="57" borderId="47">
      <alignment wrapText="1"/>
    </xf>
    <xf numFmtId="0" fontId="72" fillId="57" borderId="20"/>
    <xf numFmtId="0" fontId="72" fillId="57" borderId="20"/>
    <xf numFmtId="0" fontId="13" fillId="57" borderId="20"/>
    <xf numFmtId="0" fontId="13" fillId="57" borderId="20"/>
    <xf numFmtId="0" fontId="72" fillId="57" borderId="20"/>
    <xf numFmtId="0" fontId="13" fillId="57" borderId="20"/>
    <xf numFmtId="0" fontId="13" fillId="57" borderId="20"/>
    <xf numFmtId="0" fontId="72" fillId="57" borderId="5"/>
    <xf numFmtId="0" fontId="72" fillId="57" borderId="5"/>
    <xf numFmtId="0" fontId="13" fillId="57" borderId="5"/>
    <xf numFmtId="0" fontId="13" fillId="57" borderId="5"/>
    <xf numFmtId="0" fontId="72" fillId="57" borderId="5"/>
    <xf numFmtId="0" fontId="13" fillId="57" borderId="5"/>
    <xf numFmtId="0" fontId="13" fillId="57" borderId="5"/>
    <xf numFmtId="0" fontId="13" fillId="57" borderId="18">
      <alignment horizontal="center" wrapText="1"/>
    </xf>
    <xf numFmtId="0" fontId="33" fillId="56" borderId="52">
      <alignment horizontal="left" vertical="top" wrapText="1"/>
    </xf>
    <xf numFmtId="0" fontId="73" fillId="0" borderId="3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5" fillId="0" borderId="53" applyNumberFormat="0" applyFill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6" fillId="43" borderId="0" applyNumberFormat="0" applyBorder="0" applyAlignment="0" applyProtection="0"/>
    <xf numFmtId="0" fontId="77" fillId="6" borderId="0" applyNumberFormat="0" applyBorder="0" applyAlignment="0" applyProtection="0"/>
    <xf numFmtId="182" fontId="78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1" fillId="0" borderId="0" applyNumberForma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79" fillId="0" borderId="0"/>
    <xf numFmtId="0" fontId="79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79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1" fontId="28" fillId="0" borderId="0">
      <alignment vertical="top" wrapText="1"/>
    </xf>
    <xf numFmtId="1" fontId="84" fillId="0" borderId="0" applyFill="0" applyBorder="0" applyProtection="0"/>
    <xf numFmtId="1" fontId="39" fillId="0" borderId="0" applyFont="0" applyFill="0" applyBorder="0" applyProtection="0">
      <alignment vertical="center"/>
    </xf>
    <xf numFmtId="1" fontId="38" fillId="0" borderId="0">
      <alignment horizontal="right" vertical="top"/>
    </xf>
    <xf numFmtId="1" fontId="37" fillId="0" borderId="0" applyNumberFormat="0" applyFill="0" applyBorder="0">
      <alignment vertical="top"/>
    </xf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3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44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44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44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10" borderId="35" applyNumberFormat="0" applyFont="0" applyAlignment="0" applyProtection="0"/>
    <xf numFmtId="0" fontId="16" fillId="40" borderId="51" applyNumberFormat="0" applyFont="0" applyAlignment="0" applyProtection="0"/>
    <xf numFmtId="0" fontId="39" fillId="0" borderId="0">
      <alignment horizontal="left"/>
    </xf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49" applyNumberFormat="0" applyFill="0" applyAlignment="0" applyProtection="0"/>
    <xf numFmtId="0" fontId="88" fillId="0" borderId="50" applyNumberFormat="0" applyFill="0" applyAlignment="0" applyProtection="0"/>
    <xf numFmtId="0" fontId="88" fillId="0" borderId="0" applyNumberFormat="0" applyFill="0" applyBorder="0" applyAlignment="0" applyProtection="0"/>
    <xf numFmtId="0" fontId="89" fillId="8" borderId="32" applyNumberFormat="0" applyAlignment="0" applyProtection="0"/>
    <xf numFmtId="0" fontId="90" fillId="54" borderId="54" applyNumberFormat="0" applyAlignment="0" applyProtection="0"/>
    <xf numFmtId="0" fontId="90" fillId="54" borderId="54" applyNumberFormat="0" applyAlignment="0" applyProtection="0"/>
    <xf numFmtId="0" fontId="90" fillId="54" borderId="54" applyNumberFormat="0" applyAlignment="0" applyProtection="0"/>
    <xf numFmtId="10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NumberFormat="0" applyFont="0" applyFill="0" applyBorder="0" applyAlignment="0" applyProtection="0"/>
    <xf numFmtId="0" fontId="13" fillId="57" borderId="43"/>
    <xf numFmtId="0" fontId="35" fillId="57" borderId="0">
      <alignment horizontal="right"/>
    </xf>
    <xf numFmtId="0" fontId="91" fillId="61" borderId="0">
      <alignment horizontal="center"/>
    </xf>
    <xf numFmtId="0" fontId="33" fillId="60" borderId="43">
      <alignment horizontal="left" vertical="top" wrapText="1"/>
    </xf>
    <xf numFmtId="0" fontId="92" fillId="60" borderId="55">
      <alignment horizontal="left" vertical="top" wrapText="1"/>
    </xf>
    <xf numFmtId="0" fontId="33" fillId="60" borderId="56">
      <alignment horizontal="left" vertical="top" wrapText="1"/>
    </xf>
    <xf numFmtId="0" fontId="33" fillId="60" borderId="55">
      <alignment horizontal="left" vertical="top"/>
    </xf>
    <xf numFmtId="0" fontId="93" fillId="0" borderId="0" applyNumberFormat="0" applyFill="0" applyBorder="0" applyAlignment="0" applyProtection="0"/>
    <xf numFmtId="0" fontId="23" fillId="0" borderId="5">
      <alignment horizontal="center" vertical="center"/>
    </xf>
    <xf numFmtId="0" fontId="13" fillId="0" borderId="0"/>
    <xf numFmtId="0" fontId="23" fillId="0" borderId="0"/>
    <xf numFmtId="0" fontId="94" fillId="62" borderId="0">
      <alignment horizontal="left"/>
    </xf>
    <xf numFmtId="0" fontId="70" fillId="62" borderId="0">
      <alignment horizontal="left" wrapText="1"/>
    </xf>
    <xf numFmtId="0" fontId="94" fillId="62" borderId="0">
      <alignment horizontal="left"/>
    </xf>
    <xf numFmtId="0" fontId="95" fillId="43" borderId="42" applyNumberFormat="0" applyAlignment="0" applyProtection="0"/>
    <xf numFmtId="0" fontId="96" fillId="0" borderId="57"/>
    <xf numFmtId="0" fontId="97" fillId="0" borderId="0"/>
    <xf numFmtId="0" fontId="98" fillId="55" borderId="44" applyNumberFormat="0" applyAlignment="0" applyProtection="0"/>
    <xf numFmtId="0" fontId="34" fillId="57" borderId="0">
      <alignment horizontal="center"/>
    </xf>
    <xf numFmtId="0" fontId="99" fillId="0" borderId="0"/>
    <xf numFmtId="49" fontId="37" fillId="0" borderId="0" applyFill="0" applyBorder="0" applyAlignment="0" applyProtection="0">
      <alignment vertical="top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57" borderId="0"/>
    <xf numFmtId="0" fontId="94" fillId="62" borderId="0">
      <alignment horizontal="left"/>
    </xf>
    <xf numFmtId="0" fontId="101" fillId="0" borderId="0"/>
    <xf numFmtId="0" fontId="6" fillId="0" borderId="36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3" fillId="54" borderId="54" applyNumberFormat="0" applyAlignment="0" applyProtection="0"/>
    <xf numFmtId="41" fontId="23" fillId="0" borderId="0" applyFont="0" applyFill="0" applyBorder="0" applyAlignment="0" applyProtection="0"/>
    <xf numFmtId="183" fontId="8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104" fillId="0" borderId="0">
      <alignment vertical="top" wrapText="1"/>
    </xf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55" borderId="44" applyNumberFormat="0" applyAlignment="0" applyProtection="0"/>
    <xf numFmtId="0" fontId="107" fillId="43" borderId="0" applyNumberFormat="0" applyBorder="0" applyAlignment="0" applyProtection="0"/>
    <xf numFmtId="0" fontId="44" fillId="40" borderId="51" applyNumberFormat="0" applyFont="0" applyAlignment="0" applyProtection="0"/>
    <xf numFmtId="0" fontId="108" fillId="0" borderId="53" applyNumberFormat="0" applyFill="0" applyAlignment="0" applyProtection="0"/>
    <xf numFmtId="0" fontId="11" fillId="0" borderId="0"/>
    <xf numFmtId="0" fontId="109" fillId="43" borderId="42" applyNumberFormat="0" applyAlignment="0" applyProtection="0"/>
    <xf numFmtId="0" fontId="110" fillId="54" borderId="54" applyNumberFormat="0" applyAlignment="0" applyProtection="0"/>
    <xf numFmtId="0" fontId="111" fillId="51" borderId="0" applyNumberFormat="0" applyBorder="0" applyAlignment="0" applyProtection="0"/>
    <xf numFmtId="0" fontId="112" fillId="42" borderId="0" applyNumberFormat="0" applyBorder="0" applyAlignment="0" applyProtection="0"/>
    <xf numFmtId="0" fontId="113" fillId="0" borderId="48" applyNumberFormat="0" applyFill="0" applyAlignment="0" applyProtection="0"/>
    <xf numFmtId="0" fontId="114" fillId="0" borderId="49" applyNumberFormat="0" applyFill="0" applyAlignment="0" applyProtection="0"/>
    <xf numFmtId="0" fontId="115" fillId="0" borderId="50" applyNumberFormat="0" applyFill="0" applyAlignment="0" applyProtection="0"/>
    <xf numFmtId="0" fontId="115" fillId="0" borderId="0" applyNumberFormat="0" applyFill="0" applyBorder="0" applyAlignment="0" applyProtection="0"/>
    <xf numFmtId="0" fontId="116" fillId="54" borderId="42" applyNumberFormat="0" applyAlignment="0" applyProtection="0"/>
    <xf numFmtId="0" fontId="11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58" applyNumberFormat="0" applyFill="0" applyAlignment="0" applyProtection="0"/>
  </cellStyleXfs>
  <cellXfs count="21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12" fillId="0" borderId="0" xfId="4" applyFont="1"/>
    <xf numFmtId="0" fontId="1" fillId="0" borderId="0" xfId="4"/>
    <xf numFmtId="0" fontId="1" fillId="35" borderId="19" xfId="4" applyFill="1" applyBorder="1"/>
    <xf numFmtId="168" fontId="11" fillId="36" borderId="19" xfId="5" applyNumberFormat="1" applyFont="1" applyFill="1" applyBorder="1" applyAlignment="1">
      <alignment horizontal="center"/>
    </xf>
    <xf numFmtId="0" fontId="1" fillId="0" borderId="0" xfId="4" applyBorder="1"/>
    <xf numFmtId="168" fontId="11" fillId="0" borderId="19" xfId="5" applyNumberFormat="1" applyFont="1" applyFill="1" applyBorder="1" applyAlignment="1">
      <alignment vertical="center" textRotation="90"/>
    </xf>
    <xf numFmtId="0" fontId="11" fillId="0" borderId="19" xfId="5" applyNumberFormat="1" applyFont="1" applyFill="1" applyBorder="1" applyAlignment="1">
      <alignment vertical="center" textRotation="90"/>
    </xf>
    <xf numFmtId="0" fontId="11" fillId="0" borderId="19" xfId="8" applyFont="1" applyFill="1" applyBorder="1" applyAlignment="1">
      <alignment horizontal="center" vertical="center" textRotation="90" wrapText="1"/>
    </xf>
    <xf numFmtId="0" fontId="1" fillId="0" borderId="0" xfId="4" applyFill="1" applyBorder="1"/>
    <xf numFmtId="0" fontId="14" fillId="0" borderId="0" xfId="6" applyFont="1" applyFill="1" applyBorder="1" applyAlignment="1">
      <alignment horizontal="left" vertical="center"/>
    </xf>
    <xf numFmtId="0" fontId="1" fillId="0" borderId="0" xfId="4" applyAlignment="1"/>
    <xf numFmtId="0" fontId="15" fillId="0" borderId="0" xfId="6" applyFont="1" applyFill="1" applyBorder="1" applyAlignment="1">
      <alignment horizontal="left" vertical="center"/>
    </xf>
    <xf numFmtId="0" fontId="119" fillId="0" borderId="0" xfId="3" applyFont="1" applyBorder="1"/>
    <xf numFmtId="0" fontId="7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11" xfId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1" xfId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184" fontId="120" fillId="63" borderId="70" xfId="0" applyNumberFormat="1" applyFont="1" applyFill="1" applyBorder="1" applyAlignment="1">
      <alignment vertical="center"/>
    </xf>
    <xf numFmtId="184" fontId="120" fillId="63" borderId="39" xfId="0" applyNumberFormat="1" applyFont="1" applyFill="1" applyBorder="1" applyAlignment="1">
      <alignment vertical="center"/>
    </xf>
    <xf numFmtId="184" fontId="120" fillId="63" borderId="15" xfId="0" applyNumberFormat="1" applyFont="1" applyFill="1" applyBorder="1" applyAlignment="1">
      <alignment vertical="center"/>
    </xf>
    <xf numFmtId="184" fontId="120" fillId="63" borderId="71" xfId="0" applyNumberFormat="1" applyFont="1" applyFill="1" applyBorder="1" applyAlignment="1">
      <alignment vertical="center"/>
    </xf>
    <xf numFmtId="184" fontId="120" fillId="63" borderId="72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121" fillId="0" borderId="68" xfId="0" applyNumberFormat="1" applyFont="1" applyBorder="1" applyAlignment="1">
      <alignment horizontal="center" vertical="center" wrapText="1"/>
    </xf>
    <xf numFmtId="49" fontId="121" fillId="0" borderId="74" xfId="0" applyNumberFormat="1" applyFont="1" applyBorder="1" applyAlignment="1">
      <alignment horizontal="center" vertical="center" wrapText="1"/>
    </xf>
    <xf numFmtId="49" fontId="121" fillId="0" borderId="37" xfId="0" applyNumberFormat="1" applyFont="1" applyBorder="1" applyAlignment="1">
      <alignment horizontal="center" vertical="center" wrapText="1"/>
    </xf>
    <xf numFmtId="49" fontId="121" fillId="0" borderId="75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1" fillId="0" borderId="82" xfId="0" applyNumberFormat="1" applyFont="1" applyBorder="1" applyAlignment="1">
      <alignment horizontal="center" vertical="center" wrapText="1"/>
    </xf>
    <xf numFmtId="49" fontId="121" fillId="0" borderId="83" xfId="0" applyNumberFormat="1" applyFont="1" applyBorder="1" applyAlignment="1">
      <alignment horizontal="center" vertical="center" wrapText="1"/>
    </xf>
    <xf numFmtId="49" fontId="121" fillId="0" borderId="84" xfId="0" applyNumberFormat="1" applyFont="1" applyBorder="1" applyAlignment="1">
      <alignment horizontal="center" vertical="center" wrapText="1"/>
    </xf>
    <xf numFmtId="49" fontId="121" fillId="0" borderId="85" xfId="0" applyNumberFormat="1" applyFont="1" applyBorder="1" applyAlignment="1">
      <alignment horizontal="center" vertical="center" wrapText="1"/>
    </xf>
    <xf numFmtId="49" fontId="121" fillId="0" borderId="86" xfId="0" applyNumberFormat="1" applyFont="1" applyBorder="1" applyAlignment="1">
      <alignment horizontal="center" vertical="center" wrapText="1"/>
    </xf>
    <xf numFmtId="49" fontId="121" fillId="0" borderId="87" xfId="0" applyNumberFormat="1" applyFont="1" applyBorder="1" applyAlignment="1">
      <alignment horizontal="center" vertical="center" wrapText="1"/>
    </xf>
    <xf numFmtId="49" fontId="121" fillId="0" borderId="0" xfId="0" applyNumberFormat="1" applyFont="1" applyBorder="1" applyAlignment="1">
      <alignment horizontal="center" vertical="center" wrapText="1"/>
    </xf>
    <xf numFmtId="49" fontId="121" fillId="0" borderId="16" xfId="0" applyNumberFormat="1" applyFont="1" applyBorder="1" applyAlignment="1">
      <alignment horizontal="center" vertical="center" wrapText="1"/>
    </xf>
    <xf numFmtId="49" fontId="121" fillId="0" borderId="88" xfId="0" applyNumberFormat="1" applyFont="1" applyBorder="1" applyAlignment="1">
      <alignment horizontal="center" vertical="center" wrapText="1"/>
    </xf>
    <xf numFmtId="49" fontId="120" fillId="63" borderId="39" xfId="0" applyNumberFormat="1" applyFont="1" applyFill="1" applyBorder="1" applyAlignment="1">
      <alignment vertical="center"/>
    </xf>
    <xf numFmtId="49" fontId="120" fillId="63" borderId="71" xfId="0" applyNumberFormat="1" applyFont="1" applyFill="1" applyBorder="1" applyAlignment="1">
      <alignment vertical="center"/>
    </xf>
    <xf numFmtId="49" fontId="120" fillId="63" borderId="15" xfId="0" applyNumberFormat="1" applyFont="1" applyFill="1" applyBorder="1" applyAlignment="1">
      <alignment vertical="center"/>
    </xf>
    <xf numFmtId="49" fontId="120" fillId="63" borderId="72" xfId="0" applyNumberFormat="1" applyFont="1" applyFill="1" applyBorder="1" applyAlignment="1">
      <alignment vertical="center"/>
    </xf>
    <xf numFmtId="0" fontId="121" fillId="0" borderId="91" xfId="0" applyFont="1" applyBorder="1" applyAlignment="1">
      <alignment horizontal="center" vertical="center" wrapText="1"/>
    </xf>
    <xf numFmtId="0" fontId="121" fillId="0" borderId="67" xfId="0" applyFont="1" applyBorder="1" applyAlignment="1">
      <alignment horizontal="center" vertical="center" wrapText="1"/>
    </xf>
    <xf numFmtId="49" fontId="121" fillId="0" borderId="91" xfId="0" applyNumberFormat="1" applyFont="1" applyBorder="1" applyAlignment="1">
      <alignment horizontal="center" vertical="center" wrapText="1"/>
    </xf>
    <xf numFmtId="49" fontId="121" fillId="0" borderId="67" xfId="0" applyNumberFormat="1" applyFont="1" applyBorder="1" applyAlignment="1">
      <alignment horizontal="center" vertical="center" wrapText="1"/>
    </xf>
    <xf numFmtId="49" fontId="121" fillId="0" borderId="69" xfId="0" applyNumberFormat="1" applyFont="1" applyBorder="1" applyAlignment="1">
      <alignment horizontal="center" vertical="center" wrapText="1"/>
    </xf>
    <xf numFmtId="49" fontId="121" fillId="0" borderId="24" xfId="0" applyNumberFormat="1" applyFont="1" applyBorder="1" applyAlignment="1">
      <alignment horizontal="center" vertical="center" wrapText="1"/>
    </xf>
    <xf numFmtId="49" fontId="121" fillId="0" borderId="8" xfId="0" applyNumberFormat="1" applyFont="1" applyBorder="1" applyAlignment="1">
      <alignment horizontal="center" vertical="center" wrapText="1"/>
    </xf>
    <xf numFmtId="49" fontId="121" fillId="0" borderId="9" xfId="0" applyNumberFormat="1" applyFont="1" applyBorder="1" applyAlignment="1">
      <alignment horizontal="center" vertical="center" wrapText="1"/>
    </xf>
    <xf numFmtId="0" fontId="121" fillId="0" borderId="87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24" xfId="0" applyFont="1" applyBorder="1" applyAlignment="1">
      <alignment horizontal="center" vertical="center" wrapText="1"/>
    </xf>
    <xf numFmtId="0" fontId="121" fillId="0" borderId="95" xfId="0" applyFont="1" applyBorder="1" applyAlignment="1">
      <alignment horizontal="center" vertical="center"/>
    </xf>
    <xf numFmtId="0" fontId="121" fillId="0" borderId="95" xfId="0" applyFont="1" applyBorder="1" applyAlignment="1">
      <alignment horizontal="center" vertical="center" wrapText="1"/>
    </xf>
    <xf numFmtId="0" fontId="121" fillId="0" borderId="100" xfId="0" applyFont="1" applyBorder="1" applyAlignment="1">
      <alignment horizontal="center" vertical="center" wrapText="1"/>
    </xf>
    <xf numFmtId="0" fontId="1" fillId="0" borderId="0" xfId="4" applyAlignment="1">
      <alignment textRotation="90"/>
    </xf>
    <xf numFmtId="0" fontId="82" fillId="0" borderId="0" xfId="4" applyFont="1"/>
    <xf numFmtId="0" fontId="1" fillId="0" borderId="68" xfId="4" applyBorder="1"/>
    <xf numFmtId="0" fontId="11" fillId="0" borderId="68" xfId="5" applyFont="1" applyFill="1" applyBorder="1"/>
    <xf numFmtId="168" fontId="11" fillId="0" borderId="71" xfId="5" applyNumberFormat="1" applyFont="1" applyFill="1" applyBorder="1" applyAlignment="1">
      <alignment vertical="center" textRotation="90"/>
    </xf>
    <xf numFmtId="0" fontId="11" fillId="0" borderId="71" xfId="5" applyNumberFormat="1" applyFont="1" applyFill="1" applyBorder="1" applyAlignment="1">
      <alignment vertical="center" textRotation="90"/>
    </xf>
    <xf numFmtId="168" fontId="11" fillId="0" borderId="38" xfId="5" applyNumberFormat="1" applyFont="1" applyFill="1" applyBorder="1" applyAlignment="1">
      <alignment vertical="center" textRotation="90"/>
    </xf>
    <xf numFmtId="168" fontId="11" fillId="0" borderId="20" xfId="5" applyNumberFormat="1" applyFont="1" applyFill="1" applyBorder="1" applyAlignment="1">
      <alignment vertical="center" textRotation="90"/>
    </xf>
    <xf numFmtId="0" fontId="11" fillId="0" borderId="20" xfId="5" applyNumberFormat="1" applyFont="1" applyFill="1" applyBorder="1" applyAlignment="1">
      <alignment vertical="center" textRotation="90"/>
    </xf>
    <xf numFmtId="168" fontId="11" fillId="0" borderId="18" xfId="5" applyNumberFormat="1" applyFont="1" applyFill="1" applyBorder="1" applyAlignment="1">
      <alignment vertical="center" textRotation="90"/>
    </xf>
    <xf numFmtId="0" fontId="69" fillId="0" borderId="18" xfId="8" applyFont="1" applyFill="1" applyBorder="1" applyAlignment="1">
      <alignment horizontal="left" textRotation="90" wrapText="1"/>
    </xf>
    <xf numFmtId="0" fontId="1" fillId="0" borderId="0" xfId="4" applyBorder="1" applyAlignment="1">
      <alignment horizontal="center" vertical="center" textRotation="90"/>
    </xf>
    <xf numFmtId="0" fontId="1" fillId="0" borderId="19" xfId="4" applyFill="1" applyBorder="1" applyAlignment="1">
      <alignment horizontal="center" vertical="center" textRotation="90"/>
    </xf>
    <xf numFmtId="0" fontId="0" fillId="0" borderId="0" xfId="0" applyFont="1" applyAlignment="1">
      <alignment wrapText="1"/>
    </xf>
    <xf numFmtId="0" fontId="0" fillId="0" borderId="0" xfId="0" applyFont="1"/>
    <xf numFmtId="0" fontId="13" fillId="0" borderId="19" xfId="5" applyFont="1" applyFill="1" applyBorder="1" applyAlignment="1">
      <alignment horizontal="center" vertical="center" textRotation="90" wrapText="1"/>
    </xf>
    <xf numFmtId="0" fontId="13" fillId="0" borderId="38" xfId="5" applyFont="1" applyFill="1" applyBorder="1" applyAlignment="1">
      <alignment horizontal="center" vertical="center" textRotation="90" wrapText="1"/>
    </xf>
    <xf numFmtId="168" fontId="11" fillId="0" borderId="71" xfId="5" applyNumberFormat="1" applyFont="1" applyFill="1" applyBorder="1" applyAlignment="1">
      <alignment vertical="center"/>
    </xf>
    <xf numFmtId="0" fontId="11" fillId="0" borderId="71" xfId="5" applyNumberFormat="1" applyFont="1" applyFill="1" applyBorder="1" applyAlignment="1">
      <alignment vertical="center"/>
    </xf>
    <xf numFmtId="0" fontId="11" fillId="0" borderId="19" xfId="8" applyFont="1" applyFill="1" applyBorder="1" applyAlignment="1">
      <alignment horizontal="center" vertical="center" wrapText="1"/>
    </xf>
    <xf numFmtId="168" fontId="11" fillId="0" borderId="38" xfId="5" applyNumberFormat="1" applyFont="1" applyFill="1" applyBorder="1" applyAlignment="1">
      <alignment vertical="center"/>
    </xf>
    <xf numFmtId="168" fontId="11" fillId="0" borderId="20" xfId="5" applyNumberFormat="1" applyFont="1" applyFill="1" applyBorder="1" applyAlignment="1">
      <alignment vertical="center"/>
    </xf>
    <xf numFmtId="0" fontId="11" fillId="0" borderId="20" xfId="5" applyNumberFormat="1" applyFont="1" applyFill="1" applyBorder="1" applyAlignment="1">
      <alignment vertical="center"/>
    </xf>
    <xf numFmtId="168" fontId="11" fillId="0" borderId="18" xfId="5" applyNumberFormat="1" applyFont="1" applyFill="1" applyBorder="1" applyAlignment="1">
      <alignment vertical="center"/>
    </xf>
    <xf numFmtId="0" fontId="69" fillId="0" borderId="18" xfId="8" applyFont="1" applyFill="1" applyBorder="1" applyAlignment="1">
      <alignment horizontal="left" wrapText="1"/>
    </xf>
    <xf numFmtId="168" fontId="11" fillId="0" borderId="19" xfId="5" applyNumberFormat="1" applyFont="1" applyFill="1" applyBorder="1" applyAlignment="1">
      <alignment vertical="center"/>
    </xf>
    <xf numFmtId="0" fontId="11" fillId="0" borderId="19" xfId="5" applyNumberFormat="1" applyFont="1" applyFill="1" applyBorder="1" applyAlignment="1">
      <alignment vertical="center"/>
    </xf>
    <xf numFmtId="0" fontId="123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1" fillId="0" borderId="71" xfId="8" applyFont="1" applyFill="1" applyBorder="1" applyAlignment="1">
      <alignment horizontal="center" vertical="center" wrapText="1"/>
    </xf>
    <xf numFmtId="0" fontId="11" fillId="0" borderId="56" xfId="8" applyFont="1" applyFill="1" applyBorder="1" applyAlignment="1">
      <alignment horizontal="center" vertical="center" wrapText="1"/>
    </xf>
    <xf numFmtId="0" fontId="11" fillId="0" borderId="47" xfId="8" applyFont="1" applyFill="1" applyBorder="1" applyAlignment="1">
      <alignment horizontal="center" vertical="center" wrapText="1"/>
    </xf>
    <xf numFmtId="49" fontId="121" fillId="0" borderId="78" xfId="0" applyNumberFormat="1" applyFont="1" applyBorder="1" applyAlignment="1">
      <alignment horizontal="center" vertical="center" wrapText="1"/>
    </xf>
    <xf numFmtId="49" fontId="121" fillId="0" borderId="79" xfId="0" applyNumberFormat="1" applyFont="1" applyBorder="1" applyAlignment="1">
      <alignment horizontal="center" vertical="center" wrapText="1"/>
    </xf>
    <xf numFmtId="0" fontId="121" fillId="0" borderId="81" xfId="0" applyFont="1" applyBorder="1" applyAlignment="1">
      <alignment horizontal="center" vertical="center" wrapText="1"/>
    </xf>
    <xf numFmtId="0" fontId="121" fillId="0" borderId="76" xfId="0" applyFont="1" applyBorder="1" applyAlignment="1">
      <alignment horizontal="center" vertical="center" wrapText="1"/>
    </xf>
    <xf numFmtId="0" fontId="121" fillId="0" borderId="89" xfId="0" applyFont="1" applyBorder="1" applyAlignment="1">
      <alignment horizontal="center" vertical="center" wrapText="1"/>
    </xf>
    <xf numFmtId="49" fontId="10" fillId="0" borderId="9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3" fontId="121" fillId="0" borderId="12" xfId="0" applyNumberFormat="1" applyFont="1" applyBorder="1" applyAlignment="1">
      <alignment horizontal="center" vertical="center" wrapText="1"/>
    </xf>
    <xf numFmtId="3" fontId="121" fillId="0" borderId="27" xfId="0" applyNumberFormat="1" applyFont="1" applyBorder="1" applyAlignment="1">
      <alignment horizontal="center" vertical="center" wrapText="1"/>
    </xf>
    <xf numFmtId="3" fontId="121" fillId="0" borderId="11" xfId="0" applyNumberFormat="1" applyFont="1" applyBorder="1" applyAlignment="1">
      <alignment horizontal="center" vertical="center" wrapText="1"/>
    </xf>
    <xf numFmtId="49" fontId="121" fillId="0" borderId="0" xfId="0" applyNumberFormat="1" applyFont="1" applyBorder="1" applyAlignment="1">
      <alignment horizontal="center" vertical="center" wrapText="1"/>
    </xf>
    <xf numFmtId="49" fontId="121" fillId="0" borderId="8" xfId="0" applyNumberFormat="1" applyFont="1" applyBorder="1" applyAlignment="1">
      <alignment horizontal="center" vertical="center" wrapText="1"/>
    </xf>
    <xf numFmtId="49" fontId="121" fillId="0" borderId="16" xfId="0" applyNumberFormat="1" applyFont="1" applyBorder="1" applyAlignment="1">
      <alignment horizontal="center" vertical="center" wrapText="1"/>
    </xf>
    <xf numFmtId="3" fontId="121" fillId="0" borderId="13" xfId="0" applyNumberFormat="1" applyFont="1" applyBorder="1" applyAlignment="1">
      <alignment horizontal="center" vertical="center" wrapText="1"/>
    </xf>
    <xf numFmtId="0" fontId="1" fillId="0" borderId="38" xfId="4" applyBorder="1" applyAlignment="1">
      <alignment horizontal="center" vertical="center" textRotation="90"/>
    </xf>
    <xf numFmtId="0" fontId="1" fillId="0" borderId="18" xfId="4" applyBorder="1" applyAlignment="1">
      <alignment horizontal="center" vertical="center" textRotation="90"/>
    </xf>
    <xf numFmtId="0" fontId="1" fillId="0" borderId="20" xfId="4" applyBorder="1" applyAlignment="1">
      <alignment horizontal="center" vertical="center" textRotation="90"/>
    </xf>
    <xf numFmtId="0" fontId="122" fillId="0" borderId="96" xfId="0" applyFont="1" applyBorder="1" applyAlignment="1">
      <alignment horizontal="center" vertical="center"/>
    </xf>
    <xf numFmtId="0" fontId="122" fillId="0" borderId="97" xfId="0" applyFont="1" applyBorder="1" applyAlignment="1">
      <alignment horizontal="center" vertical="center"/>
    </xf>
    <xf numFmtId="0" fontId="122" fillId="0" borderId="98" xfId="0" applyFont="1" applyBorder="1" applyAlignment="1">
      <alignment horizontal="center" vertical="center"/>
    </xf>
    <xf numFmtId="0" fontId="121" fillId="0" borderId="78" xfId="0" applyFont="1" applyBorder="1" applyAlignment="1">
      <alignment horizontal="center" vertical="center" wrapText="1"/>
    </xf>
    <xf numFmtId="0" fontId="121" fillId="0" borderId="79" xfId="0" applyFont="1" applyBorder="1" applyAlignment="1">
      <alignment horizontal="center" vertical="center" wrapText="1"/>
    </xf>
    <xf numFmtId="0" fontId="121" fillId="0" borderId="77" xfId="0" applyFont="1" applyBorder="1" applyAlignment="1">
      <alignment horizontal="center" vertical="center" wrapText="1"/>
    </xf>
    <xf numFmtId="0" fontId="121" fillId="0" borderId="92" xfId="0" applyFont="1" applyBorder="1" applyAlignment="1">
      <alignment horizontal="center" vertical="center" wrapText="1"/>
    </xf>
    <xf numFmtId="0" fontId="121" fillId="0" borderId="90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49" fontId="121" fillId="0" borderId="5" xfId="0" applyNumberFormat="1" applyFont="1" applyBorder="1" applyAlignment="1">
      <alignment horizontal="center" vertical="center" wrapText="1"/>
    </xf>
    <xf numFmtId="0" fontId="122" fillId="0" borderId="99" xfId="0" applyFont="1" applyBorder="1" applyAlignment="1">
      <alignment horizontal="center" vertical="center"/>
    </xf>
    <xf numFmtId="49" fontId="121" fillId="0" borderId="6" xfId="0" applyNumberFormat="1" applyFont="1" applyBorder="1" applyAlignment="1">
      <alignment horizontal="center" vertical="center" wrapText="1"/>
    </xf>
    <xf numFmtId="0" fontId="121" fillId="0" borderId="93" xfId="0" applyFont="1" applyBorder="1" applyAlignment="1">
      <alignment horizontal="center" vertical="center" wrapText="1"/>
    </xf>
    <xf numFmtId="0" fontId="121" fillId="0" borderId="94" xfId="0" applyFont="1" applyBorder="1" applyAlignment="1">
      <alignment horizontal="center" vertical="center" wrapText="1"/>
    </xf>
    <xf numFmtId="0" fontId="121" fillId="0" borderId="37" xfId="0" applyFont="1" applyBorder="1" applyAlignment="1">
      <alignment horizontal="center" vertical="center" wrapText="1"/>
    </xf>
    <xf numFmtId="0" fontId="121" fillId="0" borderId="67" xfId="0" applyFont="1" applyBorder="1" applyAlignment="1">
      <alignment horizontal="center" vertical="center" wrapText="1"/>
    </xf>
    <xf numFmtId="0" fontId="121" fillId="0" borderId="68" xfId="0" applyFont="1" applyBorder="1" applyAlignment="1">
      <alignment horizontal="center" vertical="center" wrapText="1"/>
    </xf>
    <xf numFmtId="49" fontId="121" fillId="0" borderId="37" xfId="0" applyNumberFormat="1" applyFont="1" applyBorder="1" applyAlignment="1">
      <alignment horizontal="center" vertical="center" wrapText="1"/>
    </xf>
    <xf numFmtId="49" fontId="121" fillId="0" borderId="69" xfId="0" applyNumberFormat="1" applyFont="1" applyBorder="1" applyAlignment="1">
      <alignment horizontal="center" vertical="center" wrapText="1"/>
    </xf>
    <xf numFmtId="49" fontId="121" fillId="0" borderId="80" xfId="0" applyNumberFormat="1" applyFont="1" applyBorder="1" applyAlignment="1">
      <alignment horizontal="center" vertical="center" wrapText="1"/>
    </xf>
    <xf numFmtId="0" fontId="121" fillId="37" borderId="8" xfId="0" applyFont="1" applyFill="1" applyBorder="1" applyAlignment="1">
      <alignment horizontal="center" vertical="center" wrapText="1"/>
    </xf>
    <xf numFmtId="0" fontId="121" fillId="37" borderId="16" xfId="0" applyFont="1" applyFill="1" applyBorder="1" applyAlignment="1">
      <alignment horizontal="center" vertical="center" wrapText="1"/>
    </xf>
    <xf numFmtId="49" fontId="121" fillId="37" borderId="8" xfId="0" applyNumberFormat="1" applyFont="1" applyFill="1" applyBorder="1" applyAlignment="1">
      <alignment horizontal="center" vertical="center" wrapText="1"/>
    </xf>
    <xf numFmtId="49" fontId="121" fillId="37" borderId="16" xfId="0" applyNumberFormat="1" applyFont="1" applyFill="1" applyBorder="1" applyAlignment="1">
      <alignment horizontal="center" vertical="center" wrapText="1"/>
    </xf>
    <xf numFmtId="0" fontId="121" fillId="37" borderId="0" xfId="0" applyFont="1" applyFill="1" applyBorder="1" applyAlignment="1">
      <alignment horizontal="center" vertical="center" wrapText="1"/>
    </xf>
    <xf numFmtId="49" fontId="121" fillId="0" borderId="9" xfId="0" applyNumberFormat="1" applyFont="1" applyBorder="1" applyAlignment="1">
      <alignment horizontal="center" vertical="center" wrapText="1"/>
    </xf>
    <xf numFmtId="0" fontId="121" fillId="0" borderId="73" xfId="0" applyFont="1" applyBorder="1" applyAlignment="1">
      <alignment horizontal="center" vertical="center" wrapText="1"/>
    </xf>
    <xf numFmtId="49" fontId="121" fillId="0" borderId="7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1827">
    <cellStyle name="20 % - Aksentti1" xfId="9"/>
    <cellStyle name="20 % - Aksentti2" xfId="10"/>
    <cellStyle name="20 % - Aksentti3" xfId="11"/>
    <cellStyle name="20 % - Aksentti4" xfId="12"/>
    <cellStyle name="20 % - Aksentti5" xfId="13"/>
    <cellStyle name="20 % - Aksentti6" xfId="14"/>
    <cellStyle name="20% - Accent1 2" xfId="15"/>
    <cellStyle name="20% - Accent1 3" xfId="16"/>
    <cellStyle name="20% - Accent1 4" xfId="17"/>
    <cellStyle name="20% - Accent1 5" xfId="18"/>
    <cellStyle name="20% - Accent2 2" xfId="19"/>
    <cellStyle name="20% - Accent2 3" xfId="20"/>
    <cellStyle name="20% - Accent2 4" xfId="21"/>
    <cellStyle name="20% - Accent2 5" xfId="22"/>
    <cellStyle name="20% - Accent3 2" xfId="23"/>
    <cellStyle name="20% - Accent3 3" xfId="24"/>
    <cellStyle name="20% - Accent3 4" xfId="25"/>
    <cellStyle name="20% - Accent3 5" xfId="26"/>
    <cellStyle name="20% - Accent4 2" xfId="27"/>
    <cellStyle name="20% - Accent4 3" xfId="28"/>
    <cellStyle name="20% - Accent4 4" xfId="29"/>
    <cellStyle name="20% - Accent4 5" xfId="30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36"/>
    <cellStyle name="20% - Accent6 4" xfId="37"/>
    <cellStyle name="20% - Accent6 5" xfId="38"/>
    <cellStyle name="20% - アクセント 1" xfId="39"/>
    <cellStyle name="20% - アクセント 2" xfId="40"/>
    <cellStyle name="20% - アクセント 3" xfId="41"/>
    <cellStyle name="20% - アクセント 4" xfId="42"/>
    <cellStyle name="20% - アクセント 5" xfId="43"/>
    <cellStyle name="20% - アクセント 6" xfId="44"/>
    <cellStyle name="40 % - Aksentti1" xfId="45"/>
    <cellStyle name="40 % - Aksentti2" xfId="46"/>
    <cellStyle name="40 % - Aksentti3" xfId="47"/>
    <cellStyle name="40 % - Aksentti4" xfId="48"/>
    <cellStyle name="40 % - Aksentti5" xfId="49"/>
    <cellStyle name="40 % - Aksentti6" xfId="50"/>
    <cellStyle name="40% - Accent1 2" xfId="51"/>
    <cellStyle name="40% - Accent1 3" xfId="52"/>
    <cellStyle name="40% - Accent1 4" xfId="53"/>
    <cellStyle name="40% - Accent1 5" xfId="54"/>
    <cellStyle name="40% - Accent2 2" xfId="55"/>
    <cellStyle name="40% - Accent2 3" xfId="56"/>
    <cellStyle name="40% - Accent2 4" xfId="57"/>
    <cellStyle name="40% - Accent2 5" xfId="58"/>
    <cellStyle name="40% - Accent3 2" xfId="59"/>
    <cellStyle name="40% - Accent3 3" xfId="60"/>
    <cellStyle name="40% - Accent3 4" xfId="61"/>
    <cellStyle name="40% - Accent3 5" xfId="62"/>
    <cellStyle name="40% - Accent4 2" xfId="63"/>
    <cellStyle name="40% - Accent4 3" xfId="64"/>
    <cellStyle name="40% - Accent4 4" xfId="65"/>
    <cellStyle name="40% - Accent4 5" xfId="66"/>
    <cellStyle name="40% - Accent5 2" xfId="67"/>
    <cellStyle name="40% - Accent5 3" xfId="68"/>
    <cellStyle name="40% - Accent5 4" xfId="69"/>
    <cellStyle name="40% - Accent5 5" xfId="70"/>
    <cellStyle name="40% - Accent6 2" xfId="71"/>
    <cellStyle name="40% - Accent6 3" xfId="72"/>
    <cellStyle name="40% - Accent6 4" xfId="73"/>
    <cellStyle name="40% - Accent6 5" xfId="74"/>
    <cellStyle name="40% - アクセント 1" xfId="75"/>
    <cellStyle name="40% - アクセント 2" xfId="76"/>
    <cellStyle name="40% - アクセント 3" xfId="77"/>
    <cellStyle name="40% - アクセント 4" xfId="78"/>
    <cellStyle name="40% - アクセント 5" xfId="79"/>
    <cellStyle name="40% - アクセント 6" xfId="80"/>
    <cellStyle name="60 % - Aksentti1" xfId="81"/>
    <cellStyle name="60 % - Aksentti2" xfId="82"/>
    <cellStyle name="60 % - Aksentti3" xfId="83"/>
    <cellStyle name="60 % - Aksentti4" xfId="84"/>
    <cellStyle name="60 % - Aksentti5" xfId="85"/>
    <cellStyle name="60 % - Aksentti6" xfId="86"/>
    <cellStyle name="60% - Accent1 2" xfId="87"/>
    <cellStyle name="60% - Accent1 3" xfId="88"/>
    <cellStyle name="60% - Accent1 4" xfId="89"/>
    <cellStyle name="60% - Accent1 5" xfId="90"/>
    <cellStyle name="60% - Accent2 2" xfId="91"/>
    <cellStyle name="60% - Accent2 3" xfId="92"/>
    <cellStyle name="60% - Accent2 4" xfId="93"/>
    <cellStyle name="60% - Accent2 5" xfId="94"/>
    <cellStyle name="60% - Accent3 2" xfId="95"/>
    <cellStyle name="60% - Accent3 3" xfId="96"/>
    <cellStyle name="60% - Accent3 4" xfId="97"/>
    <cellStyle name="60% - Accent3 5" xfId="98"/>
    <cellStyle name="60% - Accent4 2" xfId="99"/>
    <cellStyle name="60% - Accent4 3" xfId="100"/>
    <cellStyle name="60% - Accent4 4" xfId="101"/>
    <cellStyle name="60% - Accent4 5" xfId="102"/>
    <cellStyle name="60% - Accent5 2" xfId="103"/>
    <cellStyle name="60% - Accent5 3" xfId="104"/>
    <cellStyle name="60% - Accent5 4" xfId="105"/>
    <cellStyle name="60% - Accent5 5" xfId="106"/>
    <cellStyle name="60% - Accent6 2" xfId="107"/>
    <cellStyle name="60% - Accent6 3" xfId="108"/>
    <cellStyle name="60% - Accent6 4" xfId="109"/>
    <cellStyle name="60% - Accent6 5" xfId="110"/>
    <cellStyle name="60% - アクセント 1" xfId="111"/>
    <cellStyle name="60% - アクセント 2" xfId="112"/>
    <cellStyle name="60% - アクセント 3" xfId="113"/>
    <cellStyle name="60% - アクセント 4" xfId="114"/>
    <cellStyle name="60% - アクセント 5" xfId="115"/>
    <cellStyle name="60% - アクセント 6" xfId="116"/>
    <cellStyle name="Accent1 2" xfId="117"/>
    <cellStyle name="Accent1 3" xfId="118"/>
    <cellStyle name="Accent1 4" xfId="119"/>
    <cellStyle name="Accent1 5" xfId="120"/>
    <cellStyle name="Accent2 2" xfId="121"/>
    <cellStyle name="Accent2 3" xfId="122"/>
    <cellStyle name="Accent2 4" xfId="123"/>
    <cellStyle name="Accent2 5" xfId="124"/>
    <cellStyle name="Accent3 2" xfId="125"/>
    <cellStyle name="Accent3 3" xfId="126"/>
    <cellStyle name="Accent3 4" xfId="127"/>
    <cellStyle name="Accent3 5" xfId="128"/>
    <cellStyle name="Accent4 2" xfId="129"/>
    <cellStyle name="Accent4 3" xfId="130"/>
    <cellStyle name="Accent4 4" xfId="131"/>
    <cellStyle name="Accent4 5" xfId="132"/>
    <cellStyle name="Accent5 2" xfId="133"/>
    <cellStyle name="Accent5 3" xfId="134"/>
    <cellStyle name="Accent5 4" xfId="135"/>
    <cellStyle name="Accent5 5" xfId="136"/>
    <cellStyle name="Accent6 2" xfId="137"/>
    <cellStyle name="Accent6 3" xfId="138"/>
    <cellStyle name="Accent6 4" xfId="139"/>
    <cellStyle name="Accent6 5" xfId="140"/>
    <cellStyle name="Aksentti1" xfId="141"/>
    <cellStyle name="Aksentti2" xfId="142"/>
    <cellStyle name="Aksentti3" xfId="143"/>
    <cellStyle name="Aksentti4" xfId="144"/>
    <cellStyle name="Aksentti5" xfId="145"/>
    <cellStyle name="Aksentti6" xfId="146"/>
    <cellStyle name="annee semestre" xfId="147"/>
    <cellStyle name="Bad 2" xfId="148"/>
    <cellStyle name="Bad 3" xfId="149"/>
    <cellStyle name="Bad 4" xfId="150"/>
    <cellStyle name="Bad 5" xfId="151"/>
    <cellStyle name="bin" xfId="152"/>
    <cellStyle name="blue" xfId="153"/>
    <cellStyle name="Ç¥ÁØ_ENRL2" xfId="154"/>
    <cellStyle name="caché" xfId="155"/>
    <cellStyle name="Calculation 2" xfId="156"/>
    <cellStyle name="Calculation 3" xfId="157"/>
    <cellStyle name="Calculation 4" xfId="158"/>
    <cellStyle name="Calculation 5" xfId="159"/>
    <cellStyle name="cell" xfId="160"/>
    <cellStyle name="Check Cell 2" xfId="161"/>
    <cellStyle name="Check Cell 3" xfId="162"/>
    <cellStyle name="Check Cell 4" xfId="163"/>
    <cellStyle name="Check Cell 5" xfId="164"/>
    <cellStyle name="Code additions" xfId="165"/>
    <cellStyle name="Col&amp;RowHeadings" xfId="166"/>
    <cellStyle name="ColCodes" xfId="167"/>
    <cellStyle name="ColTitles" xfId="168"/>
    <cellStyle name="ColTitles 10" xfId="169"/>
    <cellStyle name="ColTitles 10 2" xfId="170"/>
    <cellStyle name="ColTitles 11" xfId="171"/>
    <cellStyle name="ColTitles 11 2" xfId="172"/>
    <cellStyle name="ColTitles 12" xfId="173"/>
    <cellStyle name="ColTitles 13" xfId="174"/>
    <cellStyle name="ColTitles 2" xfId="175"/>
    <cellStyle name="ColTitles 2 2" xfId="176"/>
    <cellStyle name="ColTitles 3" xfId="177"/>
    <cellStyle name="ColTitles 3 2" xfId="178"/>
    <cellStyle name="ColTitles 4" xfId="179"/>
    <cellStyle name="ColTitles 4 2" xfId="180"/>
    <cellStyle name="ColTitles 5" xfId="181"/>
    <cellStyle name="ColTitles 5 2" xfId="182"/>
    <cellStyle name="ColTitles 6" xfId="183"/>
    <cellStyle name="ColTitles 6 2" xfId="184"/>
    <cellStyle name="ColTitles 7" xfId="185"/>
    <cellStyle name="ColTitles 7 2" xfId="186"/>
    <cellStyle name="ColTitles 8" xfId="187"/>
    <cellStyle name="ColTitles 8 2" xfId="188"/>
    <cellStyle name="ColTitles 9" xfId="189"/>
    <cellStyle name="ColTitles 9 2" xfId="190"/>
    <cellStyle name="column" xfId="191"/>
    <cellStyle name="Comma  [1]" xfId="192"/>
    <cellStyle name="Comma [1]" xfId="193"/>
    <cellStyle name="Comma 2" xfId="194"/>
    <cellStyle name="Comma 2 2" xfId="195"/>
    <cellStyle name="Comma 3" xfId="196"/>
    <cellStyle name="Comma 4" xfId="197"/>
    <cellStyle name="Comma 5" xfId="198"/>
    <cellStyle name="Comma 6" xfId="199"/>
    <cellStyle name="Comma 6 2" xfId="200"/>
    <cellStyle name="Comma 7" xfId="201"/>
    <cellStyle name="Comma 7 2" xfId="202"/>
    <cellStyle name="Comma 8" xfId="203"/>
    <cellStyle name="Comma(0)" xfId="204"/>
    <cellStyle name="comma(1)" xfId="205"/>
    <cellStyle name="Comma(3)" xfId="206"/>
    <cellStyle name="Comma[0]" xfId="207"/>
    <cellStyle name="Comma[1]" xfId="208"/>
    <cellStyle name="Comma[2]__" xfId="209"/>
    <cellStyle name="Comma[3]" xfId="210"/>
    <cellStyle name="Comma0" xfId="211"/>
    <cellStyle name="Currency0" xfId="212"/>
    <cellStyle name="DataEntryCells" xfId="213"/>
    <cellStyle name="Date" xfId="214"/>
    <cellStyle name="Dezimal [0]_DIAGRAM" xfId="215"/>
    <cellStyle name="Dezimal_DIAGRAM" xfId="216"/>
    <cellStyle name="Didier" xfId="217"/>
    <cellStyle name="Didier - Title" xfId="218"/>
    <cellStyle name="Didier subtitles" xfId="219"/>
    <cellStyle name="données" xfId="220"/>
    <cellStyle name="donnéesbord" xfId="221"/>
    <cellStyle name="ErrRpt_DataEntryCells" xfId="222"/>
    <cellStyle name="ErrRpt-DataEntryCells" xfId="223"/>
    <cellStyle name="ErrRpt-GreyBackground" xfId="224"/>
    <cellStyle name="Euro" xfId="225"/>
    <cellStyle name="Explanatory Text 2" xfId="226"/>
    <cellStyle name="Explanatory Text 3" xfId="227"/>
    <cellStyle name="Explanatory Text 4" xfId="228"/>
    <cellStyle name="Explanatory Text 5" xfId="229"/>
    <cellStyle name="Fixed" xfId="230"/>
    <cellStyle name="formula" xfId="231"/>
    <cellStyle name="gap" xfId="232"/>
    <cellStyle name="gap 2" xfId="233"/>
    <cellStyle name="gap 2 2" xfId="234"/>
    <cellStyle name="gap 2 2 2" xfId="235"/>
    <cellStyle name="gap 2 2 2 2" xfId="236"/>
    <cellStyle name="gap 2 2 2 2 2" xfId="237"/>
    <cellStyle name="gap 2 2 2 2 2 2" xfId="238"/>
    <cellStyle name="gap 2 2 2 2 3" xfId="239"/>
    <cellStyle name="gap 2 2 2 3" xfId="240"/>
    <cellStyle name="gap 2 2 2 3 2" xfId="241"/>
    <cellStyle name="gap 2 2 2 4" xfId="242"/>
    <cellStyle name="gap 2 2 3" xfId="243"/>
    <cellStyle name="gap 2 2 3 2" xfId="244"/>
    <cellStyle name="gap 2 2 3 2 2" xfId="245"/>
    <cellStyle name="gap 2 2 3 3" xfId="246"/>
    <cellStyle name="gap 2 2 4" xfId="247"/>
    <cellStyle name="gap 2 2 4 2" xfId="248"/>
    <cellStyle name="gap 2 2 5" xfId="249"/>
    <cellStyle name="gap 2 3" xfId="250"/>
    <cellStyle name="gap 2 4" xfId="251"/>
    <cellStyle name="gap 3" xfId="252"/>
    <cellStyle name="gap 3 2" xfId="253"/>
    <cellStyle name="gap 3 2 2" xfId="254"/>
    <cellStyle name="gap 3 2 2 2" xfId="255"/>
    <cellStyle name="gap 3 2 3" xfId="256"/>
    <cellStyle name="gap 3 3" xfId="257"/>
    <cellStyle name="gap 3 3 2" xfId="258"/>
    <cellStyle name="gap 3 4" xfId="259"/>
    <cellStyle name="gap 4" xfId="260"/>
    <cellStyle name="gap 4 2" xfId="261"/>
    <cellStyle name="gap 4 2 2" xfId="262"/>
    <cellStyle name="gap 4 3" xfId="263"/>
    <cellStyle name="gap 5" xfId="264"/>
    <cellStyle name="gap 5 2" xfId="265"/>
    <cellStyle name="gap 6" xfId="266"/>
    <cellStyle name="gap 7" xfId="267"/>
    <cellStyle name="Good 2" xfId="268"/>
    <cellStyle name="Good 3" xfId="269"/>
    <cellStyle name="Good 4" xfId="270"/>
    <cellStyle name="Good 5" xfId="271"/>
    <cellStyle name="Grey" xfId="272"/>
    <cellStyle name="GreyBackground" xfId="273"/>
    <cellStyle name="Header1" xfId="274"/>
    <cellStyle name="Header2" xfId="275"/>
    <cellStyle name="Heading 1 2" xfId="276"/>
    <cellStyle name="Heading 1 3" xfId="277"/>
    <cellStyle name="Heading 1 4" xfId="278"/>
    <cellStyle name="Heading 1 5" xfId="279"/>
    <cellStyle name="Heading 2 2" xfId="280"/>
    <cellStyle name="Heading 2 3" xfId="281"/>
    <cellStyle name="Heading 2 4" xfId="282"/>
    <cellStyle name="Heading 2 5" xfId="283"/>
    <cellStyle name="Heading 3 2" xfId="284"/>
    <cellStyle name="Heading 3 3" xfId="285"/>
    <cellStyle name="Heading 3 4" xfId="286"/>
    <cellStyle name="Heading 3 5" xfId="287"/>
    <cellStyle name="Heading 4 2" xfId="288"/>
    <cellStyle name="Heading 4 3" xfId="289"/>
    <cellStyle name="Heading 4 4" xfId="290"/>
    <cellStyle name="Heading 4 5" xfId="291"/>
    <cellStyle name="Heading1" xfId="292"/>
    <cellStyle name="Heading2" xfId="293"/>
    <cellStyle name="Hipervínculo" xfId="294"/>
    <cellStyle name="Hipervínculo visitado" xfId="295"/>
    <cellStyle name="Huomautus" xfId="296"/>
    <cellStyle name="Huono" xfId="297"/>
    <cellStyle name="Hyperlänk 2" xfId="298"/>
    <cellStyle name="Hyperlink 2" xfId="299"/>
    <cellStyle name="Hyperlink 3" xfId="300"/>
    <cellStyle name="Hyperlink 4" xfId="301"/>
    <cellStyle name="Hyperlink 5" xfId="302"/>
    <cellStyle name="Hyperlink 6" xfId="303"/>
    <cellStyle name="Hyperlink 7" xfId="304"/>
    <cellStyle name="Hyvä" xfId="305"/>
    <cellStyle name="Input [yellow]" xfId="306"/>
    <cellStyle name="Input 2" xfId="307"/>
    <cellStyle name="Input 3" xfId="308"/>
    <cellStyle name="Input 4" xfId="309"/>
    <cellStyle name="Input 5" xfId="310"/>
    <cellStyle name="ISC" xfId="311"/>
    <cellStyle name="ISC 2" xfId="312"/>
    <cellStyle name="isced" xfId="313"/>
    <cellStyle name="ISCED Titles" xfId="314"/>
    <cellStyle name="isced_8gradk" xfId="315"/>
    <cellStyle name="Laskenta" xfId="316"/>
    <cellStyle name="level1a" xfId="317"/>
    <cellStyle name="level1a 2" xfId="318"/>
    <cellStyle name="level1a 2 2" xfId="319"/>
    <cellStyle name="level1a 2 2 2" xfId="320"/>
    <cellStyle name="level1a 2 2 3" xfId="321"/>
    <cellStyle name="level1a 3" xfId="322"/>
    <cellStyle name="level1a 4" xfId="323"/>
    <cellStyle name="level1a 5" xfId="324"/>
    <cellStyle name="level1a 6" xfId="325"/>
    <cellStyle name="level1a 7" xfId="326"/>
    <cellStyle name="level1a 8" xfId="327"/>
    <cellStyle name="level1a 9" xfId="328"/>
    <cellStyle name="level2" xfId="329"/>
    <cellStyle name="level2 2" xfId="330"/>
    <cellStyle name="level2 2 2" xfId="331"/>
    <cellStyle name="level2 2 2 2" xfId="332"/>
    <cellStyle name="level2 2 2 3" xfId="333"/>
    <cellStyle name="level2 3" xfId="334"/>
    <cellStyle name="level2 4" xfId="335"/>
    <cellStyle name="level2a" xfId="336"/>
    <cellStyle name="level2a 2" xfId="337"/>
    <cellStyle name="level2a 2 2" xfId="338"/>
    <cellStyle name="level2a 2 2 2" xfId="339"/>
    <cellStyle name="level2a 2 2 3" xfId="340"/>
    <cellStyle name="level2a 3" xfId="341"/>
    <cellStyle name="level2a 4" xfId="342"/>
    <cellStyle name="level3" xfId="343"/>
    <cellStyle name="Line titles-Rows" xfId="344"/>
    <cellStyle name="Linked Cell 2" xfId="345"/>
    <cellStyle name="Linked Cell 3" xfId="346"/>
    <cellStyle name="Linked Cell 4" xfId="347"/>
    <cellStyle name="Linked Cell 5" xfId="348"/>
    <cellStyle name="Linkitetty solu" xfId="349"/>
    <cellStyle name="Migliaia (0)_conti99" xfId="350"/>
    <cellStyle name="Milliers [0]_8GRAD" xfId="351"/>
    <cellStyle name="Milliers_8GRAD" xfId="352"/>
    <cellStyle name="Monétaire [0]_8GRAD" xfId="353"/>
    <cellStyle name="Monétaire_8GRAD" xfId="354"/>
    <cellStyle name="Neutraali" xfId="355"/>
    <cellStyle name="Neutral 2" xfId="356"/>
    <cellStyle name="Normal" xfId="0" builtinId="0"/>
    <cellStyle name="Normal - Style1" xfId="357"/>
    <cellStyle name="Normal 10" xfId="358"/>
    <cellStyle name="Normal 10 2" xfId="359"/>
    <cellStyle name="Normal 10 3" xfId="360"/>
    <cellStyle name="Normal 11" xfId="361"/>
    <cellStyle name="Normal 11 2" xfId="6"/>
    <cellStyle name="Normal 11 3" xfId="362"/>
    <cellStyle name="Normal 11 3 2" xfId="363"/>
    <cellStyle name="Normal 11 3 2 2" xfId="364"/>
    <cellStyle name="Normal 11 3 3" xfId="365"/>
    <cellStyle name="Normal 11 4" xfId="366"/>
    <cellStyle name="Normal 11 4 2" xfId="367"/>
    <cellStyle name="Normal 11 4 2 2" xfId="368"/>
    <cellStyle name="Normal 11 4 3" xfId="369"/>
    <cellStyle name="Normal 12" xfId="370"/>
    <cellStyle name="Normal 12 2" xfId="371"/>
    <cellStyle name="Normal 12 3" xfId="372"/>
    <cellStyle name="Normal 13" xfId="373"/>
    <cellStyle name="Normal 13 2" xfId="374"/>
    <cellStyle name="Normal 13 2 6" xfId="375"/>
    <cellStyle name="Normal 13 3 4" xfId="376"/>
    <cellStyle name="Normal 13 7" xfId="377"/>
    <cellStyle name="Normal 14" xfId="378"/>
    <cellStyle name="Normal 14 2" xfId="379"/>
    <cellStyle name="Normal 14 2 4" xfId="380"/>
    <cellStyle name="Normal 14 2 4 2" xfId="381"/>
    <cellStyle name="Normal 14 2 4 3" xfId="382"/>
    <cellStyle name="Normal 14 3" xfId="383"/>
    <cellStyle name="Normal 14 3 2" xfId="384"/>
    <cellStyle name="Normal 14 3 3" xfId="385"/>
    <cellStyle name="Normal 15" xfId="386"/>
    <cellStyle name="Normal 15 3" xfId="387"/>
    <cellStyle name="Normal 16" xfId="388"/>
    <cellStyle name="Normal 17" xfId="389"/>
    <cellStyle name="Normal 18" xfId="390"/>
    <cellStyle name="Normal 19" xfId="391"/>
    <cellStyle name="Normal 2" xfId="1"/>
    <cellStyle name="Normal 2 10" xfId="392"/>
    <cellStyle name="Normal 2 11" xfId="393"/>
    <cellStyle name="Normal 2 12" xfId="394"/>
    <cellStyle name="Normal 2 13" xfId="395"/>
    <cellStyle name="Normal 2 14" xfId="396"/>
    <cellStyle name="Normal 2 15" xfId="397"/>
    <cellStyle name="Normal 2 16" xfId="398"/>
    <cellStyle name="Normal 2 17" xfId="8"/>
    <cellStyle name="Normal 2 18" xfId="399"/>
    <cellStyle name="Normal 2 19" xfId="5"/>
    <cellStyle name="Normal 2 2" xfId="400"/>
    <cellStyle name="Normal 2 2 10" xfId="401"/>
    <cellStyle name="Normal 2 2 2" xfId="402"/>
    <cellStyle name="Normal 2 2 2 2" xfId="403"/>
    <cellStyle name="Normal 2 2 2 2 2" xfId="404"/>
    <cellStyle name="Normal 2 2 2 2 5 2" xfId="405"/>
    <cellStyle name="Normal 2 2 2 3" xfId="406"/>
    <cellStyle name="Normal 2 2 2 3 2" xfId="407"/>
    <cellStyle name="Normal 2 2 2 4" xfId="408"/>
    <cellStyle name="Normal 2 2 3" xfId="409"/>
    <cellStyle name="Normal 2 2 4" xfId="410"/>
    <cellStyle name="Normal 2 2 4 2" xfId="411"/>
    <cellStyle name="Normal 2 2 5" xfId="412"/>
    <cellStyle name="Normal 2 2 6" xfId="413"/>
    <cellStyle name="Normal 2 2 7" xfId="414"/>
    <cellStyle name="Normal 2 2 8" xfId="415"/>
    <cellStyle name="Normal 2 2 9" xfId="416"/>
    <cellStyle name="Normal 2 3" xfId="417"/>
    <cellStyle name="Normal 2 3 2" xfId="418"/>
    <cellStyle name="Normal 2 4" xfId="419"/>
    <cellStyle name="Normal 2 4 2" xfId="420"/>
    <cellStyle name="Normal 2 4 2 2" xfId="421"/>
    <cellStyle name="Normal 2 4 2 2 2" xfId="422"/>
    <cellStyle name="Normal 2 4 2 2 3" xfId="423"/>
    <cellStyle name="Normal 2 4 2 2 4" xfId="424"/>
    <cellStyle name="Normal 2 4 2 2 5" xfId="425"/>
    <cellStyle name="Normal 2 4 3" xfId="426"/>
    <cellStyle name="Normal 2 4 4" xfId="427"/>
    <cellStyle name="Normal 2 4 5" xfId="428"/>
    <cellStyle name="Normal 2 4_EAG2010_D6_April 28" xfId="429"/>
    <cellStyle name="Normal 2 5" xfId="430"/>
    <cellStyle name="Normal 2 5 2" xfId="431"/>
    <cellStyle name="Normal 2 5 3" xfId="432"/>
    <cellStyle name="Normal 2 6" xfId="433"/>
    <cellStyle name="Normal 2 6 2" xfId="434"/>
    <cellStyle name="Normal 2 6 3" xfId="435"/>
    <cellStyle name="Normal 2 7" xfId="436"/>
    <cellStyle name="Normal 2 7 2" xfId="437"/>
    <cellStyle name="Normal 2 7 3" xfId="438"/>
    <cellStyle name="Normal 2 8" xfId="439"/>
    <cellStyle name="Normal 2 8 2" xfId="440"/>
    <cellStyle name="Normal 2 8 3" xfId="441"/>
    <cellStyle name="Normal 2 9" xfId="442"/>
    <cellStyle name="Normal 2_AUG_TabChap2" xfId="443"/>
    <cellStyle name="Normal 20" xfId="444"/>
    <cellStyle name="Normal 21" xfId="445"/>
    <cellStyle name="Normal 22" xfId="446"/>
    <cellStyle name="Normal 22 2" xfId="447"/>
    <cellStyle name="Normal 23" xfId="448"/>
    <cellStyle name="Normal 24" xfId="449"/>
    <cellStyle name="Normal 25" xfId="450"/>
    <cellStyle name="Normal 26" xfId="451"/>
    <cellStyle name="Normal 29" xfId="452"/>
    <cellStyle name="Normal 3" xfId="2"/>
    <cellStyle name="Normal 3 12" xfId="453"/>
    <cellStyle name="Normal 3 2" xfId="454"/>
    <cellStyle name="Normal 3 2 2" xfId="455"/>
    <cellStyle name="Normal 3 2 2 2" xfId="456"/>
    <cellStyle name="Normal 3 2 2 2 2" xfId="457"/>
    <cellStyle name="Normal 3 2 2 2 3" xfId="458"/>
    <cellStyle name="Normal 3 2 2 3" xfId="459"/>
    <cellStyle name="Normal 3 2 2 3 3" xfId="460"/>
    <cellStyle name="Normal 3 2 2 4" xfId="461"/>
    <cellStyle name="Normal 3 2 2 4 2" xfId="462"/>
    <cellStyle name="Normal 3 2 2 4 2 2" xfId="463"/>
    <cellStyle name="Normal 3 2 2 4 3" xfId="464"/>
    <cellStyle name="Normal 3 2 2 5" xfId="465"/>
    <cellStyle name="Normal 3 2 2 5 2" xfId="466"/>
    <cellStyle name="Normal 3 2 2 5 2 2" xfId="467"/>
    <cellStyle name="Normal 3 2 2 5 3" xfId="468"/>
    <cellStyle name="Normal 3 2 3" xfId="469"/>
    <cellStyle name="Normal 3 2 4" xfId="470"/>
    <cellStyle name="Normal 3 3" xfId="471"/>
    <cellStyle name="Normal 3 3 2 2" xfId="472"/>
    <cellStyle name="Normal 3 4" xfId="473"/>
    <cellStyle name="Normal 3 4 2" xfId="474"/>
    <cellStyle name="Normal 3 4 2 2" xfId="475"/>
    <cellStyle name="Normal 3 4 3" xfId="476"/>
    <cellStyle name="Normal 3 5" xfId="477"/>
    <cellStyle name="Normal 3 5 2" xfId="478"/>
    <cellStyle name="Normal 3 5 2 2" xfId="479"/>
    <cellStyle name="Normal 3 5 3" xfId="480"/>
    <cellStyle name="Normal 3 6" xfId="481"/>
    <cellStyle name="Normal 3 7" xfId="482"/>
    <cellStyle name="Normal 4" xfId="4"/>
    <cellStyle name="Normal 4 2" xfId="483"/>
    <cellStyle name="Normal 4 2 2" xfId="484"/>
    <cellStyle name="Normal 4 3" xfId="485"/>
    <cellStyle name="Normal 4 4" xfId="486"/>
    <cellStyle name="Normal 5" xfId="487"/>
    <cellStyle name="Normal 5 2" xfId="488"/>
    <cellStyle name="Normal 5 2 2" xfId="489"/>
    <cellStyle name="Normal 5 2 2 2" xfId="490"/>
    <cellStyle name="Normal 5 2 2 2 2" xfId="491"/>
    <cellStyle name="Normal 5 2 2 3" xfId="492"/>
    <cellStyle name="Normal 5 2 3" xfId="493"/>
    <cellStyle name="Normal 5 2 3 2" xfId="494"/>
    <cellStyle name="Normal 5 2 3 2 2" xfId="495"/>
    <cellStyle name="Normal 5 2 3 3" xfId="496"/>
    <cellStyle name="Normal 5 2 4" xfId="497"/>
    <cellStyle name="Normal 5 3" xfId="498"/>
    <cellStyle name="Normal 5 3 2" xfId="499"/>
    <cellStyle name="Normal 5 3 2 2" xfId="500"/>
    <cellStyle name="Normal 5 3 3" xfId="501"/>
    <cellStyle name="Normal 5 4" xfId="502"/>
    <cellStyle name="Normal 5 4 2" xfId="503"/>
    <cellStyle name="Normal 5 4 2 2" xfId="504"/>
    <cellStyle name="Normal 5 4 3" xfId="505"/>
    <cellStyle name="Normal 6" xfId="506"/>
    <cellStyle name="Normal 6 2" xfId="507"/>
    <cellStyle name="Normal 6 3" xfId="508"/>
    <cellStyle name="Normal 6 4" xfId="509"/>
    <cellStyle name="Normal 7" xfId="510"/>
    <cellStyle name="Normal 7 2" xfId="511"/>
    <cellStyle name="Normal 7 3" xfId="512"/>
    <cellStyle name="Normal 8" xfId="513"/>
    <cellStyle name="Normal 8 10" xfId="514"/>
    <cellStyle name="Normal 8 11" xfId="515"/>
    <cellStyle name="Normal 8 11 2" xfId="516"/>
    <cellStyle name="Normal 8 12" xfId="517"/>
    <cellStyle name="Normal 8 2" xfId="518"/>
    <cellStyle name="Normal 8 3" xfId="519"/>
    <cellStyle name="Normal 8 4" xfId="520"/>
    <cellStyle name="Normal 8 5" xfId="521"/>
    <cellStyle name="Normal 8 6" xfId="522"/>
    <cellStyle name="Normal 8 7" xfId="523"/>
    <cellStyle name="Normal 8 8" xfId="524"/>
    <cellStyle name="Normal 8 9" xfId="525"/>
    <cellStyle name="Normal 9" xfId="526"/>
    <cellStyle name="Normal 9 2" xfId="527"/>
    <cellStyle name="Normal 9 2 2" xfId="528"/>
    <cellStyle name="Normal 9 2 2 2" xfId="529"/>
    <cellStyle name="Normal 9 2 3" xfId="530"/>
    <cellStyle name="Normal 9 3" xfId="531"/>
    <cellStyle name="Normal 9 3 2" xfId="532"/>
    <cellStyle name="Normal 9 3 2 2" xfId="533"/>
    <cellStyle name="Normal 9 3 3" xfId="534"/>
    <cellStyle name="Normal 9 4" xfId="535"/>
    <cellStyle name="Normal 9 4 2" xfId="536"/>
    <cellStyle name="Normal 9 5" xfId="537"/>
    <cellStyle name="Normál_8gradk" xfId="538"/>
    <cellStyle name="Normal-blank" xfId="539"/>
    <cellStyle name="Normal-bottom" xfId="540"/>
    <cellStyle name="Normal-center" xfId="541"/>
    <cellStyle name="Normal-droit" xfId="542"/>
    <cellStyle name="Normale 2" xfId="3"/>
    <cellStyle name="Normal-top" xfId="543"/>
    <cellStyle name="Note 10 2" xfId="544"/>
    <cellStyle name="Note 10 2 2" xfId="545"/>
    <cellStyle name="Note 10 2 2 2" xfId="546"/>
    <cellStyle name="Note 10 2 2 2 2" xfId="547"/>
    <cellStyle name="Note 10 2 2 2 2 2" xfId="548"/>
    <cellStyle name="Note 10 2 2 2 3" xfId="549"/>
    <cellStyle name="Note 10 2 2 3" xfId="550"/>
    <cellStyle name="Note 10 2 2 3 2" xfId="551"/>
    <cellStyle name="Note 10 2 2 4" xfId="552"/>
    <cellStyle name="Note 10 2 3" xfId="553"/>
    <cellStyle name="Note 10 2 3 2" xfId="554"/>
    <cellStyle name="Note 10 2 3 2 2" xfId="555"/>
    <cellStyle name="Note 10 2 3 3" xfId="556"/>
    <cellStyle name="Note 10 2 4" xfId="557"/>
    <cellStyle name="Note 10 2 4 2" xfId="558"/>
    <cellStyle name="Note 10 2 5" xfId="559"/>
    <cellStyle name="Note 10 3" xfId="560"/>
    <cellStyle name="Note 10 3 2" xfId="561"/>
    <cellStyle name="Note 10 3 2 2" xfId="562"/>
    <cellStyle name="Note 10 3 2 2 2" xfId="563"/>
    <cellStyle name="Note 10 3 2 2 2 2" xfId="564"/>
    <cellStyle name="Note 10 3 2 2 3" xfId="565"/>
    <cellStyle name="Note 10 3 2 3" xfId="566"/>
    <cellStyle name="Note 10 3 2 3 2" xfId="567"/>
    <cellStyle name="Note 10 3 2 4" xfId="568"/>
    <cellStyle name="Note 10 3 3" xfId="569"/>
    <cellStyle name="Note 10 3 3 2" xfId="570"/>
    <cellStyle name="Note 10 3 3 2 2" xfId="571"/>
    <cellStyle name="Note 10 3 3 3" xfId="572"/>
    <cellStyle name="Note 10 3 4" xfId="573"/>
    <cellStyle name="Note 10 3 4 2" xfId="574"/>
    <cellStyle name="Note 10 3 5" xfId="575"/>
    <cellStyle name="Note 10 4" xfId="576"/>
    <cellStyle name="Note 10 4 2" xfId="577"/>
    <cellStyle name="Note 10 4 2 2" xfId="578"/>
    <cellStyle name="Note 10 4 2 2 2" xfId="579"/>
    <cellStyle name="Note 10 4 2 2 2 2" xfId="580"/>
    <cellStyle name="Note 10 4 2 2 3" xfId="581"/>
    <cellStyle name="Note 10 4 2 3" xfId="582"/>
    <cellStyle name="Note 10 4 2 3 2" xfId="583"/>
    <cellStyle name="Note 10 4 2 4" xfId="584"/>
    <cellStyle name="Note 10 4 3" xfId="585"/>
    <cellStyle name="Note 10 4 3 2" xfId="586"/>
    <cellStyle name="Note 10 4 3 2 2" xfId="587"/>
    <cellStyle name="Note 10 4 3 3" xfId="588"/>
    <cellStyle name="Note 10 4 4" xfId="589"/>
    <cellStyle name="Note 10 4 4 2" xfId="590"/>
    <cellStyle name="Note 10 4 5" xfId="591"/>
    <cellStyle name="Note 10 5" xfId="592"/>
    <cellStyle name="Note 10 5 2" xfId="593"/>
    <cellStyle name="Note 10 5 2 2" xfId="594"/>
    <cellStyle name="Note 10 5 2 2 2" xfId="595"/>
    <cellStyle name="Note 10 5 2 2 2 2" xfId="596"/>
    <cellStyle name="Note 10 5 2 2 3" xfId="597"/>
    <cellStyle name="Note 10 5 2 3" xfId="598"/>
    <cellStyle name="Note 10 5 2 3 2" xfId="599"/>
    <cellStyle name="Note 10 5 2 4" xfId="600"/>
    <cellStyle name="Note 10 5 3" xfId="601"/>
    <cellStyle name="Note 10 5 3 2" xfId="602"/>
    <cellStyle name="Note 10 5 3 2 2" xfId="603"/>
    <cellStyle name="Note 10 5 3 3" xfId="604"/>
    <cellStyle name="Note 10 5 4" xfId="605"/>
    <cellStyle name="Note 10 5 4 2" xfId="606"/>
    <cellStyle name="Note 10 5 5" xfId="607"/>
    <cellStyle name="Note 10 6" xfId="608"/>
    <cellStyle name="Note 10 6 2" xfId="609"/>
    <cellStyle name="Note 10 6 2 2" xfId="610"/>
    <cellStyle name="Note 10 6 2 2 2" xfId="611"/>
    <cellStyle name="Note 10 6 2 2 2 2" xfId="612"/>
    <cellStyle name="Note 10 6 2 2 3" xfId="613"/>
    <cellStyle name="Note 10 6 2 3" xfId="614"/>
    <cellStyle name="Note 10 6 2 3 2" xfId="615"/>
    <cellStyle name="Note 10 6 2 4" xfId="616"/>
    <cellStyle name="Note 10 6 3" xfId="617"/>
    <cellStyle name="Note 10 6 3 2" xfId="618"/>
    <cellStyle name="Note 10 6 3 2 2" xfId="619"/>
    <cellStyle name="Note 10 6 3 3" xfId="620"/>
    <cellStyle name="Note 10 6 4" xfId="621"/>
    <cellStyle name="Note 10 6 4 2" xfId="622"/>
    <cellStyle name="Note 10 6 5" xfId="623"/>
    <cellStyle name="Note 10 7" xfId="624"/>
    <cellStyle name="Note 10 7 2" xfId="625"/>
    <cellStyle name="Note 10 7 2 2" xfId="626"/>
    <cellStyle name="Note 10 7 2 2 2" xfId="627"/>
    <cellStyle name="Note 10 7 2 2 2 2" xfId="628"/>
    <cellStyle name="Note 10 7 2 2 3" xfId="629"/>
    <cellStyle name="Note 10 7 2 3" xfId="630"/>
    <cellStyle name="Note 10 7 2 3 2" xfId="631"/>
    <cellStyle name="Note 10 7 2 4" xfId="632"/>
    <cellStyle name="Note 10 7 3" xfId="633"/>
    <cellStyle name="Note 10 7 3 2" xfId="634"/>
    <cellStyle name="Note 10 7 3 2 2" xfId="635"/>
    <cellStyle name="Note 10 7 3 3" xfId="636"/>
    <cellStyle name="Note 10 7 4" xfId="637"/>
    <cellStyle name="Note 10 7 4 2" xfId="638"/>
    <cellStyle name="Note 10 7 5" xfId="639"/>
    <cellStyle name="Note 11 2" xfId="640"/>
    <cellStyle name="Note 11 2 2" xfId="641"/>
    <cellStyle name="Note 11 2 2 2" xfId="642"/>
    <cellStyle name="Note 11 2 2 2 2" xfId="643"/>
    <cellStyle name="Note 11 2 2 2 2 2" xfId="644"/>
    <cellStyle name="Note 11 2 2 2 3" xfId="645"/>
    <cellStyle name="Note 11 2 2 3" xfId="646"/>
    <cellStyle name="Note 11 2 2 3 2" xfId="647"/>
    <cellStyle name="Note 11 2 2 4" xfId="648"/>
    <cellStyle name="Note 11 2 3" xfId="649"/>
    <cellStyle name="Note 11 2 3 2" xfId="650"/>
    <cellStyle name="Note 11 2 3 2 2" xfId="651"/>
    <cellStyle name="Note 11 2 3 3" xfId="652"/>
    <cellStyle name="Note 11 2 4" xfId="653"/>
    <cellStyle name="Note 11 2 4 2" xfId="654"/>
    <cellStyle name="Note 11 2 5" xfId="655"/>
    <cellStyle name="Note 11 3" xfId="656"/>
    <cellStyle name="Note 11 3 2" xfId="657"/>
    <cellStyle name="Note 11 3 2 2" xfId="658"/>
    <cellStyle name="Note 11 3 2 2 2" xfId="659"/>
    <cellStyle name="Note 11 3 2 2 2 2" xfId="660"/>
    <cellStyle name="Note 11 3 2 2 3" xfId="661"/>
    <cellStyle name="Note 11 3 2 3" xfId="662"/>
    <cellStyle name="Note 11 3 2 3 2" xfId="663"/>
    <cellStyle name="Note 11 3 2 4" xfId="664"/>
    <cellStyle name="Note 11 3 3" xfId="665"/>
    <cellStyle name="Note 11 3 3 2" xfId="666"/>
    <cellStyle name="Note 11 3 3 2 2" xfId="667"/>
    <cellStyle name="Note 11 3 3 3" xfId="668"/>
    <cellStyle name="Note 11 3 4" xfId="669"/>
    <cellStyle name="Note 11 3 4 2" xfId="670"/>
    <cellStyle name="Note 11 3 5" xfId="671"/>
    <cellStyle name="Note 11 4" xfId="672"/>
    <cellStyle name="Note 11 4 2" xfId="673"/>
    <cellStyle name="Note 11 4 2 2" xfId="674"/>
    <cellStyle name="Note 11 4 2 2 2" xfId="675"/>
    <cellStyle name="Note 11 4 2 2 2 2" xfId="676"/>
    <cellStyle name="Note 11 4 2 2 3" xfId="677"/>
    <cellStyle name="Note 11 4 2 3" xfId="678"/>
    <cellStyle name="Note 11 4 2 3 2" xfId="679"/>
    <cellStyle name="Note 11 4 2 4" xfId="680"/>
    <cellStyle name="Note 11 4 3" xfId="681"/>
    <cellStyle name="Note 11 4 3 2" xfId="682"/>
    <cellStyle name="Note 11 4 3 2 2" xfId="683"/>
    <cellStyle name="Note 11 4 3 3" xfId="684"/>
    <cellStyle name="Note 11 4 4" xfId="685"/>
    <cellStyle name="Note 11 4 4 2" xfId="686"/>
    <cellStyle name="Note 11 4 5" xfId="687"/>
    <cellStyle name="Note 11 5" xfId="688"/>
    <cellStyle name="Note 11 5 2" xfId="689"/>
    <cellStyle name="Note 11 5 2 2" xfId="690"/>
    <cellStyle name="Note 11 5 2 2 2" xfId="691"/>
    <cellStyle name="Note 11 5 2 2 2 2" xfId="692"/>
    <cellStyle name="Note 11 5 2 2 3" xfId="693"/>
    <cellStyle name="Note 11 5 2 3" xfId="694"/>
    <cellStyle name="Note 11 5 2 3 2" xfId="695"/>
    <cellStyle name="Note 11 5 2 4" xfId="696"/>
    <cellStyle name="Note 11 5 3" xfId="697"/>
    <cellStyle name="Note 11 5 3 2" xfId="698"/>
    <cellStyle name="Note 11 5 3 2 2" xfId="699"/>
    <cellStyle name="Note 11 5 3 3" xfId="700"/>
    <cellStyle name="Note 11 5 4" xfId="701"/>
    <cellStyle name="Note 11 5 4 2" xfId="702"/>
    <cellStyle name="Note 11 5 5" xfId="703"/>
    <cellStyle name="Note 11 6" xfId="704"/>
    <cellStyle name="Note 11 6 2" xfId="705"/>
    <cellStyle name="Note 11 6 2 2" xfId="706"/>
    <cellStyle name="Note 11 6 2 2 2" xfId="707"/>
    <cellStyle name="Note 11 6 2 2 2 2" xfId="708"/>
    <cellStyle name="Note 11 6 2 2 3" xfId="709"/>
    <cellStyle name="Note 11 6 2 3" xfId="710"/>
    <cellStyle name="Note 11 6 2 3 2" xfId="711"/>
    <cellStyle name="Note 11 6 2 4" xfId="712"/>
    <cellStyle name="Note 11 6 3" xfId="713"/>
    <cellStyle name="Note 11 6 3 2" xfId="714"/>
    <cellStyle name="Note 11 6 3 2 2" xfId="715"/>
    <cellStyle name="Note 11 6 3 3" xfId="716"/>
    <cellStyle name="Note 11 6 4" xfId="717"/>
    <cellStyle name="Note 11 6 4 2" xfId="718"/>
    <cellStyle name="Note 11 6 5" xfId="719"/>
    <cellStyle name="Note 12 2" xfId="720"/>
    <cellStyle name="Note 12 2 2" xfId="721"/>
    <cellStyle name="Note 12 2 2 2" xfId="722"/>
    <cellStyle name="Note 12 2 2 2 2" xfId="723"/>
    <cellStyle name="Note 12 2 2 2 2 2" xfId="724"/>
    <cellStyle name="Note 12 2 2 2 3" xfId="725"/>
    <cellStyle name="Note 12 2 2 3" xfId="726"/>
    <cellStyle name="Note 12 2 2 3 2" xfId="727"/>
    <cellStyle name="Note 12 2 2 4" xfId="728"/>
    <cellStyle name="Note 12 2 3" xfId="729"/>
    <cellStyle name="Note 12 2 3 2" xfId="730"/>
    <cellStyle name="Note 12 2 3 2 2" xfId="731"/>
    <cellStyle name="Note 12 2 3 3" xfId="732"/>
    <cellStyle name="Note 12 2 4" xfId="733"/>
    <cellStyle name="Note 12 2 4 2" xfId="734"/>
    <cellStyle name="Note 12 2 5" xfId="735"/>
    <cellStyle name="Note 12 3" xfId="736"/>
    <cellStyle name="Note 12 3 2" xfId="737"/>
    <cellStyle name="Note 12 3 2 2" xfId="738"/>
    <cellStyle name="Note 12 3 2 2 2" xfId="739"/>
    <cellStyle name="Note 12 3 2 2 2 2" xfId="740"/>
    <cellStyle name="Note 12 3 2 2 3" xfId="741"/>
    <cellStyle name="Note 12 3 2 3" xfId="742"/>
    <cellStyle name="Note 12 3 2 3 2" xfId="743"/>
    <cellStyle name="Note 12 3 2 4" xfId="744"/>
    <cellStyle name="Note 12 3 3" xfId="745"/>
    <cellStyle name="Note 12 3 3 2" xfId="746"/>
    <cellStyle name="Note 12 3 3 2 2" xfId="747"/>
    <cellStyle name="Note 12 3 3 3" xfId="748"/>
    <cellStyle name="Note 12 3 4" xfId="749"/>
    <cellStyle name="Note 12 3 4 2" xfId="750"/>
    <cellStyle name="Note 12 3 5" xfId="751"/>
    <cellStyle name="Note 12 4" xfId="752"/>
    <cellStyle name="Note 12 4 2" xfId="753"/>
    <cellStyle name="Note 12 4 2 2" xfId="754"/>
    <cellStyle name="Note 12 4 2 2 2" xfId="755"/>
    <cellStyle name="Note 12 4 2 2 2 2" xfId="756"/>
    <cellStyle name="Note 12 4 2 2 3" xfId="757"/>
    <cellStyle name="Note 12 4 2 3" xfId="758"/>
    <cellStyle name="Note 12 4 2 3 2" xfId="759"/>
    <cellStyle name="Note 12 4 2 4" xfId="760"/>
    <cellStyle name="Note 12 4 3" xfId="761"/>
    <cellStyle name="Note 12 4 3 2" xfId="762"/>
    <cellStyle name="Note 12 4 3 2 2" xfId="763"/>
    <cellStyle name="Note 12 4 3 3" xfId="764"/>
    <cellStyle name="Note 12 4 4" xfId="765"/>
    <cellStyle name="Note 12 4 4 2" xfId="766"/>
    <cellStyle name="Note 12 4 5" xfId="767"/>
    <cellStyle name="Note 12 5" xfId="768"/>
    <cellStyle name="Note 12 5 2" xfId="769"/>
    <cellStyle name="Note 12 5 2 2" xfId="770"/>
    <cellStyle name="Note 12 5 2 2 2" xfId="771"/>
    <cellStyle name="Note 12 5 2 2 2 2" xfId="772"/>
    <cellStyle name="Note 12 5 2 2 3" xfId="773"/>
    <cellStyle name="Note 12 5 2 3" xfId="774"/>
    <cellStyle name="Note 12 5 2 3 2" xfId="775"/>
    <cellStyle name="Note 12 5 2 4" xfId="776"/>
    <cellStyle name="Note 12 5 3" xfId="777"/>
    <cellStyle name="Note 12 5 3 2" xfId="778"/>
    <cellStyle name="Note 12 5 3 2 2" xfId="779"/>
    <cellStyle name="Note 12 5 3 3" xfId="780"/>
    <cellStyle name="Note 12 5 4" xfId="781"/>
    <cellStyle name="Note 12 5 4 2" xfId="782"/>
    <cellStyle name="Note 12 5 5" xfId="783"/>
    <cellStyle name="Note 13 2" xfId="784"/>
    <cellStyle name="Note 13 2 2" xfId="785"/>
    <cellStyle name="Note 13 2 2 2" xfId="786"/>
    <cellStyle name="Note 13 2 2 2 2" xfId="787"/>
    <cellStyle name="Note 13 2 2 2 2 2" xfId="788"/>
    <cellStyle name="Note 13 2 2 2 3" xfId="789"/>
    <cellStyle name="Note 13 2 2 3" xfId="790"/>
    <cellStyle name="Note 13 2 2 3 2" xfId="791"/>
    <cellStyle name="Note 13 2 2 4" xfId="792"/>
    <cellStyle name="Note 13 2 3" xfId="793"/>
    <cellStyle name="Note 13 2 3 2" xfId="794"/>
    <cellStyle name="Note 13 2 3 2 2" xfId="795"/>
    <cellStyle name="Note 13 2 3 3" xfId="796"/>
    <cellStyle name="Note 13 2 4" xfId="797"/>
    <cellStyle name="Note 13 2 4 2" xfId="798"/>
    <cellStyle name="Note 13 2 5" xfId="799"/>
    <cellStyle name="Note 14 2" xfId="800"/>
    <cellStyle name="Note 14 2 2" xfId="801"/>
    <cellStyle name="Note 14 2 2 2" xfId="802"/>
    <cellStyle name="Note 14 2 2 2 2" xfId="803"/>
    <cellStyle name="Note 14 2 2 2 2 2" xfId="804"/>
    <cellStyle name="Note 14 2 2 2 3" xfId="805"/>
    <cellStyle name="Note 14 2 2 3" xfId="806"/>
    <cellStyle name="Note 14 2 2 3 2" xfId="807"/>
    <cellStyle name="Note 14 2 2 4" xfId="808"/>
    <cellStyle name="Note 14 2 3" xfId="809"/>
    <cellStyle name="Note 14 2 3 2" xfId="810"/>
    <cellStyle name="Note 14 2 3 2 2" xfId="811"/>
    <cellStyle name="Note 14 2 3 3" xfId="812"/>
    <cellStyle name="Note 14 2 4" xfId="813"/>
    <cellStyle name="Note 14 2 4 2" xfId="814"/>
    <cellStyle name="Note 14 2 5" xfId="815"/>
    <cellStyle name="Note 15 2" xfId="816"/>
    <cellStyle name="Note 15 2 2" xfId="817"/>
    <cellStyle name="Note 15 2 2 2" xfId="818"/>
    <cellStyle name="Note 15 2 2 2 2" xfId="819"/>
    <cellStyle name="Note 15 2 2 2 2 2" xfId="820"/>
    <cellStyle name="Note 15 2 2 2 3" xfId="821"/>
    <cellStyle name="Note 15 2 2 3" xfId="822"/>
    <cellStyle name="Note 15 2 2 3 2" xfId="823"/>
    <cellStyle name="Note 15 2 2 4" xfId="824"/>
    <cellStyle name="Note 15 2 3" xfId="825"/>
    <cellStyle name="Note 15 2 3 2" xfId="826"/>
    <cellStyle name="Note 15 2 3 2 2" xfId="827"/>
    <cellStyle name="Note 15 2 3 3" xfId="828"/>
    <cellStyle name="Note 15 2 4" xfId="829"/>
    <cellStyle name="Note 15 2 4 2" xfId="830"/>
    <cellStyle name="Note 15 2 5" xfId="831"/>
    <cellStyle name="Note 2" xfId="832"/>
    <cellStyle name="Note 2 2" xfId="833"/>
    <cellStyle name="Note 2 2 2" xfId="834"/>
    <cellStyle name="Note 2 2 2 2" xfId="835"/>
    <cellStyle name="Note 2 2 2 2 2" xfId="836"/>
    <cellStyle name="Note 2 2 2 2 2 2" xfId="837"/>
    <cellStyle name="Note 2 2 2 2 3" xfId="838"/>
    <cellStyle name="Note 2 2 2 3" xfId="839"/>
    <cellStyle name="Note 2 2 2 3 2" xfId="840"/>
    <cellStyle name="Note 2 2 2 4" xfId="841"/>
    <cellStyle name="Note 2 2 3" xfId="842"/>
    <cellStyle name="Note 2 2 3 2" xfId="843"/>
    <cellStyle name="Note 2 2 3 2 2" xfId="844"/>
    <cellStyle name="Note 2 2 3 3" xfId="845"/>
    <cellStyle name="Note 2 2 4" xfId="846"/>
    <cellStyle name="Note 2 2 4 2" xfId="847"/>
    <cellStyle name="Note 2 2 5" xfId="848"/>
    <cellStyle name="Note 2 3" xfId="849"/>
    <cellStyle name="Note 2 3 2" xfId="850"/>
    <cellStyle name="Note 2 3 2 2" xfId="851"/>
    <cellStyle name="Note 2 3 2 2 2" xfId="852"/>
    <cellStyle name="Note 2 3 2 2 2 2" xfId="853"/>
    <cellStyle name="Note 2 3 2 2 3" xfId="854"/>
    <cellStyle name="Note 2 3 2 3" xfId="855"/>
    <cellStyle name="Note 2 3 2 3 2" xfId="856"/>
    <cellStyle name="Note 2 3 2 4" xfId="857"/>
    <cellStyle name="Note 2 3 3" xfId="858"/>
    <cellStyle name="Note 2 3 3 2" xfId="859"/>
    <cellStyle name="Note 2 3 3 2 2" xfId="860"/>
    <cellStyle name="Note 2 3 3 3" xfId="861"/>
    <cellStyle name="Note 2 3 4" xfId="862"/>
    <cellStyle name="Note 2 3 4 2" xfId="863"/>
    <cellStyle name="Note 2 3 5" xfId="864"/>
    <cellStyle name="Note 2 4" xfId="865"/>
    <cellStyle name="Note 2 4 2" xfId="866"/>
    <cellStyle name="Note 2 4 2 2" xfId="867"/>
    <cellStyle name="Note 2 4 2 2 2" xfId="868"/>
    <cellStyle name="Note 2 4 2 2 2 2" xfId="869"/>
    <cellStyle name="Note 2 4 2 2 3" xfId="870"/>
    <cellStyle name="Note 2 4 2 3" xfId="871"/>
    <cellStyle name="Note 2 4 2 3 2" xfId="872"/>
    <cellStyle name="Note 2 4 2 4" xfId="873"/>
    <cellStyle name="Note 2 4 3" xfId="874"/>
    <cellStyle name="Note 2 4 3 2" xfId="875"/>
    <cellStyle name="Note 2 4 3 2 2" xfId="876"/>
    <cellStyle name="Note 2 4 3 3" xfId="877"/>
    <cellStyle name="Note 2 4 4" xfId="878"/>
    <cellStyle name="Note 2 4 4 2" xfId="879"/>
    <cellStyle name="Note 2 4 5" xfId="880"/>
    <cellStyle name="Note 2 5" xfId="881"/>
    <cellStyle name="Note 2 5 2" xfId="882"/>
    <cellStyle name="Note 2 5 2 2" xfId="883"/>
    <cellStyle name="Note 2 5 2 2 2" xfId="884"/>
    <cellStyle name="Note 2 5 2 2 2 2" xfId="885"/>
    <cellStyle name="Note 2 5 2 2 3" xfId="886"/>
    <cellStyle name="Note 2 5 2 3" xfId="887"/>
    <cellStyle name="Note 2 5 2 3 2" xfId="888"/>
    <cellStyle name="Note 2 5 2 4" xfId="889"/>
    <cellStyle name="Note 2 5 3" xfId="890"/>
    <cellStyle name="Note 2 5 3 2" xfId="891"/>
    <cellStyle name="Note 2 5 3 2 2" xfId="892"/>
    <cellStyle name="Note 2 5 3 3" xfId="893"/>
    <cellStyle name="Note 2 5 4" xfId="894"/>
    <cellStyle name="Note 2 5 4 2" xfId="895"/>
    <cellStyle name="Note 2 5 5" xfId="896"/>
    <cellStyle name="Note 2 6" xfId="897"/>
    <cellStyle name="Note 2 6 2" xfId="898"/>
    <cellStyle name="Note 2 6 2 2" xfId="899"/>
    <cellStyle name="Note 2 6 2 2 2" xfId="900"/>
    <cellStyle name="Note 2 6 2 2 2 2" xfId="901"/>
    <cellStyle name="Note 2 6 2 2 3" xfId="902"/>
    <cellStyle name="Note 2 6 2 3" xfId="903"/>
    <cellStyle name="Note 2 6 2 3 2" xfId="904"/>
    <cellStyle name="Note 2 6 2 4" xfId="905"/>
    <cellStyle name="Note 2 6 3" xfId="906"/>
    <cellStyle name="Note 2 6 3 2" xfId="907"/>
    <cellStyle name="Note 2 6 3 2 2" xfId="908"/>
    <cellStyle name="Note 2 6 3 3" xfId="909"/>
    <cellStyle name="Note 2 6 4" xfId="910"/>
    <cellStyle name="Note 2 6 4 2" xfId="911"/>
    <cellStyle name="Note 2 6 5" xfId="912"/>
    <cellStyle name="Note 2 7" xfId="913"/>
    <cellStyle name="Note 2 7 2" xfId="914"/>
    <cellStyle name="Note 2 7 2 2" xfId="915"/>
    <cellStyle name="Note 2 7 2 2 2" xfId="916"/>
    <cellStyle name="Note 2 7 2 2 2 2" xfId="917"/>
    <cellStyle name="Note 2 7 2 2 3" xfId="918"/>
    <cellStyle name="Note 2 7 2 3" xfId="919"/>
    <cellStyle name="Note 2 7 2 3 2" xfId="920"/>
    <cellStyle name="Note 2 7 2 4" xfId="921"/>
    <cellStyle name="Note 2 7 3" xfId="922"/>
    <cellStyle name="Note 2 7 3 2" xfId="923"/>
    <cellStyle name="Note 2 7 3 2 2" xfId="924"/>
    <cellStyle name="Note 2 7 3 3" xfId="925"/>
    <cellStyle name="Note 2 7 4" xfId="926"/>
    <cellStyle name="Note 2 7 4 2" xfId="927"/>
    <cellStyle name="Note 2 7 5" xfId="928"/>
    <cellStyle name="Note 2 8" xfId="929"/>
    <cellStyle name="Note 2 8 2" xfId="930"/>
    <cellStyle name="Note 2 8 2 2" xfId="931"/>
    <cellStyle name="Note 2 8 2 2 2" xfId="932"/>
    <cellStyle name="Note 2 8 2 2 2 2" xfId="933"/>
    <cellStyle name="Note 2 8 2 2 3" xfId="934"/>
    <cellStyle name="Note 2 8 2 3" xfId="935"/>
    <cellStyle name="Note 2 8 2 3 2" xfId="936"/>
    <cellStyle name="Note 2 8 2 4" xfId="937"/>
    <cellStyle name="Note 2 8 3" xfId="938"/>
    <cellStyle name="Note 2 8 3 2" xfId="939"/>
    <cellStyle name="Note 2 8 3 2 2" xfId="940"/>
    <cellStyle name="Note 2 8 3 3" xfId="941"/>
    <cellStyle name="Note 2 8 4" xfId="942"/>
    <cellStyle name="Note 2 8 4 2" xfId="943"/>
    <cellStyle name="Note 2 8 5" xfId="944"/>
    <cellStyle name="Note 3" xfId="945"/>
    <cellStyle name="Note 3 2" xfId="946"/>
    <cellStyle name="Note 3 2 2" xfId="947"/>
    <cellStyle name="Note 3 2 2 2" xfId="948"/>
    <cellStyle name="Note 3 2 2 2 2" xfId="949"/>
    <cellStyle name="Note 3 2 2 2 2 2" xfId="950"/>
    <cellStyle name="Note 3 2 2 2 3" xfId="951"/>
    <cellStyle name="Note 3 2 2 3" xfId="952"/>
    <cellStyle name="Note 3 2 2 3 2" xfId="953"/>
    <cellStyle name="Note 3 2 2 4" xfId="954"/>
    <cellStyle name="Note 3 2 3" xfId="955"/>
    <cellStyle name="Note 3 2 3 2" xfId="956"/>
    <cellStyle name="Note 3 2 3 2 2" xfId="957"/>
    <cellStyle name="Note 3 2 3 3" xfId="958"/>
    <cellStyle name="Note 3 2 4" xfId="959"/>
    <cellStyle name="Note 3 2 4 2" xfId="960"/>
    <cellStyle name="Note 3 2 5" xfId="961"/>
    <cellStyle name="Note 3 3" xfId="962"/>
    <cellStyle name="Note 3 3 2" xfId="963"/>
    <cellStyle name="Note 3 3 2 2" xfId="964"/>
    <cellStyle name="Note 3 3 2 2 2" xfId="965"/>
    <cellStyle name="Note 3 3 2 2 2 2" xfId="966"/>
    <cellStyle name="Note 3 3 2 2 3" xfId="967"/>
    <cellStyle name="Note 3 3 2 3" xfId="968"/>
    <cellStyle name="Note 3 3 2 3 2" xfId="969"/>
    <cellStyle name="Note 3 3 2 4" xfId="970"/>
    <cellStyle name="Note 3 3 3" xfId="971"/>
    <cellStyle name="Note 3 3 3 2" xfId="972"/>
    <cellStyle name="Note 3 3 3 2 2" xfId="973"/>
    <cellStyle name="Note 3 3 3 3" xfId="974"/>
    <cellStyle name="Note 3 3 4" xfId="975"/>
    <cellStyle name="Note 3 3 4 2" xfId="976"/>
    <cellStyle name="Note 3 3 5" xfId="977"/>
    <cellStyle name="Note 3 4" xfId="978"/>
    <cellStyle name="Note 3 4 2" xfId="979"/>
    <cellStyle name="Note 3 4 2 2" xfId="980"/>
    <cellStyle name="Note 3 4 2 2 2" xfId="981"/>
    <cellStyle name="Note 3 4 2 2 2 2" xfId="982"/>
    <cellStyle name="Note 3 4 2 2 3" xfId="983"/>
    <cellStyle name="Note 3 4 2 3" xfId="984"/>
    <cellStyle name="Note 3 4 2 3 2" xfId="985"/>
    <cellStyle name="Note 3 4 2 4" xfId="986"/>
    <cellStyle name="Note 3 4 3" xfId="987"/>
    <cellStyle name="Note 3 4 3 2" xfId="988"/>
    <cellStyle name="Note 3 4 3 2 2" xfId="989"/>
    <cellStyle name="Note 3 4 3 3" xfId="990"/>
    <cellStyle name="Note 3 4 4" xfId="991"/>
    <cellStyle name="Note 3 4 4 2" xfId="992"/>
    <cellStyle name="Note 3 4 5" xfId="993"/>
    <cellStyle name="Note 3 5" xfId="994"/>
    <cellStyle name="Note 3 5 2" xfId="995"/>
    <cellStyle name="Note 3 5 2 2" xfId="996"/>
    <cellStyle name="Note 3 5 2 2 2" xfId="997"/>
    <cellStyle name="Note 3 5 2 2 2 2" xfId="998"/>
    <cellStyle name="Note 3 5 2 2 3" xfId="999"/>
    <cellStyle name="Note 3 5 2 3" xfId="1000"/>
    <cellStyle name="Note 3 5 2 3 2" xfId="1001"/>
    <cellStyle name="Note 3 5 2 4" xfId="1002"/>
    <cellStyle name="Note 3 5 3" xfId="1003"/>
    <cellStyle name="Note 3 5 3 2" xfId="1004"/>
    <cellStyle name="Note 3 5 3 2 2" xfId="1005"/>
    <cellStyle name="Note 3 5 3 3" xfId="1006"/>
    <cellStyle name="Note 3 5 4" xfId="1007"/>
    <cellStyle name="Note 3 5 4 2" xfId="1008"/>
    <cellStyle name="Note 3 5 5" xfId="1009"/>
    <cellStyle name="Note 3 6" xfId="1010"/>
    <cellStyle name="Note 3 6 2" xfId="1011"/>
    <cellStyle name="Note 3 6 2 2" xfId="1012"/>
    <cellStyle name="Note 3 6 2 2 2" xfId="1013"/>
    <cellStyle name="Note 3 6 2 2 2 2" xfId="1014"/>
    <cellStyle name="Note 3 6 2 2 3" xfId="1015"/>
    <cellStyle name="Note 3 6 2 3" xfId="1016"/>
    <cellStyle name="Note 3 6 2 3 2" xfId="1017"/>
    <cellStyle name="Note 3 6 2 4" xfId="1018"/>
    <cellStyle name="Note 3 6 3" xfId="1019"/>
    <cellStyle name="Note 3 6 3 2" xfId="1020"/>
    <cellStyle name="Note 3 6 3 2 2" xfId="1021"/>
    <cellStyle name="Note 3 6 3 3" xfId="1022"/>
    <cellStyle name="Note 3 6 4" xfId="1023"/>
    <cellStyle name="Note 3 6 4 2" xfId="1024"/>
    <cellStyle name="Note 3 6 5" xfId="1025"/>
    <cellStyle name="Note 3 7" xfId="1026"/>
    <cellStyle name="Note 3 7 2" xfId="1027"/>
    <cellStyle name="Note 3 7 2 2" xfId="1028"/>
    <cellStyle name="Note 3 7 2 2 2" xfId="1029"/>
    <cellStyle name="Note 3 7 2 2 2 2" xfId="1030"/>
    <cellStyle name="Note 3 7 2 2 3" xfId="1031"/>
    <cellStyle name="Note 3 7 2 3" xfId="1032"/>
    <cellStyle name="Note 3 7 2 3 2" xfId="1033"/>
    <cellStyle name="Note 3 7 2 4" xfId="1034"/>
    <cellStyle name="Note 3 7 3" xfId="1035"/>
    <cellStyle name="Note 3 7 3 2" xfId="1036"/>
    <cellStyle name="Note 3 7 3 2 2" xfId="1037"/>
    <cellStyle name="Note 3 7 3 3" xfId="1038"/>
    <cellStyle name="Note 3 7 4" xfId="1039"/>
    <cellStyle name="Note 3 7 4 2" xfId="1040"/>
    <cellStyle name="Note 3 7 5" xfId="1041"/>
    <cellStyle name="Note 3 8" xfId="1042"/>
    <cellStyle name="Note 3 8 2" xfId="1043"/>
    <cellStyle name="Note 3 8 2 2" xfId="1044"/>
    <cellStyle name="Note 3 8 2 2 2" xfId="1045"/>
    <cellStyle name="Note 3 8 2 2 2 2" xfId="1046"/>
    <cellStyle name="Note 3 8 2 2 3" xfId="1047"/>
    <cellStyle name="Note 3 8 2 3" xfId="1048"/>
    <cellStyle name="Note 3 8 2 3 2" xfId="1049"/>
    <cellStyle name="Note 3 8 2 4" xfId="1050"/>
    <cellStyle name="Note 3 8 3" xfId="1051"/>
    <cellStyle name="Note 3 8 3 2" xfId="1052"/>
    <cellStyle name="Note 3 8 3 2 2" xfId="1053"/>
    <cellStyle name="Note 3 8 3 3" xfId="1054"/>
    <cellStyle name="Note 3 8 4" xfId="1055"/>
    <cellStyle name="Note 3 8 4 2" xfId="1056"/>
    <cellStyle name="Note 3 8 5" xfId="1057"/>
    <cellStyle name="Note 4" xfId="1058"/>
    <cellStyle name="Note 4 2" xfId="1059"/>
    <cellStyle name="Note 4 2 2" xfId="1060"/>
    <cellStyle name="Note 4 2 2 2" xfId="1061"/>
    <cellStyle name="Note 4 2 2 2 2" xfId="1062"/>
    <cellStyle name="Note 4 2 2 2 2 2" xfId="1063"/>
    <cellStyle name="Note 4 2 2 2 3" xfId="1064"/>
    <cellStyle name="Note 4 2 2 3" xfId="1065"/>
    <cellStyle name="Note 4 2 2 3 2" xfId="1066"/>
    <cellStyle name="Note 4 2 2 4" xfId="1067"/>
    <cellStyle name="Note 4 2 3" xfId="1068"/>
    <cellStyle name="Note 4 2 3 2" xfId="1069"/>
    <cellStyle name="Note 4 2 3 2 2" xfId="1070"/>
    <cellStyle name="Note 4 2 3 3" xfId="1071"/>
    <cellStyle name="Note 4 2 4" xfId="1072"/>
    <cellStyle name="Note 4 2 4 2" xfId="1073"/>
    <cellStyle name="Note 4 2 5" xfId="1074"/>
    <cellStyle name="Note 4 3" xfId="1075"/>
    <cellStyle name="Note 4 3 2" xfId="1076"/>
    <cellStyle name="Note 4 3 2 2" xfId="1077"/>
    <cellStyle name="Note 4 3 2 2 2" xfId="1078"/>
    <cellStyle name="Note 4 3 2 2 2 2" xfId="1079"/>
    <cellStyle name="Note 4 3 2 2 3" xfId="1080"/>
    <cellStyle name="Note 4 3 2 3" xfId="1081"/>
    <cellStyle name="Note 4 3 2 3 2" xfId="1082"/>
    <cellStyle name="Note 4 3 2 4" xfId="1083"/>
    <cellStyle name="Note 4 3 3" xfId="1084"/>
    <cellStyle name="Note 4 3 3 2" xfId="1085"/>
    <cellStyle name="Note 4 3 3 2 2" xfId="1086"/>
    <cellStyle name="Note 4 3 3 3" xfId="1087"/>
    <cellStyle name="Note 4 3 4" xfId="1088"/>
    <cellStyle name="Note 4 3 4 2" xfId="1089"/>
    <cellStyle name="Note 4 3 5" xfId="1090"/>
    <cellStyle name="Note 4 4" xfId="1091"/>
    <cellStyle name="Note 4 4 2" xfId="1092"/>
    <cellStyle name="Note 4 4 2 2" xfId="1093"/>
    <cellStyle name="Note 4 4 2 2 2" xfId="1094"/>
    <cellStyle name="Note 4 4 2 2 2 2" xfId="1095"/>
    <cellStyle name="Note 4 4 2 2 3" xfId="1096"/>
    <cellStyle name="Note 4 4 2 3" xfId="1097"/>
    <cellStyle name="Note 4 4 2 3 2" xfId="1098"/>
    <cellStyle name="Note 4 4 2 4" xfId="1099"/>
    <cellStyle name="Note 4 4 3" xfId="1100"/>
    <cellStyle name="Note 4 4 3 2" xfId="1101"/>
    <cellStyle name="Note 4 4 3 2 2" xfId="1102"/>
    <cellStyle name="Note 4 4 3 3" xfId="1103"/>
    <cellStyle name="Note 4 4 4" xfId="1104"/>
    <cellStyle name="Note 4 4 4 2" xfId="1105"/>
    <cellStyle name="Note 4 4 5" xfId="1106"/>
    <cellStyle name="Note 4 5" xfId="1107"/>
    <cellStyle name="Note 4 5 2" xfId="1108"/>
    <cellStyle name="Note 4 5 2 2" xfId="1109"/>
    <cellStyle name="Note 4 5 2 2 2" xfId="1110"/>
    <cellStyle name="Note 4 5 2 2 2 2" xfId="1111"/>
    <cellStyle name="Note 4 5 2 2 3" xfId="1112"/>
    <cellStyle name="Note 4 5 2 3" xfId="1113"/>
    <cellStyle name="Note 4 5 2 3 2" xfId="1114"/>
    <cellStyle name="Note 4 5 2 4" xfId="1115"/>
    <cellStyle name="Note 4 5 3" xfId="1116"/>
    <cellStyle name="Note 4 5 3 2" xfId="1117"/>
    <cellStyle name="Note 4 5 3 2 2" xfId="1118"/>
    <cellStyle name="Note 4 5 3 3" xfId="1119"/>
    <cellStyle name="Note 4 5 4" xfId="1120"/>
    <cellStyle name="Note 4 5 4 2" xfId="1121"/>
    <cellStyle name="Note 4 5 5" xfId="1122"/>
    <cellStyle name="Note 4 6" xfId="1123"/>
    <cellStyle name="Note 4 6 2" xfId="1124"/>
    <cellStyle name="Note 4 6 2 2" xfId="1125"/>
    <cellStyle name="Note 4 6 2 2 2" xfId="1126"/>
    <cellStyle name="Note 4 6 2 2 2 2" xfId="1127"/>
    <cellStyle name="Note 4 6 2 2 3" xfId="1128"/>
    <cellStyle name="Note 4 6 2 3" xfId="1129"/>
    <cellStyle name="Note 4 6 2 3 2" xfId="1130"/>
    <cellStyle name="Note 4 6 2 4" xfId="1131"/>
    <cellStyle name="Note 4 6 3" xfId="1132"/>
    <cellStyle name="Note 4 6 3 2" xfId="1133"/>
    <cellStyle name="Note 4 6 3 2 2" xfId="1134"/>
    <cellStyle name="Note 4 6 3 3" xfId="1135"/>
    <cellStyle name="Note 4 6 4" xfId="1136"/>
    <cellStyle name="Note 4 6 4 2" xfId="1137"/>
    <cellStyle name="Note 4 6 5" xfId="1138"/>
    <cellStyle name="Note 4 7" xfId="1139"/>
    <cellStyle name="Note 4 7 2" xfId="1140"/>
    <cellStyle name="Note 4 7 2 2" xfId="1141"/>
    <cellStyle name="Note 4 7 2 2 2" xfId="1142"/>
    <cellStyle name="Note 4 7 2 2 2 2" xfId="1143"/>
    <cellStyle name="Note 4 7 2 2 3" xfId="1144"/>
    <cellStyle name="Note 4 7 2 3" xfId="1145"/>
    <cellStyle name="Note 4 7 2 3 2" xfId="1146"/>
    <cellStyle name="Note 4 7 2 4" xfId="1147"/>
    <cellStyle name="Note 4 7 3" xfId="1148"/>
    <cellStyle name="Note 4 7 3 2" xfId="1149"/>
    <cellStyle name="Note 4 7 3 2 2" xfId="1150"/>
    <cellStyle name="Note 4 7 3 3" xfId="1151"/>
    <cellStyle name="Note 4 7 4" xfId="1152"/>
    <cellStyle name="Note 4 7 4 2" xfId="1153"/>
    <cellStyle name="Note 4 7 5" xfId="1154"/>
    <cellStyle name="Note 4 8" xfId="1155"/>
    <cellStyle name="Note 4 8 2" xfId="1156"/>
    <cellStyle name="Note 4 8 2 2" xfId="1157"/>
    <cellStyle name="Note 4 8 2 2 2" xfId="1158"/>
    <cellStyle name="Note 4 8 2 2 2 2" xfId="1159"/>
    <cellStyle name="Note 4 8 2 2 3" xfId="1160"/>
    <cellStyle name="Note 4 8 2 3" xfId="1161"/>
    <cellStyle name="Note 4 8 2 3 2" xfId="1162"/>
    <cellStyle name="Note 4 8 2 4" xfId="1163"/>
    <cellStyle name="Note 4 8 3" xfId="1164"/>
    <cellStyle name="Note 4 8 3 2" xfId="1165"/>
    <cellStyle name="Note 4 8 3 2 2" xfId="1166"/>
    <cellStyle name="Note 4 8 3 3" xfId="1167"/>
    <cellStyle name="Note 4 8 4" xfId="1168"/>
    <cellStyle name="Note 4 8 4 2" xfId="1169"/>
    <cellStyle name="Note 4 8 5" xfId="1170"/>
    <cellStyle name="Note 5" xfId="1171"/>
    <cellStyle name="Note 5 2" xfId="1172"/>
    <cellStyle name="Note 5 2 2" xfId="1173"/>
    <cellStyle name="Note 5 2 2 2" xfId="1174"/>
    <cellStyle name="Note 5 2 2 2 2" xfId="1175"/>
    <cellStyle name="Note 5 2 2 2 2 2" xfId="1176"/>
    <cellStyle name="Note 5 2 2 2 3" xfId="1177"/>
    <cellStyle name="Note 5 2 2 3" xfId="1178"/>
    <cellStyle name="Note 5 2 2 3 2" xfId="1179"/>
    <cellStyle name="Note 5 2 2 4" xfId="1180"/>
    <cellStyle name="Note 5 2 3" xfId="1181"/>
    <cellStyle name="Note 5 2 3 2" xfId="1182"/>
    <cellStyle name="Note 5 2 3 2 2" xfId="1183"/>
    <cellStyle name="Note 5 2 3 3" xfId="1184"/>
    <cellStyle name="Note 5 2 4" xfId="1185"/>
    <cellStyle name="Note 5 2 4 2" xfId="1186"/>
    <cellStyle name="Note 5 2 5" xfId="1187"/>
    <cellStyle name="Note 5 3" xfId="1188"/>
    <cellStyle name="Note 5 3 2" xfId="1189"/>
    <cellStyle name="Note 5 3 2 2" xfId="1190"/>
    <cellStyle name="Note 5 3 2 2 2" xfId="1191"/>
    <cellStyle name="Note 5 3 2 2 2 2" xfId="1192"/>
    <cellStyle name="Note 5 3 2 2 3" xfId="1193"/>
    <cellStyle name="Note 5 3 2 3" xfId="1194"/>
    <cellStyle name="Note 5 3 2 3 2" xfId="1195"/>
    <cellStyle name="Note 5 3 2 4" xfId="1196"/>
    <cellStyle name="Note 5 3 3" xfId="1197"/>
    <cellStyle name="Note 5 3 3 2" xfId="1198"/>
    <cellStyle name="Note 5 3 3 2 2" xfId="1199"/>
    <cellStyle name="Note 5 3 3 3" xfId="1200"/>
    <cellStyle name="Note 5 3 4" xfId="1201"/>
    <cellStyle name="Note 5 3 4 2" xfId="1202"/>
    <cellStyle name="Note 5 3 5" xfId="1203"/>
    <cellStyle name="Note 5 4" xfId="1204"/>
    <cellStyle name="Note 5 4 2" xfId="1205"/>
    <cellStyle name="Note 5 4 2 2" xfId="1206"/>
    <cellStyle name="Note 5 4 2 2 2" xfId="1207"/>
    <cellStyle name="Note 5 4 2 2 2 2" xfId="1208"/>
    <cellStyle name="Note 5 4 2 2 3" xfId="1209"/>
    <cellStyle name="Note 5 4 2 3" xfId="1210"/>
    <cellStyle name="Note 5 4 2 3 2" xfId="1211"/>
    <cellStyle name="Note 5 4 2 4" xfId="1212"/>
    <cellStyle name="Note 5 4 3" xfId="1213"/>
    <cellStyle name="Note 5 4 3 2" xfId="1214"/>
    <cellStyle name="Note 5 4 3 2 2" xfId="1215"/>
    <cellStyle name="Note 5 4 3 3" xfId="1216"/>
    <cellStyle name="Note 5 4 4" xfId="1217"/>
    <cellStyle name="Note 5 4 4 2" xfId="1218"/>
    <cellStyle name="Note 5 4 5" xfId="1219"/>
    <cellStyle name="Note 5 5" xfId="1220"/>
    <cellStyle name="Note 5 5 2" xfId="1221"/>
    <cellStyle name="Note 5 5 2 2" xfId="1222"/>
    <cellStyle name="Note 5 5 2 2 2" xfId="1223"/>
    <cellStyle name="Note 5 5 2 2 2 2" xfId="1224"/>
    <cellStyle name="Note 5 5 2 2 3" xfId="1225"/>
    <cellStyle name="Note 5 5 2 3" xfId="1226"/>
    <cellStyle name="Note 5 5 2 3 2" xfId="1227"/>
    <cellStyle name="Note 5 5 2 4" xfId="1228"/>
    <cellStyle name="Note 5 5 3" xfId="1229"/>
    <cellStyle name="Note 5 5 3 2" xfId="1230"/>
    <cellStyle name="Note 5 5 3 2 2" xfId="1231"/>
    <cellStyle name="Note 5 5 3 3" xfId="1232"/>
    <cellStyle name="Note 5 5 4" xfId="1233"/>
    <cellStyle name="Note 5 5 4 2" xfId="1234"/>
    <cellStyle name="Note 5 5 5" xfId="1235"/>
    <cellStyle name="Note 5 6" xfId="1236"/>
    <cellStyle name="Note 5 6 2" xfId="1237"/>
    <cellStyle name="Note 5 6 2 2" xfId="1238"/>
    <cellStyle name="Note 5 6 2 2 2" xfId="1239"/>
    <cellStyle name="Note 5 6 2 2 2 2" xfId="1240"/>
    <cellStyle name="Note 5 6 2 2 3" xfId="1241"/>
    <cellStyle name="Note 5 6 2 3" xfId="1242"/>
    <cellStyle name="Note 5 6 2 3 2" xfId="1243"/>
    <cellStyle name="Note 5 6 2 4" xfId="1244"/>
    <cellStyle name="Note 5 6 3" xfId="1245"/>
    <cellStyle name="Note 5 6 3 2" xfId="1246"/>
    <cellStyle name="Note 5 6 3 2 2" xfId="1247"/>
    <cellStyle name="Note 5 6 3 3" xfId="1248"/>
    <cellStyle name="Note 5 6 4" xfId="1249"/>
    <cellStyle name="Note 5 6 4 2" xfId="1250"/>
    <cellStyle name="Note 5 6 5" xfId="1251"/>
    <cellStyle name="Note 5 7" xfId="1252"/>
    <cellStyle name="Note 5 7 2" xfId="1253"/>
    <cellStyle name="Note 5 7 2 2" xfId="1254"/>
    <cellStyle name="Note 5 7 2 2 2" xfId="1255"/>
    <cellStyle name="Note 5 7 2 2 2 2" xfId="1256"/>
    <cellStyle name="Note 5 7 2 2 3" xfId="1257"/>
    <cellStyle name="Note 5 7 2 3" xfId="1258"/>
    <cellStyle name="Note 5 7 2 3 2" xfId="1259"/>
    <cellStyle name="Note 5 7 2 4" xfId="1260"/>
    <cellStyle name="Note 5 7 3" xfId="1261"/>
    <cellStyle name="Note 5 7 3 2" xfId="1262"/>
    <cellStyle name="Note 5 7 3 2 2" xfId="1263"/>
    <cellStyle name="Note 5 7 3 3" xfId="1264"/>
    <cellStyle name="Note 5 7 4" xfId="1265"/>
    <cellStyle name="Note 5 7 4 2" xfId="1266"/>
    <cellStyle name="Note 5 7 5" xfId="1267"/>
    <cellStyle name="Note 5 8" xfId="1268"/>
    <cellStyle name="Note 5 8 2" xfId="1269"/>
    <cellStyle name="Note 5 8 2 2" xfId="1270"/>
    <cellStyle name="Note 5 8 2 2 2" xfId="1271"/>
    <cellStyle name="Note 5 8 2 2 2 2" xfId="1272"/>
    <cellStyle name="Note 5 8 2 2 3" xfId="1273"/>
    <cellStyle name="Note 5 8 2 3" xfId="1274"/>
    <cellStyle name="Note 5 8 2 3 2" xfId="1275"/>
    <cellStyle name="Note 5 8 2 4" xfId="1276"/>
    <cellStyle name="Note 5 8 3" xfId="1277"/>
    <cellStyle name="Note 5 8 3 2" xfId="1278"/>
    <cellStyle name="Note 5 8 3 2 2" xfId="1279"/>
    <cellStyle name="Note 5 8 3 3" xfId="1280"/>
    <cellStyle name="Note 5 8 4" xfId="1281"/>
    <cellStyle name="Note 5 8 4 2" xfId="1282"/>
    <cellStyle name="Note 5 8 5" xfId="1283"/>
    <cellStyle name="Note 6 2" xfId="1284"/>
    <cellStyle name="Note 6 2 2" xfId="1285"/>
    <cellStyle name="Note 6 2 2 2" xfId="1286"/>
    <cellStyle name="Note 6 2 2 2 2" xfId="1287"/>
    <cellStyle name="Note 6 2 2 2 2 2" xfId="1288"/>
    <cellStyle name="Note 6 2 2 2 3" xfId="1289"/>
    <cellStyle name="Note 6 2 2 3" xfId="1290"/>
    <cellStyle name="Note 6 2 2 3 2" xfId="1291"/>
    <cellStyle name="Note 6 2 2 4" xfId="1292"/>
    <cellStyle name="Note 6 2 3" xfId="1293"/>
    <cellStyle name="Note 6 2 3 2" xfId="1294"/>
    <cellStyle name="Note 6 2 3 2 2" xfId="1295"/>
    <cellStyle name="Note 6 2 3 3" xfId="1296"/>
    <cellStyle name="Note 6 2 4" xfId="1297"/>
    <cellStyle name="Note 6 2 4 2" xfId="1298"/>
    <cellStyle name="Note 6 2 5" xfId="1299"/>
    <cellStyle name="Note 6 3" xfId="1300"/>
    <cellStyle name="Note 6 3 2" xfId="1301"/>
    <cellStyle name="Note 6 3 2 2" xfId="1302"/>
    <cellStyle name="Note 6 3 2 2 2" xfId="1303"/>
    <cellStyle name="Note 6 3 2 2 2 2" xfId="1304"/>
    <cellStyle name="Note 6 3 2 2 3" xfId="1305"/>
    <cellStyle name="Note 6 3 2 3" xfId="1306"/>
    <cellStyle name="Note 6 3 2 3 2" xfId="1307"/>
    <cellStyle name="Note 6 3 2 4" xfId="1308"/>
    <cellStyle name="Note 6 3 3" xfId="1309"/>
    <cellStyle name="Note 6 3 3 2" xfId="1310"/>
    <cellStyle name="Note 6 3 3 2 2" xfId="1311"/>
    <cellStyle name="Note 6 3 3 3" xfId="1312"/>
    <cellStyle name="Note 6 3 4" xfId="1313"/>
    <cellStyle name="Note 6 3 4 2" xfId="1314"/>
    <cellStyle name="Note 6 3 5" xfId="1315"/>
    <cellStyle name="Note 6 4" xfId="1316"/>
    <cellStyle name="Note 6 4 2" xfId="1317"/>
    <cellStyle name="Note 6 4 2 2" xfId="1318"/>
    <cellStyle name="Note 6 4 2 2 2" xfId="1319"/>
    <cellStyle name="Note 6 4 2 2 2 2" xfId="1320"/>
    <cellStyle name="Note 6 4 2 2 3" xfId="1321"/>
    <cellStyle name="Note 6 4 2 3" xfId="1322"/>
    <cellStyle name="Note 6 4 2 3 2" xfId="1323"/>
    <cellStyle name="Note 6 4 2 4" xfId="1324"/>
    <cellStyle name="Note 6 4 3" xfId="1325"/>
    <cellStyle name="Note 6 4 3 2" xfId="1326"/>
    <cellStyle name="Note 6 4 3 2 2" xfId="1327"/>
    <cellStyle name="Note 6 4 3 3" xfId="1328"/>
    <cellStyle name="Note 6 4 4" xfId="1329"/>
    <cellStyle name="Note 6 4 4 2" xfId="1330"/>
    <cellStyle name="Note 6 4 5" xfId="1331"/>
    <cellStyle name="Note 6 5" xfId="1332"/>
    <cellStyle name="Note 6 5 2" xfId="1333"/>
    <cellStyle name="Note 6 5 2 2" xfId="1334"/>
    <cellStyle name="Note 6 5 2 2 2" xfId="1335"/>
    <cellStyle name="Note 6 5 2 2 2 2" xfId="1336"/>
    <cellStyle name="Note 6 5 2 2 3" xfId="1337"/>
    <cellStyle name="Note 6 5 2 3" xfId="1338"/>
    <cellStyle name="Note 6 5 2 3 2" xfId="1339"/>
    <cellStyle name="Note 6 5 2 4" xfId="1340"/>
    <cellStyle name="Note 6 5 3" xfId="1341"/>
    <cellStyle name="Note 6 5 3 2" xfId="1342"/>
    <cellStyle name="Note 6 5 3 2 2" xfId="1343"/>
    <cellStyle name="Note 6 5 3 3" xfId="1344"/>
    <cellStyle name="Note 6 5 4" xfId="1345"/>
    <cellStyle name="Note 6 5 4 2" xfId="1346"/>
    <cellStyle name="Note 6 5 5" xfId="1347"/>
    <cellStyle name="Note 6 6" xfId="1348"/>
    <cellStyle name="Note 6 6 2" xfId="1349"/>
    <cellStyle name="Note 6 6 2 2" xfId="1350"/>
    <cellStyle name="Note 6 6 2 2 2" xfId="1351"/>
    <cellStyle name="Note 6 6 2 2 2 2" xfId="1352"/>
    <cellStyle name="Note 6 6 2 2 3" xfId="1353"/>
    <cellStyle name="Note 6 6 2 3" xfId="1354"/>
    <cellStyle name="Note 6 6 2 3 2" xfId="1355"/>
    <cellStyle name="Note 6 6 2 4" xfId="1356"/>
    <cellStyle name="Note 6 6 3" xfId="1357"/>
    <cellStyle name="Note 6 6 3 2" xfId="1358"/>
    <cellStyle name="Note 6 6 3 2 2" xfId="1359"/>
    <cellStyle name="Note 6 6 3 3" xfId="1360"/>
    <cellStyle name="Note 6 6 4" xfId="1361"/>
    <cellStyle name="Note 6 6 4 2" xfId="1362"/>
    <cellStyle name="Note 6 6 5" xfId="1363"/>
    <cellStyle name="Note 6 7" xfId="1364"/>
    <cellStyle name="Note 6 7 2" xfId="1365"/>
    <cellStyle name="Note 6 7 2 2" xfId="1366"/>
    <cellStyle name="Note 6 7 2 2 2" xfId="1367"/>
    <cellStyle name="Note 6 7 2 2 2 2" xfId="1368"/>
    <cellStyle name="Note 6 7 2 2 3" xfId="1369"/>
    <cellStyle name="Note 6 7 2 3" xfId="1370"/>
    <cellStyle name="Note 6 7 2 3 2" xfId="1371"/>
    <cellStyle name="Note 6 7 2 4" xfId="1372"/>
    <cellStyle name="Note 6 7 3" xfId="1373"/>
    <cellStyle name="Note 6 7 3 2" xfId="1374"/>
    <cellStyle name="Note 6 7 3 2 2" xfId="1375"/>
    <cellStyle name="Note 6 7 3 3" xfId="1376"/>
    <cellStyle name="Note 6 7 4" xfId="1377"/>
    <cellStyle name="Note 6 7 4 2" xfId="1378"/>
    <cellStyle name="Note 6 7 5" xfId="1379"/>
    <cellStyle name="Note 6 8" xfId="1380"/>
    <cellStyle name="Note 6 8 2" xfId="1381"/>
    <cellStyle name="Note 6 8 2 2" xfId="1382"/>
    <cellStyle name="Note 6 8 2 2 2" xfId="1383"/>
    <cellStyle name="Note 6 8 2 2 2 2" xfId="1384"/>
    <cellStyle name="Note 6 8 2 2 3" xfId="1385"/>
    <cellStyle name="Note 6 8 2 3" xfId="1386"/>
    <cellStyle name="Note 6 8 2 3 2" xfId="1387"/>
    <cellStyle name="Note 6 8 2 4" xfId="1388"/>
    <cellStyle name="Note 6 8 3" xfId="1389"/>
    <cellStyle name="Note 6 8 3 2" xfId="1390"/>
    <cellStyle name="Note 6 8 3 2 2" xfId="1391"/>
    <cellStyle name="Note 6 8 3 3" xfId="1392"/>
    <cellStyle name="Note 6 8 4" xfId="1393"/>
    <cellStyle name="Note 6 8 4 2" xfId="1394"/>
    <cellStyle name="Note 6 8 5" xfId="1395"/>
    <cellStyle name="Note 7 2" xfId="1396"/>
    <cellStyle name="Note 7 2 2" xfId="1397"/>
    <cellStyle name="Note 7 2 2 2" xfId="1398"/>
    <cellStyle name="Note 7 2 2 2 2" xfId="1399"/>
    <cellStyle name="Note 7 2 2 2 2 2" xfId="1400"/>
    <cellStyle name="Note 7 2 2 2 3" xfId="1401"/>
    <cellStyle name="Note 7 2 2 3" xfId="1402"/>
    <cellStyle name="Note 7 2 2 3 2" xfId="1403"/>
    <cellStyle name="Note 7 2 2 4" xfId="1404"/>
    <cellStyle name="Note 7 2 3" xfId="1405"/>
    <cellStyle name="Note 7 2 3 2" xfId="1406"/>
    <cellStyle name="Note 7 2 3 2 2" xfId="1407"/>
    <cellStyle name="Note 7 2 3 3" xfId="1408"/>
    <cellStyle name="Note 7 2 4" xfId="1409"/>
    <cellStyle name="Note 7 2 4 2" xfId="1410"/>
    <cellStyle name="Note 7 2 5" xfId="1411"/>
    <cellStyle name="Note 7 3" xfId="1412"/>
    <cellStyle name="Note 7 3 2" xfId="1413"/>
    <cellStyle name="Note 7 3 2 2" xfId="1414"/>
    <cellStyle name="Note 7 3 2 2 2" xfId="1415"/>
    <cellStyle name="Note 7 3 2 2 2 2" xfId="1416"/>
    <cellStyle name="Note 7 3 2 2 3" xfId="1417"/>
    <cellStyle name="Note 7 3 2 3" xfId="1418"/>
    <cellStyle name="Note 7 3 2 3 2" xfId="1419"/>
    <cellStyle name="Note 7 3 2 4" xfId="1420"/>
    <cellStyle name="Note 7 3 3" xfId="1421"/>
    <cellStyle name="Note 7 3 3 2" xfId="1422"/>
    <cellStyle name="Note 7 3 3 2 2" xfId="1423"/>
    <cellStyle name="Note 7 3 3 3" xfId="1424"/>
    <cellStyle name="Note 7 3 4" xfId="1425"/>
    <cellStyle name="Note 7 3 4 2" xfId="1426"/>
    <cellStyle name="Note 7 3 5" xfId="1427"/>
    <cellStyle name="Note 7 4" xfId="1428"/>
    <cellStyle name="Note 7 4 2" xfId="1429"/>
    <cellStyle name="Note 7 4 2 2" xfId="1430"/>
    <cellStyle name="Note 7 4 2 2 2" xfId="1431"/>
    <cellStyle name="Note 7 4 2 2 2 2" xfId="1432"/>
    <cellStyle name="Note 7 4 2 2 3" xfId="1433"/>
    <cellStyle name="Note 7 4 2 3" xfId="1434"/>
    <cellStyle name="Note 7 4 2 3 2" xfId="1435"/>
    <cellStyle name="Note 7 4 2 4" xfId="1436"/>
    <cellStyle name="Note 7 4 3" xfId="1437"/>
    <cellStyle name="Note 7 4 3 2" xfId="1438"/>
    <cellStyle name="Note 7 4 3 2 2" xfId="1439"/>
    <cellStyle name="Note 7 4 3 3" xfId="1440"/>
    <cellStyle name="Note 7 4 4" xfId="1441"/>
    <cellStyle name="Note 7 4 4 2" xfId="1442"/>
    <cellStyle name="Note 7 4 5" xfId="1443"/>
    <cellStyle name="Note 7 5" xfId="1444"/>
    <cellStyle name="Note 7 5 2" xfId="1445"/>
    <cellStyle name="Note 7 5 2 2" xfId="1446"/>
    <cellStyle name="Note 7 5 2 2 2" xfId="1447"/>
    <cellStyle name="Note 7 5 2 2 2 2" xfId="1448"/>
    <cellStyle name="Note 7 5 2 2 3" xfId="1449"/>
    <cellStyle name="Note 7 5 2 3" xfId="1450"/>
    <cellStyle name="Note 7 5 2 3 2" xfId="1451"/>
    <cellStyle name="Note 7 5 2 4" xfId="1452"/>
    <cellStyle name="Note 7 5 3" xfId="1453"/>
    <cellStyle name="Note 7 5 3 2" xfId="1454"/>
    <cellStyle name="Note 7 5 3 2 2" xfId="1455"/>
    <cellStyle name="Note 7 5 3 3" xfId="1456"/>
    <cellStyle name="Note 7 5 4" xfId="1457"/>
    <cellStyle name="Note 7 5 4 2" xfId="1458"/>
    <cellStyle name="Note 7 5 5" xfId="1459"/>
    <cellStyle name="Note 7 6" xfId="1460"/>
    <cellStyle name="Note 7 6 2" xfId="1461"/>
    <cellStyle name="Note 7 6 2 2" xfId="1462"/>
    <cellStyle name="Note 7 6 2 2 2" xfId="1463"/>
    <cellStyle name="Note 7 6 2 2 2 2" xfId="1464"/>
    <cellStyle name="Note 7 6 2 2 3" xfId="1465"/>
    <cellStyle name="Note 7 6 2 3" xfId="1466"/>
    <cellStyle name="Note 7 6 2 3 2" xfId="1467"/>
    <cellStyle name="Note 7 6 2 4" xfId="1468"/>
    <cellStyle name="Note 7 6 3" xfId="1469"/>
    <cellStyle name="Note 7 6 3 2" xfId="1470"/>
    <cellStyle name="Note 7 6 3 2 2" xfId="1471"/>
    <cellStyle name="Note 7 6 3 3" xfId="1472"/>
    <cellStyle name="Note 7 6 4" xfId="1473"/>
    <cellStyle name="Note 7 6 4 2" xfId="1474"/>
    <cellStyle name="Note 7 6 5" xfId="1475"/>
    <cellStyle name="Note 7 7" xfId="1476"/>
    <cellStyle name="Note 7 7 2" xfId="1477"/>
    <cellStyle name="Note 7 7 2 2" xfId="1478"/>
    <cellStyle name="Note 7 7 2 2 2" xfId="1479"/>
    <cellStyle name="Note 7 7 2 2 2 2" xfId="1480"/>
    <cellStyle name="Note 7 7 2 2 3" xfId="1481"/>
    <cellStyle name="Note 7 7 2 3" xfId="1482"/>
    <cellStyle name="Note 7 7 2 3 2" xfId="1483"/>
    <cellStyle name="Note 7 7 2 4" xfId="1484"/>
    <cellStyle name="Note 7 7 3" xfId="1485"/>
    <cellStyle name="Note 7 7 3 2" xfId="1486"/>
    <cellStyle name="Note 7 7 3 2 2" xfId="1487"/>
    <cellStyle name="Note 7 7 3 3" xfId="1488"/>
    <cellStyle name="Note 7 7 4" xfId="1489"/>
    <cellStyle name="Note 7 7 4 2" xfId="1490"/>
    <cellStyle name="Note 7 7 5" xfId="1491"/>
    <cellStyle name="Note 7 8" xfId="1492"/>
    <cellStyle name="Note 7 8 2" xfId="1493"/>
    <cellStyle name="Note 7 8 2 2" xfId="1494"/>
    <cellStyle name="Note 7 8 2 2 2" xfId="1495"/>
    <cellStyle name="Note 7 8 2 2 2 2" xfId="1496"/>
    <cellStyle name="Note 7 8 2 2 3" xfId="1497"/>
    <cellStyle name="Note 7 8 2 3" xfId="1498"/>
    <cellStyle name="Note 7 8 2 3 2" xfId="1499"/>
    <cellStyle name="Note 7 8 2 4" xfId="1500"/>
    <cellStyle name="Note 7 8 3" xfId="1501"/>
    <cellStyle name="Note 7 8 3 2" xfId="1502"/>
    <cellStyle name="Note 7 8 3 2 2" xfId="1503"/>
    <cellStyle name="Note 7 8 3 3" xfId="1504"/>
    <cellStyle name="Note 7 8 4" xfId="1505"/>
    <cellStyle name="Note 7 8 4 2" xfId="1506"/>
    <cellStyle name="Note 7 8 5" xfId="1507"/>
    <cellStyle name="Note 8 2" xfId="1508"/>
    <cellStyle name="Note 8 2 2" xfId="1509"/>
    <cellStyle name="Note 8 2 2 2" xfId="1510"/>
    <cellStyle name="Note 8 2 2 2 2" xfId="1511"/>
    <cellStyle name="Note 8 2 2 2 2 2" xfId="1512"/>
    <cellStyle name="Note 8 2 2 2 3" xfId="1513"/>
    <cellStyle name="Note 8 2 2 3" xfId="1514"/>
    <cellStyle name="Note 8 2 2 3 2" xfId="1515"/>
    <cellStyle name="Note 8 2 2 4" xfId="1516"/>
    <cellStyle name="Note 8 2 3" xfId="1517"/>
    <cellStyle name="Note 8 2 3 2" xfId="1518"/>
    <cellStyle name="Note 8 2 3 2 2" xfId="1519"/>
    <cellStyle name="Note 8 2 3 3" xfId="1520"/>
    <cellStyle name="Note 8 2 4" xfId="1521"/>
    <cellStyle name="Note 8 2 4 2" xfId="1522"/>
    <cellStyle name="Note 8 2 5" xfId="1523"/>
    <cellStyle name="Note 8 3" xfId="1524"/>
    <cellStyle name="Note 8 3 2" xfId="1525"/>
    <cellStyle name="Note 8 3 2 2" xfId="1526"/>
    <cellStyle name="Note 8 3 2 2 2" xfId="1527"/>
    <cellStyle name="Note 8 3 2 2 2 2" xfId="1528"/>
    <cellStyle name="Note 8 3 2 2 3" xfId="1529"/>
    <cellStyle name="Note 8 3 2 3" xfId="1530"/>
    <cellStyle name="Note 8 3 2 3 2" xfId="1531"/>
    <cellStyle name="Note 8 3 2 4" xfId="1532"/>
    <cellStyle name="Note 8 3 3" xfId="1533"/>
    <cellStyle name="Note 8 3 3 2" xfId="1534"/>
    <cellStyle name="Note 8 3 3 2 2" xfId="1535"/>
    <cellStyle name="Note 8 3 3 3" xfId="1536"/>
    <cellStyle name="Note 8 3 4" xfId="1537"/>
    <cellStyle name="Note 8 3 4 2" xfId="1538"/>
    <cellStyle name="Note 8 3 5" xfId="1539"/>
    <cellStyle name="Note 8 4" xfId="1540"/>
    <cellStyle name="Note 8 4 2" xfId="1541"/>
    <cellStyle name="Note 8 4 2 2" xfId="1542"/>
    <cellStyle name="Note 8 4 2 2 2" xfId="1543"/>
    <cellStyle name="Note 8 4 2 2 2 2" xfId="1544"/>
    <cellStyle name="Note 8 4 2 2 3" xfId="1545"/>
    <cellStyle name="Note 8 4 2 3" xfId="1546"/>
    <cellStyle name="Note 8 4 2 3 2" xfId="1547"/>
    <cellStyle name="Note 8 4 2 4" xfId="1548"/>
    <cellStyle name="Note 8 4 3" xfId="1549"/>
    <cellStyle name="Note 8 4 3 2" xfId="1550"/>
    <cellStyle name="Note 8 4 3 2 2" xfId="1551"/>
    <cellStyle name="Note 8 4 3 3" xfId="1552"/>
    <cellStyle name="Note 8 4 4" xfId="1553"/>
    <cellStyle name="Note 8 4 4 2" xfId="1554"/>
    <cellStyle name="Note 8 4 5" xfId="1555"/>
    <cellStyle name="Note 8 5" xfId="1556"/>
    <cellStyle name="Note 8 5 2" xfId="1557"/>
    <cellStyle name="Note 8 5 2 2" xfId="1558"/>
    <cellStyle name="Note 8 5 2 2 2" xfId="1559"/>
    <cellStyle name="Note 8 5 2 2 2 2" xfId="1560"/>
    <cellStyle name="Note 8 5 2 2 3" xfId="1561"/>
    <cellStyle name="Note 8 5 2 3" xfId="1562"/>
    <cellStyle name="Note 8 5 2 3 2" xfId="1563"/>
    <cellStyle name="Note 8 5 2 4" xfId="1564"/>
    <cellStyle name="Note 8 5 3" xfId="1565"/>
    <cellStyle name="Note 8 5 3 2" xfId="1566"/>
    <cellStyle name="Note 8 5 3 2 2" xfId="1567"/>
    <cellStyle name="Note 8 5 3 3" xfId="1568"/>
    <cellStyle name="Note 8 5 4" xfId="1569"/>
    <cellStyle name="Note 8 5 4 2" xfId="1570"/>
    <cellStyle name="Note 8 5 5" xfId="1571"/>
    <cellStyle name="Note 8 6" xfId="1572"/>
    <cellStyle name="Note 8 6 2" xfId="1573"/>
    <cellStyle name="Note 8 6 2 2" xfId="1574"/>
    <cellStyle name="Note 8 6 2 2 2" xfId="1575"/>
    <cellStyle name="Note 8 6 2 2 2 2" xfId="1576"/>
    <cellStyle name="Note 8 6 2 2 3" xfId="1577"/>
    <cellStyle name="Note 8 6 2 3" xfId="1578"/>
    <cellStyle name="Note 8 6 2 3 2" xfId="1579"/>
    <cellStyle name="Note 8 6 2 4" xfId="1580"/>
    <cellStyle name="Note 8 6 3" xfId="1581"/>
    <cellStyle name="Note 8 6 3 2" xfId="1582"/>
    <cellStyle name="Note 8 6 3 2 2" xfId="1583"/>
    <cellStyle name="Note 8 6 3 3" xfId="1584"/>
    <cellStyle name="Note 8 6 4" xfId="1585"/>
    <cellStyle name="Note 8 6 4 2" xfId="1586"/>
    <cellStyle name="Note 8 6 5" xfId="1587"/>
    <cellStyle name="Note 8 7" xfId="1588"/>
    <cellStyle name="Note 8 7 2" xfId="1589"/>
    <cellStyle name="Note 8 7 2 2" xfId="1590"/>
    <cellStyle name="Note 8 7 2 2 2" xfId="1591"/>
    <cellStyle name="Note 8 7 2 2 2 2" xfId="1592"/>
    <cellStyle name="Note 8 7 2 2 3" xfId="1593"/>
    <cellStyle name="Note 8 7 2 3" xfId="1594"/>
    <cellStyle name="Note 8 7 2 3 2" xfId="1595"/>
    <cellStyle name="Note 8 7 2 4" xfId="1596"/>
    <cellStyle name="Note 8 7 3" xfId="1597"/>
    <cellStyle name="Note 8 7 3 2" xfId="1598"/>
    <cellStyle name="Note 8 7 3 2 2" xfId="1599"/>
    <cellStyle name="Note 8 7 3 3" xfId="1600"/>
    <cellStyle name="Note 8 7 4" xfId="1601"/>
    <cellStyle name="Note 8 7 4 2" xfId="1602"/>
    <cellStyle name="Note 8 7 5" xfId="1603"/>
    <cellStyle name="Note 8 8" xfId="1604"/>
    <cellStyle name="Note 8 8 2" xfId="1605"/>
    <cellStyle name="Note 8 8 2 2" xfId="1606"/>
    <cellStyle name="Note 8 8 2 2 2" xfId="1607"/>
    <cellStyle name="Note 8 8 2 2 2 2" xfId="1608"/>
    <cellStyle name="Note 8 8 2 2 3" xfId="1609"/>
    <cellStyle name="Note 8 8 2 3" xfId="1610"/>
    <cellStyle name="Note 8 8 2 3 2" xfId="1611"/>
    <cellStyle name="Note 8 8 2 4" xfId="1612"/>
    <cellStyle name="Note 8 8 3" xfId="1613"/>
    <cellStyle name="Note 8 8 3 2" xfId="1614"/>
    <cellStyle name="Note 8 8 3 2 2" xfId="1615"/>
    <cellStyle name="Note 8 8 3 3" xfId="1616"/>
    <cellStyle name="Note 8 8 4" xfId="1617"/>
    <cellStyle name="Note 8 8 4 2" xfId="1618"/>
    <cellStyle name="Note 8 8 5" xfId="1619"/>
    <cellStyle name="Note 9 2" xfId="1620"/>
    <cellStyle name="Note 9 2 2" xfId="1621"/>
    <cellStyle name="Note 9 2 2 2" xfId="1622"/>
    <cellStyle name="Note 9 2 2 2 2" xfId="1623"/>
    <cellStyle name="Note 9 2 2 2 2 2" xfId="1624"/>
    <cellStyle name="Note 9 2 2 2 3" xfId="1625"/>
    <cellStyle name="Note 9 2 2 3" xfId="1626"/>
    <cellStyle name="Note 9 2 2 3 2" xfId="1627"/>
    <cellStyle name="Note 9 2 2 4" xfId="1628"/>
    <cellStyle name="Note 9 2 3" xfId="1629"/>
    <cellStyle name="Note 9 2 3 2" xfId="1630"/>
    <cellStyle name="Note 9 2 3 2 2" xfId="1631"/>
    <cellStyle name="Note 9 2 3 3" xfId="1632"/>
    <cellStyle name="Note 9 2 4" xfId="1633"/>
    <cellStyle name="Note 9 2 4 2" xfId="1634"/>
    <cellStyle name="Note 9 2 5" xfId="1635"/>
    <cellStyle name="Note 9 3" xfId="1636"/>
    <cellStyle name="Note 9 3 2" xfId="1637"/>
    <cellStyle name="Note 9 3 2 2" xfId="1638"/>
    <cellStyle name="Note 9 3 2 2 2" xfId="1639"/>
    <cellStyle name="Note 9 3 2 2 2 2" xfId="1640"/>
    <cellStyle name="Note 9 3 2 2 3" xfId="1641"/>
    <cellStyle name="Note 9 3 2 3" xfId="1642"/>
    <cellStyle name="Note 9 3 2 3 2" xfId="1643"/>
    <cellStyle name="Note 9 3 2 4" xfId="1644"/>
    <cellStyle name="Note 9 3 3" xfId="1645"/>
    <cellStyle name="Note 9 3 3 2" xfId="1646"/>
    <cellStyle name="Note 9 3 3 2 2" xfId="1647"/>
    <cellStyle name="Note 9 3 3 3" xfId="1648"/>
    <cellStyle name="Note 9 3 4" xfId="1649"/>
    <cellStyle name="Note 9 3 4 2" xfId="1650"/>
    <cellStyle name="Note 9 3 5" xfId="1651"/>
    <cellStyle name="Note 9 4" xfId="1652"/>
    <cellStyle name="Note 9 4 2" xfId="1653"/>
    <cellStyle name="Note 9 4 2 2" xfId="1654"/>
    <cellStyle name="Note 9 4 2 2 2" xfId="1655"/>
    <cellStyle name="Note 9 4 2 2 2 2" xfId="1656"/>
    <cellStyle name="Note 9 4 2 2 3" xfId="1657"/>
    <cellStyle name="Note 9 4 2 3" xfId="1658"/>
    <cellStyle name="Note 9 4 2 3 2" xfId="1659"/>
    <cellStyle name="Note 9 4 2 4" xfId="1660"/>
    <cellStyle name="Note 9 4 3" xfId="1661"/>
    <cellStyle name="Note 9 4 3 2" xfId="1662"/>
    <cellStyle name="Note 9 4 3 2 2" xfId="1663"/>
    <cellStyle name="Note 9 4 3 3" xfId="1664"/>
    <cellStyle name="Note 9 4 4" xfId="1665"/>
    <cellStyle name="Note 9 4 4 2" xfId="1666"/>
    <cellStyle name="Note 9 4 5" xfId="1667"/>
    <cellStyle name="Note 9 5" xfId="1668"/>
    <cellStyle name="Note 9 5 2" xfId="1669"/>
    <cellStyle name="Note 9 5 2 2" xfId="1670"/>
    <cellStyle name="Note 9 5 2 2 2" xfId="1671"/>
    <cellStyle name="Note 9 5 2 2 2 2" xfId="1672"/>
    <cellStyle name="Note 9 5 2 2 3" xfId="1673"/>
    <cellStyle name="Note 9 5 2 3" xfId="1674"/>
    <cellStyle name="Note 9 5 2 3 2" xfId="1675"/>
    <cellStyle name="Note 9 5 2 4" xfId="1676"/>
    <cellStyle name="Note 9 5 3" xfId="1677"/>
    <cellStyle name="Note 9 5 3 2" xfId="1678"/>
    <cellStyle name="Note 9 5 3 2 2" xfId="1679"/>
    <cellStyle name="Note 9 5 3 3" xfId="1680"/>
    <cellStyle name="Note 9 5 4" xfId="1681"/>
    <cellStyle name="Note 9 5 4 2" xfId="1682"/>
    <cellStyle name="Note 9 5 5" xfId="1683"/>
    <cellStyle name="Note 9 6" xfId="1684"/>
    <cellStyle name="Note 9 6 2" xfId="1685"/>
    <cellStyle name="Note 9 6 2 2" xfId="1686"/>
    <cellStyle name="Note 9 6 2 2 2" xfId="1687"/>
    <cellStyle name="Note 9 6 2 2 2 2" xfId="1688"/>
    <cellStyle name="Note 9 6 2 2 3" xfId="1689"/>
    <cellStyle name="Note 9 6 2 3" xfId="1690"/>
    <cellStyle name="Note 9 6 2 3 2" xfId="1691"/>
    <cellStyle name="Note 9 6 2 4" xfId="1692"/>
    <cellStyle name="Note 9 6 3" xfId="1693"/>
    <cellStyle name="Note 9 6 3 2" xfId="1694"/>
    <cellStyle name="Note 9 6 3 2 2" xfId="1695"/>
    <cellStyle name="Note 9 6 3 3" xfId="1696"/>
    <cellStyle name="Note 9 6 4" xfId="1697"/>
    <cellStyle name="Note 9 6 4 2" xfId="1698"/>
    <cellStyle name="Note 9 6 5" xfId="1699"/>
    <cellStyle name="Note 9 7" xfId="1700"/>
    <cellStyle name="Note 9 7 2" xfId="1701"/>
    <cellStyle name="Note 9 7 2 2" xfId="1702"/>
    <cellStyle name="Note 9 7 2 2 2" xfId="1703"/>
    <cellStyle name="Note 9 7 2 2 2 2" xfId="1704"/>
    <cellStyle name="Note 9 7 2 2 3" xfId="1705"/>
    <cellStyle name="Note 9 7 2 3" xfId="1706"/>
    <cellStyle name="Note 9 7 2 3 2" xfId="1707"/>
    <cellStyle name="Note 9 7 2 4" xfId="1708"/>
    <cellStyle name="Note 9 7 3" xfId="1709"/>
    <cellStyle name="Note 9 7 3 2" xfId="1710"/>
    <cellStyle name="Note 9 7 3 2 2" xfId="1711"/>
    <cellStyle name="Note 9 7 3 3" xfId="1712"/>
    <cellStyle name="Note 9 7 4" xfId="1713"/>
    <cellStyle name="Note 9 7 4 2" xfId="1714"/>
    <cellStyle name="Note 9 7 5" xfId="1715"/>
    <cellStyle name="Note 9 8" xfId="1716"/>
    <cellStyle name="Note 9 8 2" xfId="1717"/>
    <cellStyle name="Note 9 8 2 2" xfId="1718"/>
    <cellStyle name="Note 9 8 2 2 2" xfId="1719"/>
    <cellStyle name="Note 9 8 2 2 2 2" xfId="1720"/>
    <cellStyle name="Note 9 8 2 2 3" xfId="1721"/>
    <cellStyle name="Note 9 8 2 3" xfId="1722"/>
    <cellStyle name="Note 9 8 2 3 2" xfId="1723"/>
    <cellStyle name="Note 9 8 2 4" xfId="1724"/>
    <cellStyle name="Note 9 8 3" xfId="1725"/>
    <cellStyle name="Note 9 8 3 2" xfId="1726"/>
    <cellStyle name="Note 9 8 3 2 2" xfId="1727"/>
    <cellStyle name="Note 9 8 3 3" xfId="1728"/>
    <cellStyle name="Note 9 8 4" xfId="1729"/>
    <cellStyle name="Note 9 8 4 2" xfId="1730"/>
    <cellStyle name="Note 9 8 5" xfId="1731"/>
    <cellStyle name="notes" xfId="1732"/>
    <cellStyle name="Otsikko" xfId="1733"/>
    <cellStyle name="Otsikko 1" xfId="1734"/>
    <cellStyle name="Otsikko 2" xfId="1735"/>
    <cellStyle name="Otsikko 3" xfId="1736"/>
    <cellStyle name="Otsikko 4" xfId="1737"/>
    <cellStyle name="Output 2" xfId="1738"/>
    <cellStyle name="Output 3" xfId="1739"/>
    <cellStyle name="Output 4" xfId="1740"/>
    <cellStyle name="Output 5" xfId="1741"/>
    <cellStyle name="Percent [2]" xfId="1742"/>
    <cellStyle name="Percent 2" xfId="7"/>
    <cellStyle name="Percent 2 2" xfId="1743"/>
    <cellStyle name="Percent 2 2 2" xfId="1744"/>
    <cellStyle name="Percent 2 3" xfId="1745"/>
    <cellStyle name="Percent 2 3 5" xfId="1746"/>
    <cellStyle name="Percent 3" xfId="1747"/>
    <cellStyle name="Percent 3 2" xfId="1748"/>
    <cellStyle name="Percent 4" xfId="1749"/>
    <cellStyle name="Percent 4 3" xfId="1750"/>
    <cellStyle name="Percent 5" xfId="1751"/>
    <cellStyle name="Percent 6" xfId="1752"/>
    <cellStyle name="Percent 7" xfId="1753"/>
    <cellStyle name="Percent 8" xfId="1754"/>
    <cellStyle name="Percent 8 2" xfId="1755"/>
    <cellStyle name="Prozent_SubCatperStud" xfId="1756"/>
    <cellStyle name="row" xfId="1757"/>
    <cellStyle name="RowCodes" xfId="1758"/>
    <cellStyle name="Row-Col Headings" xfId="1759"/>
    <cellStyle name="RowTitles" xfId="1760"/>
    <cellStyle name="RowTitles1-Detail" xfId="1761"/>
    <cellStyle name="RowTitles-Col2" xfId="1762"/>
    <cellStyle name="RowTitles-Detail" xfId="1763"/>
    <cellStyle name="Selittävä teksti" xfId="1764"/>
    <cellStyle name="semestre" xfId="1765"/>
    <cellStyle name="Standaard_Blad1" xfId="1766"/>
    <cellStyle name="Standard_DIAGRAM" xfId="1767"/>
    <cellStyle name="Sub-titles" xfId="1768"/>
    <cellStyle name="Sub-titles Cols" xfId="1769"/>
    <cellStyle name="Sub-titles rows" xfId="1770"/>
    <cellStyle name="Syöttö" xfId="1771"/>
    <cellStyle name="Table No." xfId="1772"/>
    <cellStyle name="Table Title" xfId="1773"/>
    <cellStyle name="Tarkistussolu" xfId="1774"/>
    <cellStyle name="temp" xfId="1775"/>
    <cellStyle name="tête chapitre" xfId="1776"/>
    <cellStyle name="TEXT" xfId="1777"/>
    <cellStyle name="Title 2" xfId="1778"/>
    <cellStyle name="Title 3" xfId="1779"/>
    <cellStyle name="Title 4" xfId="1780"/>
    <cellStyle name="Title 5" xfId="1781"/>
    <cellStyle name="title1" xfId="1782"/>
    <cellStyle name="Titles" xfId="1783"/>
    <cellStyle name="titre" xfId="1784"/>
    <cellStyle name="Total 2" xfId="1785"/>
    <cellStyle name="Total 3" xfId="1786"/>
    <cellStyle name="Total 4" xfId="1787"/>
    <cellStyle name="Total 5" xfId="1788"/>
    <cellStyle name="Tulostus" xfId="1789"/>
    <cellStyle name="Tusental (0)_Blad2" xfId="1790"/>
    <cellStyle name="Tusental 2" xfId="1791"/>
    <cellStyle name="Tusental_Blad2" xfId="1792"/>
    <cellStyle name="Valuta (0)_Blad2" xfId="1793"/>
    <cellStyle name="Valuta_Blad2" xfId="1794"/>
    <cellStyle name="Varoitusteksti" xfId="1795"/>
    <cellStyle name="Währung [0]_DIAGRAM" xfId="1796"/>
    <cellStyle name="Währung_DIAGRAM" xfId="1797"/>
    <cellStyle name="Warning Text 2" xfId="1798"/>
    <cellStyle name="Warning Text 3" xfId="1799"/>
    <cellStyle name="Warning Text 4" xfId="1800"/>
    <cellStyle name="Warning Text 5" xfId="1801"/>
    <cellStyle name="Wrapped" xfId="1802"/>
    <cellStyle name="アクセント 1" xfId="1803"/>
    <cellStyle name="アクセント 2" xfId="1804"/>
    <cellStyle name="アクセント 3" xfId="1805"/>
    <cellStyle name="アクセント 4" xfId="1806"/>
    <cellStyle name="アクセント 5" xfId="1807"/>
    <cellStyle name="アクセント 6" xfId="1808"/>
    <cellStyle name="タイトル" xfId="1809"/>
    <cellStyle name="チェック セル" xfId="1810"/>
    <cellStyle name="どちらでもない" xfId="1811"/>
    <cellStyle name="メモ" xfId="1812"/>
    <cellStyle name="リンク セル" xfId="1813"/>
    <cellStyle name="표준_T_A8(통계청_검증결과)" xfId="1814"/>
    <cellStyle name="入力" xfId="1815"/>
    <cellStyle name="出力" xfId="1816"/>
    <cellStyle name="悪い" xfId="1817"/>
    <cellStyle name="良い" xfId="1818"/>
    <cellStyle name="見出し 1" xfId="1819"/>
    <cellStyle name="見出し 2" xfId="1820"/>
    <cellStyle name="見出し 3" xfId="1821"/>
    <cellStyle name="見出し 4" xfId="1822"/>
    <cellStyle name="計算" xfId="1823"/>
    <cellStyle name="説明文" xfId="1824"/>
    <cellStyle name="警告文" xfId="1825"/>
    <cellStyle name="集計" xfId="1826"/>
  </cellStyles>
  <dxfs count="8"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3"/>
      </font>
      <fill>
        <patternFill>
          <bgColor theme="3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3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PISA 2000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141997158612002E-2"/>
          <c:y val="0.185853638373943"/>
          <c:w val="0.93230248741843003"/>
          <c:h val="0.66937111207555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1'!$C$2</c:f>
              <c:strCache>
                <c:ptCount val="1"/>
                <c:pt idx="0">
                  <c:v>OECD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1'!$B$3:$B$5</c:f>
              <c:strCache>
                <c:ptCount val="3"/>
                <c:pt idx="0">
                  <c:v>Lesen</c:v>
                </c:pt>
                <c:pt idx="1">
                  <c:v>Mathematik</c:v>
                </c:pt>
                <c:pt idx="2">
                  <c:v>Naturwissenschaften</c:v>
                </c:pt>
              </c:strCache>
            </c:strRef>
          </c:cat>
          <c:val>
            <c:numRef>
              <c:f>'Figure 1'!$C$3:$C$5</c:f>
              <c:numCache>
                <c:formatCode>General</c:formatCode>
                <c:ptCount val="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'Figure 1'!$D$2</c:f>
              <c:strCache>
                <c:ptCount val="1"/>
                <c:pt idx="0">
                  <c:v>Deutschland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1'!$B$3:$B$5</c:f>
              <c:strCache>
                <c:ptCount val="3"/>
                <c:pt idx="0">
                  <c:v>Lesen</c:v>
                </c:pt>
                <c:pt idx="1">
                  <c:v>Mathematik</c:v>
                </c:pt>
                <c:pt idx="2">
                  <c:v>Naturwissenschaften</c:v>
                </c:pt>
              </c:strCache>
            </c:strRef>
          </c:cat>
          <c:val>
            <c:numRef>
              <c:f>'Figure 1'!$D$3:$D$5</c:f>
              <c:numCache>
                <c:formatCode>General</c:formatCode>
                <c:ptCount val="3"/>
                <c:pt idx="0">
                  <c:v>484</c:v>
                </c:pt>
                <c:pt idx="1">
                  <c:v>490</c:v>
                </c:pt>
                <c:pt idx="2">
                  <c:v>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24032"/>
        <c:axId val="58980992"/>
      </c:barChart>
      <c:catAx>
        <c:axId val="589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980992"/>
        <c:crosses val="autoZero"/>
        <c:auto val="1"/>
        <c:lblAlgn val="ctr"/>
        <c:lblOffset val="100"/>
        <c:noMultiLvlLbl val="0"/>
      </c:catAx>
      <c:valAx>
        <c:axId val="58980992"/>
        <c:scaling>
          <c:orientation val="minMax"/>
          <c:max val="550"/>
          <c:min val="400"/>
        </c:scaling>
        <c:delete val="1"/>
        <c:axPos val="l"/>
        <c:numFmt formatCode="General" sourceLinked="1"/>
        <c:majorTickMark val="out"/>
        <c:minorTickMark val="none"/>
        <c:tickLblPos val="nextTo"/>
        <c:crossAx val="58924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PISA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141997158612002E-2"/>
          <c:y val="0.201601669870006"/>
          <c:w val="0.93230248741843003"/>
          <c:h val="0.65362308057949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OECD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1'!$B$10:$B$12</c:f>
              <c:strCache>
                <c:ptCount val="3"/>
                <c:pt idx="0">
                  <c:v>Lesen</c:v>
                </c:pt>
                <c:pt idx="1">
                  <c:v>Mathematik</c:v>
                </c:pt>
                <c:pt idx="2">
                  <c:v>Naturwissenschaften</c:v>
                </c:pt>
              </c:strCache>
            </c:strRef>
          </c:cat>
          <c:val>
            <c:numRef>
              <c:f>'Figure 1'!$C$10:$C$12</c:f>
              <c:numCache>
                <c:formatCode>General</c:formatCode>
                <c:ptCount val="3"/>
                <c:pt idx="0">
                  <c:v>493</c:v>
                </c:pt>
                <c:pt idx="1">
                  <c:v>490</c:v>
                </c:pt>
                <c:pt idx="2">
                  <c:v>493</c:v>
                </c:pt>
              </c:numCache>
            </c:numRef>
          </c:val>
        </c:ser>
        <c:ser>
          <c:idx val="1"/>
          <c:order val="1"/>
          <c:tx>
            <c:strRef>
              <c:f>'Figure 1'!$D$9</c:f>
              <c:strCache>
                <c:ptCount val="1"/>
                <c:pt idx="0">
                  <c:v>Deutschland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1'!$B$10:$B$12</c:f>
              <c:strCache>
                <c:ptCount val="3"/>
                <c:pt idx="0">
                  <c:v>Lesen</c:v>
                </c:pt>
                <c:pt idx="1">
                  <c:v>Mathematik</c:v>
                </c:pt>
                <c:pt idx="2">
                  <c:v>Naturwissenschaften</c:v>
                </c:pt>
              </c:strCache>
            </c:strRef>
          </c:cat>
          <c:val>
            <c:numRef>
              <c:f>'Figure 1'!$D$10:$D$12</c:f>
              <c:numCache>
                <c:formatCode>General</c:formatCode>
                <c:ptCount val="3"/>
                <c:pt idx="0">
                  <c:v>509</c:v>
                </c:pt>
                <c:pt idx="1">
                  <c:v>506</c:v>
                </c:pt>
                <c:pt idx="2">
                  <c:v>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22816"/>
        <c:axId val="44324352"/>
      </c:barChart>
      <c:catAx>
        <c:axId val="4432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24352"/>
        <c:crosses val="autoZero"/>
        <c:auto val="1"/>
        <c:lblAlgn val="ctr"/>
        <c:lblOffset val="100"/>
        <c:noMultiLvlLbl val="0"/>
      </c:catAx>
      <c:valAx>
        <c:axId val="44324352"/>
        <c:scaling>
          <c:orientation val="minMax"/>
          <c:max val="550"/>
          <c:min val="400"/>
        </c:scaling>
        <c:delete val="1"/>
        <c:axPos val="l"/>
        <c:numFmt formatCode="General" sourceLinked="1"/>
        <c:majorTickMark val="out"/>
        <c:minorTickMark val="none"/>
        <c:tickLblPos val="nextTo"/>
        <c:crossAx val="443228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25570288675302E-2"/>
          <c:y val="9.3054035052138204E-2"/>
          <c:w val="0.95152267757085995"/>
          <c:h val="0.65180225536161696"/>
        </c:manualLayout>
      </c:layout>
      <c:barChart>
        <c:barDir val="col"/>
        <c:grouping val="clustered"/>
        <c:varyColors val="0"/>
        <c:ser>
          <c:idx val="0"/>
          <c:order val="0"/>
          <c:tx>
            <c:v>PISA 2015</c:v>
          </c:tx>
          <c:invertIfNegative val="0"/>
          <c:cat>
            <c:strRef>
              <c:f>'Figure 2'!$A$39:$A$86</c:f>
              <c:strCache>
                <c:ptCount val="48"/>
                <c:pt idx="0">
                  <c:v>HongKong, China)</c:v>
                </c:pt>
                <c:pt idx="1">
                  <c:v>Macao (China)</c:v>
                </c:pt>
                <c:pt idx="2">
                  <c:v>Singapur</c:v>
                </c:pt>
                <c:pt idx="3">
                  <c:v>Estland</c:v>
                </c:pt>
                <c:pt idx="4">
                  <c:v>Japan</c:v>
                </c:pt>
                <c:pt idx="5">
                  <c:v>Kanada</c:v>
                </c:pt>
                <c:pt idx="6">
                  <c:v>Finnland</c:v>
                </c:pt>
                <c:pt idx="7">
                  <c:v>Chinese Taipeh</c:v>
                </c:pt>
                <c:pt idx="8">
                  <c:v>Korea</c:v>
                </c:pt>
                <c:pt idx="9">
                  <c:v>Niederlande</c:v>
                </c:pt>
                <c:pt idx="10">
                  <c:v>Slowenien</c:v>
                </c:pt>
                <c:pt idx="11">
                  <c:v>Deutschland</c:v>
                </c:pt>
                <c:pt idx="12">
                  <c:v>Irland</c:v>
                </c:pt>
                <c:pt idx="13">
                  <c:v>Norwegen</c:v>
                </c:pt>
                <c:pt idx="14">
                  <c:v>Dänemark</c:v>
                </c:pt>
                <c:pt idx="15">
                  <c:v>Polen</c:v>
                </c:pt>
                <c:pt idx="16">
                  <c:v>Australien</c:v>
                </c:pt>
                <c:pt idx="17">
                  <c:v>Vereinigtes Königreich</c:v>
                </c:pt>
                <c:pt idx="18">
                  <c:v>Schweiz</c:v>
                </c:pt>
                <c:pt idx="19">
                  <c:v>Belgien</c:v>
                </c:pt>
                <c:pt idx="20">
                  <c:v>B-S-J-G (China)</c:v>
                </c:pt>
                <c:pt idx="21">
                  <c:v>Portugal</c:v>
                </c:pt>
                <c:pt idx="22">
                  <c:v>Neuseeland</c:v>
                </c:pt>
                <c:pt idx="23">
                  <c:v>Schweden</c:v>
                </c:pt>
                <c:pt idx="24">
                  <c:v>Spanien</c:v>
                </c:pt>
                <c:pt idx="25">
                  <c:v>Russische Föderation</c:v>
                </c:pt>
                <c:pt idx="26">
                  <c:v>Frankreich</c:v>
                </c:pt>
                <c:pt idx="27">
                  <c:v>Island</c:v>
                </c:pt>
                <c:pt idx="28">
                  <c:v>Österreich</c:v>
                </c:pt>
                <c:pt idx="29">
                  <c:v>Vereinigte Staaten*</c:v>
                </c:pt>
                <c:pt idx="30">
                  <c:v>Lettland</c:v>
                </c:pt>
                <c:pt idx="31">
                  <c:v>Kroatien</c:v>
                </c:pt>
                <c:pt idx="32">
                  <c:v>Italien</c:v>
                </c:pt>
                <c:pt idx="33">
                  <c:v>Tschechische Republik</c:v>
                </c:pt>
                <c:pt idx="34">
                  <c:v>Litauen</c:v>
                </c:pt>
                <c:pt idx="35">
                  <c:v>Malta</c:v>
                </c:pt>
                <c:pt idx="36">
                  <c:v>Luxemburg</c:v>
                </c:pt>
                <c:pt idx="37">
                  <c:v>Israel</c:v>
                </c:pt>
                <c:pt idx="38">
                  <c:v>Slowakische Republik</c:v>
                </c:pt>
                <c:pt idx="39">
                  <c:v>Griechenland</c:v>
                </c:pt>
                <c:pt idx="40">
                  <c:v>Ungarn</c:v>
                </c:pt>
                <c:pt idx="41">
                  <c:v>Bulgarien</c:v>
                </c:pt>
                <c:pt idx="42">
                  <c:v>Türkei</c:v>
                </c:pt>
                <c:pt idx="43">
                  <c:v>Chile</c:v>
                </c:pt>
                <c:pt idx="44">
                  <c:v>Rumänien</c:v>
                </c:pt>
                <c:pt idx="45">
                  <c:v>Mexiko</c:v>
                </c:pt>
                <c:pt idx="46">
                  <c:v>Brasilien</c:v>
                </c:pt>
                <c:pt idx="47">
                  <c:v>Indonesien</c:v>
                </c:pt>
              </c:strCache>
            </c:strRef>
          </c:cat>
          <c:val>
            <c:numRef>
              <c:f>'Figure 2'!$C$39:$C$86</c:f>
              <c:numCache>
                <c:formatCode>0.0</c:formatCode>
                <c:ptCount val="48"/>
                <c:pt idx="0">
                  <c:v>53.127245193868433</c:v>
                </c:pt>
                <c:pt idx="1">
                  <c:v>51.71912590134437</c:v>
                </c:pt>
                <c:pt idx="2">
                  <c:v>43.402518838994538</c:v>
                </c:pt>
                <c:pt idx="3">
                  <c:v>42.107828768118473</c:v>
                </c:pt>
                <c:pt idx="4">
                  <c:v>40.419257990099837</c:v>
                </c:pt>
                <c:pt idx="5">
                  <c:v>39.627434168259313</c:v>
                </c:pt>
                <c:pt idx="6">
                  <c:v>39.105324356146156</c:v>
                </c:pt>
                <c:pt idx="7">
                  <c:v>37.34340569287091</c:v>
                </c:pt>
                <c:pt idx="8">
                  <c:v>36.652350265165914</c:v>
                </c:pt>
                <c:pt idx="9">
                  <c:v>32.929459604365412</c:v>
                </c:pt>
                <c:pt idx="10">
                  <c:v>32.459569886606282</c:v>
                </c:pt>
                <c:pt idx="11">
                  <c:v>32.305244556869766</c:v>
                </c:pt>
                <c:pt idx="12">
                  <c:v>31.965452696879034</c:v>
                </c:pt>
                <c:pt idx="13">
                  <c:v>31.70406859817145</c:v>
                </c:pt>
                <c:pt idx="14">
                  <c:v>31.149154255470854</c:v>
                </c:pt>
                <c:pt idx="15">
                  <c:v>29.996796080139969</c:v>
                </c:pt>
                <c:pt idx="16">
                  <c:v>28.617627604734921</c:v>
                </c:pt>
                <c:pt idx="17">
                  <c:v>28.234213460021813</c:v>
                </c:pt>
                <c:pt idx="18">
                  <c:v>26.83451755645175</c:v>
                </c:pt>
                <c:pt idx="19">
                  <c:v>26.592140993829311</c:v>
                </c:pt>
                <c:pt idx="20">
                  <c:v>25.94030604115618</c:v>
                </c:pt>
                <c:pt idx="21">
                  <c:v>25.762093238674353</c:v>
                </c:pt>
                <c:pt idx="22">
                  <c:v>25.107022394253445</c:v>
                </c:pt>
                <c:pt idx="23">
                  <c:v>25.038223853012727</c:v>
                </c:pt>
                <c:pt idx="24">
                  <c:v>24.763287282301633</c:v>
                </c:pt>
                <c:pt idx="25">
                  <c:v>24.512601093550387</c:v>
                </c:pt>
                <c:pt idx="26">
                  <c:v>24.082271949149401</c:v>
                </c:pt>
                <c:pt idx="27">
                  <c:v>23.722462533846564</c:v>
                </c:pt>
                <c:pt idx="28">
                  <c:v>23.363114124047627</c:v>
                </c:pt>
                <c:pt idx="29">
                  <c:v>22.346622446786846</c:v>
                </c:pt>
                <c:pt idx="30">
                  <c:v>22.143703226544901</c:v>
                </c:pt>
                <c:pt idx="31">
                  <c:v>20.72002587739426</c:v>
                </c:pt>
                <c:pt idx="32">
                  <c:v>20.42338878074316</c:v>
                </c:pt>
                <c:pt idx="33">
                  <c:v>20.227688727496048</c:v>
                </c:pt>
                <c:pt idx="34">
                  <c:v>19.272818818106259</c:v>
                </c:pt>
                <c:pt idx="35">
                  <c:v>17.541211434230863</c:v>
                </c:pt>
                <c:pt idx="36">
                  <c:v>17.03889012245822</c:v>
                </c:pt>
                <c:pt idx="37">
                  <c:v>15.82589832067937</c:v>
                </c:pt>
                <c:pt idx="38">
                  <c:v>15.771341184620196</c:v>
                </c:pt>
                <c:pt idx="39">
                  <c:v>15.080028520711153</c:v>
                </c:pt>
                <c:pt idx="40">
                  <c:v>13.966012635460032</c:v>
                </c:pt>
                <c:pt idx="41">
                  <c:v>9.2678254745220645</c:v>
                </c:pt>
                <c:pt idx="42">
                  <c:v>7.2004340607941089</c:v>
                </c:pt>
                <c:pt idx="43">
                  <c:v>7.1805136832687779</c:v>
                </c:pt>
                <c:pt idx="44">
                  <c:v>5.5083417049709409</c:v>
                </c:pt>
                <c:pt idx="45">
                  <c:v>3.4500191962016835</c:v>
                </c:pt>
                <c:pt idx="46">
                  <c:v>2.1177236833458126</c:v>
                </c:pt>
                <c:pt idx="47">
                  <c:v>1.0764815906552276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44347392"/>
        <c:axId val="44349696"/>
      </c:barChart>
      <c:lineChart>
        <c:grouping val="standard"/>
        <c:varyColors val="0"/>
        <c:ser>
          <c:idx val="1"/>
          <c:order val="1"/>
          <c:tx>
            <c:v>PISA 2006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cat>
            <c:strRef>
              <c:f>'Figure 2'!$A$39:$A$86</c:f>
              <c:strCache>
                <c:ptCount val="48"/>
                <c:pt idx="0">
                  <c:v>HongKong, China)</c:v>
                </c:pt>
                <c:pt idx="1">
                  <c:v>Macao (China)</c:v>
                </c:pt>
                <c:pt idx="2">
                  <c:v>Singapur</c:v>
                </c:pt>
                <c:pt idx="3">
                  <c:v>Estland</c:v>
                </c:pt>
                <c:pt idx="4">
                  <c:v>Japan</c:v>
                </c:pt>
                <c:pt idx="5">
                  <c:v>Kanada</c:v>
                </c:pt>
                <c:pt idx="6">
                  <c:v>Finnland</c:v>
                </c:pt>
                <c:pt idx="7">
                  <c:v>Chinese Taipeh</c:v>
                </c:pt>
                <c:pt idx="8">
                  <c:v>Korea</c:v>
                </c:pt>
                <c:pt idx="9">
                  <c:v>Niederlande</c:v>
                </c:pt>
                <c:pt idx="10">
                  <c:v>Slowenien</c:v>
                </c:pt>
                <c:pt idx="11">
                  <c:v>Deutschland</c:v>
                </c:pt>
                <c:pt idx="12">
                  <c:v>Irland</c:v>
                </c:pt>
                <c:pt idx="13">
                  <c:v>Norwegen</c:v>
                </c:pt>
                <c:pt idx="14">
                  <c:v>Dänemark</c:v>
                </c:pt>
                <c:pt idx="15">
                  <c:v>Polen</c:v>
                </c:pt>
                <c:pt idx="16">
                  <c:v>Australien</c:v>
                </c:pt>
                <c:pt idx="17">
                  <c:v>Vereinigtes Königreich</c:v>
                </c:pt>
                <c:pt idx="18">
                  <c:v>Schweiz</c:v>
                </c:pt>
                <c:pt idx="19">
                  <c:v>Belgien</c:v>
                </c:pt>
                <c:pt idx="20">
                  <c:v>B-S-J-G (China)</c:v>
                </c:pt>
                <c:pt idx="21">
                  <c:v>Portugal</c:v>
                </c:pt>
                <c:pt idx="22">
                  <c:v>Neuseeland</c:v>
                </c:pt>
                <c:pt idx="23">
                  <c:v>Schweden</c:v>
                </c:pt>
                <c:pt idx="24">
                  <c:v>Spanien</c:v>
                </c:pt>
                <c:pt idx="25">
                  <c:v>Russische Föderation</c:v>
                </c:pt>
                <c:pt idx="26">
                  <c:v>Frankreich</c:v>
                </c:pt>
                <c:pt idx="27">
                  <c:v>Island</c:v>
                </c:pt>
                <c:pt idx="28">
                  <c:v>Österreich</c:v>
                </c:pt>
                <c:pt idx="29">
                  <c:v>Vereinigte Staaten*</c:v>
                </c:pt>
                <c:pt idx="30">
                  <c:v>Lettland</c:v>
                </c:pt>
                <c:pt idx="31">
                  <c:v>Kroatien</c:v>
                </c:pt>
                <c:pt idx="32">
                  <c:v>Italien</c:v>
                </c:pt>
                <c:pt idx="33">
                  <c:v>Tschechische Republik</c:v>
                </c:pt>
                <c:pt idx="34">
                  <c:v>Litauen</c:v>
                </c:pt>
                <c:pt idx="35">
                  <c:v>Malta</c:v>
                </c:pt>
                <c:pt idx="36">
                  <c:v>Luxemburg</c:v>
                </c:pt>
                <c:pt idx="37">
                  <c:v>Israel</c:v>
                </c:pt>
                <c:pt idx="38">
                  <c:v>Slowakische Republik</c:v>
                </c:pt>
                <c:pt idx="39">
                  <c:v>Griechenland</c:v>
                </c:pt>
                <c:pt idx="40">
                  <c:v>Ungarn</c:v>
                </c:pt>
                <c:pt idx="41">
                  <c:v>Bulgarien</c:v>
                </c:pt>
                <c:pt idx="42">
                  <c:v>Türkei</c:v>
                </c:pt>
                <c:pt idx="43">
                  <c:v>Chile</c:v>
                </c:pt>
                <c:pt idx="44">
                  <c:v>Rumänien</c:v>
                </c:pt>
                <c:pt idx="45">
                  <c:v>Mexiko</c:v>
                </c:pt>
                <c:pt idx="46">
                  <c:v>Brasilien</c:v>
                </c:pt>
                <c:pt idx="47">
                  <c:v>Indonesien</c:v>
                </c:pt>
              </c:strCache>
            </c:strRef>
          </c:cat>
          <c:val>
            <c:numRef>
              <c:f>'Figure 2'!$B$39:$B$86</c:f>
              <c:numCache>
                <c:formatCode>0.0</c:formatCode>
                <c:ptCount val="48"/>
                <c:pt idx="0">
                  <c:v>52.452909129615321</c:v>
                </c:pt>
                <c:pt idx="1">
                  <c:v>37.907013590427162</c:v>
                </c:pt>
                <c:pt idx="3">
                  <c:v>39.951980477382044</c:v>
                </c:pt>
                <c:pt idx="4">
                  <c:v>33.897800611032118</c:v>
                </c:pt>
                <c:pt idx="5">
                  <c:v>43.264821914146779</c:v>
                </c:pt>
                <c:pt idx="6">
                  <c:v>55.847832318181453</c:v>
                </c:pt>
                <c:pt idx="7">
                  <c:v>34.875023436947046</c:v>
                </c:pt>
                <c:pt idx="8">
                  <c:v>52.745292208591017</c:v>
                </c:pt>
                <c:pt idx="9">
                  <c:v>37.928184856571875</c:v>
                </c:pt>
                <c:pt idx="10">
                  <c:v>24.957081322572378</c:v>
                </c:pt>
                <c:pt idx="11">
                  <c:v>25.168870489151843</c:v>
                </c:pt>
                <c:pt idx="12">
                  <c:v>30.67322584986556</c:v>
                </c:pt>
                <c:pt idx="13">
                  <c:v>24.661892743996724</c:v>
                </c:pt>
                <c:pt idx="14">
                  <c:v>29.855055154158045</c:v>
                </c:pt>
                <c:pt idx="15">
                  <c:v>25.752633873349698</c:v>
                </c:pt>
                <c:pt idx="16">
                  <c:v>36.278190928250297</c:v>
                </c:pt>
                <c:pt idx="17">
                  <c:v>28.048540833038516</c:v>
                </c:pt>
                <c:pt idx="18">
                  <c:v>29.869365548584508</c:v>
                </c:pt>
                <c:pt idx="19">
                  <c:v>28.428976711894645</c:v>
                </c:pt>
                <c:pt idx="21">
                  <c:v>16.260843100280987</c:v>
                </c:pt>
                <c:pt idx="22">
                  <c:v>36.649889671020027</c:v>
                </c:pt>
                <c:pt idx="23">
                  <c:v>30.234415450339334</c:v>
                </c:pt>
                <c:pt idx="24">
                  <c:v>17.595378448511408</c:v>
                </c:pt>
                <c:pt idx="25">
                  <c:v>12.672302553191008</c:v>
                </c:pt>
                <c:pt idx="26">
                  <c:v>19.030250908305941</c:v>
                </c:pt>
                <c:pt idx="27">
                  <c:v>28.523395135150846</c:v>
                </c:pt>
                <c:pt idx="28">
                  <c:v>27.59349901466393</c:v>
                </c:pt>
                <c:pt idx="30">
                  <c:v>23.317302042483977</c:v>
                </c:pt>
                <c:pt idx="31">
                  <c:v>17.883501436605776</c:v>
                </c:pt>
                <c:pt idx="32">
                  <c:v>15.84545689719403</c:v>
                </c:pt>
                <c:pt idx="33">
                  <c:v>25.224439995989318</c:v>
                </c:pt>
                <c:pt idx="34">
                  <c:v>19.411542192983319</c:v>
                </c:pt>
                <c:pt idx="36">
                  <c:v>16.415451457988166</c:v>
                </c:pt>
                <c:pt idx="37">
                  <c:v>9.7001916245307012</c:v>
                </c:pt>
                <c:pt idx="38">
                  <c:v>18.692103217580666</c:v>
                </c:pt>
                <c:pt idx="39">
                  <c:v>12.579307976485541</c:v>
                </c:pt>
                <c:pt idx="40">
                  <c:v>20.938798472753316</c:v>
                </c:pt>
                <c:pt idx="41">
                  <c:v>3.7649168282513545</c:v>
                </c:pt>
                <c:pt idx="42">
                  <c:v>5.9736269782024962</c:v>
                </c:pt>
                <c:pt idx="43">
                  <c:v>2.4691253539228297</c:v>
                </c:pt>
                <c:pt idx="44">
                  <c:v>3.1899266132408304</c:v>
                </c:pt>
                <c:pt idx="45">
                  <c:v>1.961816197682418</c:v>
                </c:pt>
                <c:pt idx="46">
                  <c:v>0.62670787226564839</c:v>
                </c:pt>
                <c:pt idx="47">
                  <c:v>2.3728485042300806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7120"/>
        <c:axId val="44355584"/>
      </c:lineChart>
      <c:catAx>
        <c:axId val="443473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44349696"/>
        <c:crossesAt val="0"/>
        <c:auto val="1"/>
        <c:lblAlgn val="ctr"/>
        <c:lblOffset val="100"/>
        <c:tickLblSkip val="1"/>
        <c:noMultiLvlLbl val="0"/>
      </c:catAx>
      <c:valAx>
        <c:axId val="443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4347392"/>
        <c:crosses val="autoZero"/>
        <c:crossBetween val="between"/>
        <c:majorUnit val="5"/>
      </c:valAx>
      <c:valAx>
        <c:axId val="4435558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44357120"/>
        <c:crosses val="max"/>
        <c:crossBetween val="between"/>
      </c:valAx>
      <c:catAx>
        <c:axId val="44357120"/>
        <c:scaling>
          <c:orientation val="minMax"/>
        </c:scaling>
        <c:delete val="1"/>
        <c:axPos val="t"/>
        <c:numFmt formatCode="General" sourceLinked="0"/>
        <c:majorTickMark val="out"/>
        <c:minorTickMark val="none"/>
        <c:tickLblPos val="nextTo"/>
        <c:crossAx val="44355584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161925</xdr:rowOff>
    </xdr:from>
    <xdr:to>
      <xdr:col>12</xdr:col>
      <xdr:colOff>552450</xdr:colOff>
      <xdr:row>13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15</xdr:row>
      <xdr:rowOff>47625</xdr:rowOff>
    </xdr:from>
    <xdr:to>
      <xdr:col>12</xdr:col>
      <xdr:colOff>552450</xdr:colOff>
      <xdr:row>27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94391</xdr:rowOff>
    </xdr:from>
    <xdr:to>
      <xdr:col>11</xdr:col>
      <xdr:colOff>579344</xdr:colOff>
      <xdr:row>30</xdr:row>
      <xdr:rowOff>118222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0.01229</cdr:x>
      <cdr:y>0.0057</cdr:y>
    </cdr:from>
    <cdr:to>
      <cdr:x>0.05105</cdr:x>
      <cdr:y>0.05547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3825" y="29434"/>
          <a:ext cx="3905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tabSelected="1" workbookViewId="0">
      <selection activeCell="W24" sqref="W24"/>
    </sheetView>
  </sheetViews>
  <sheetFormatPr defaultColWidth="8.85546875" defaultRowHeight="15"/>
  <cols>
    <col min="2" max="2" width="13.42578125" customWidth="1"/>
    <col min="4" max="4" width="14.28515625" customWidth="1"/>
  </cols>
  <sheetData>
    <row r="2" spans="2:4">
      <c r="C2" t="s">
        <v>1</v>
      </c>
      <c r="D2" t="s">
        <v>416</v>
      </c>
    </row>
    <row r="3" spans="2:4">
      <c r="B3" t="s">
        <v>417</v>
      </c>
      <c r="C3">
        <v>500</v>
      </c>
      <c r="D3">
        <v>484</v>
      </c>
    </row>
    <row r="4" spans="2:4">
      <c r="B4" t="s">
        <v>418</v>
      </c>
      <c r="C4">
        <v>500</v>
      </c>
      <c r="D4">
        <v>490</v>
      </c>
    </row>
    <row r="5" spans="2:4">
      <c r="B5" t="s">
        <v>419</v>
      </c>
      <c r="C5">
        <v>500</v>
      </c>
      <c r="D5">
        <v>487</v>
      </c>
    </row>
    <row r="9" spans="2:4">
      <c r="C9" t="s">
        <v>1</v>
      </c>
      <c r="D9" t="s">
        <v>416</v>
      </c>
    </row>
    <row r="10" spans="2:4">
      <c r="B10" t="s">
        <v>417</v>
      </c>
      <c r="C10">
        <v>493</v>
      </c>
      <c r="D10">
        <v>509</v>
      </c>
    </row>
    <row r="11" spans="2:4">
      <c r="B11" t="s">
        <v>418</v>
      </c>
      <c r="C11">
        <v>490</v>
      </c>
      <c r="D11">
        <v>506</v>
      </c>
    </row>
    <row r="12" spans="2:4">
      <c r="B12" t="s">
        <v>419</v>
      </c>
      <c r="C12">
        <v>493</v>
      </c>
      <c r="D12">
        <v>509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87"/>
  <sheetViews>
    <sheetView showGridLines="0" zoomScaleSheetLayoutView="100" workbookViewId="0">
      <selection activeCell="A64" sqref="A64:XFD64"/>
    </sheetView>
  </sheetViews>
  <sheetFormatPr defaultColWidth="8.85546875" defaultRowHeight="15"/>
  <cols>
    <col min="1" max="1" width="42.28515625" style="1" customWidth="1"/>
    <col min="2" max="4" width="13.85546875" style="1" customWidth="1"/>
    <col min="5" max="6" width="8.85546875" style="1"/>
    <col min="7" max="7" width="12.42578125" customWidth="1"/>
  </cols>
  <sheetData>
    <row r="1" spans="1:17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P1" s="2"/>
      <c r="Q1" s="2"/>
    </row>
    <row r="2" spans="1:17">
      <c r="A2" s="146" t="s">
        <v>471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P2" s="2"/>
      <c r="Q2" s="2"/>
    </row>
    <row r="3" spans="1:17">
      <c r="A3" s="147" t="s">
        <v>472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P3" s="2"/>
      <c r="Q3" s="2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Q4" s="2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Q6" s="2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Q7" s="2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2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Q9" s="2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>
      <c r="A33" s="8" t="s">
        <v>474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s="132" customFormat="1">
      <c r="A34" s="9" t="s">
        <v>475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4" s="132" customFormat="1">
      <c r="A35" s="9" t="s">
        <v>476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4">
      <c r="A36" s="1" t="s">
        <v>477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4" t="s">
        <v>473</v>
      </c>
      <c r="B37" s="4"/>
      <c r="C37"/>
      <c r="D37"/>
      <c r="E37"/>
      <c r="F37"/>
    </row>
    <row r="38" spans="1:14" ht="60.75" customHeight="1">
      <c r="A38" s="4"/>
      <c r="B38" s="4" t="s">
        <v>109</v>
      </c>
      <c r="C38" t="s">
        <v>110</v>
      </c>
      <c r="D38"/>
      <c r="E38"/>
      <c r="F38"/>
    </row>
    <row r="39" spans="1:14" ht="17.100000000000001" customHeight="1">
      <c r="A39" s="145" t="s">
        <v>465</v>
      </c>
      <c r="B39" s="18">
        <v>52.452909129615321</v>
      </c>
      <c r="C39" s="19">
        <v>53.127245193868433</v>
      </c>
      <c r="D39"/>
      <c r="E39"/>
      <c r="F39"/>
    </row>
    <row r="40" spans="1:14" ht="17.100000000000001" customHeight="1">
      <c r="A40" s="145" t="s">
        <v>81</v>
      </c>
      <c r="B40" s="18">
        <v>37.907013590427162</v>
      </c>
      <c r="C40" s="19">
        <v>51.71912590134437</v>
      </c>
      <c r="D40"/>
      <c r="E40"/>
      <c r="F40"/>
    </row>
    <row r="41" spans="1:14" ht="17.100000000000001" customHeight="1">
      <c r="A41" s="145" t="s">
        <v>459</v>
      </c>
      <c r="B41" s="18"/>
      <c r="C41" s="19">
        <v>43.402518838994538</v>
      </c>
      <c r="D41"/>
      <c r="E41"/>
      <c r="F41"/>
    </row>
    <row r="42" spans="1:14" ht="17.100000000000001" customHeight="1">
      <c r="A42" s="145" t="s">
        <v>434</v>
      </c>
      <c r="B42" s="18">
        <v>39.951980477382044</v>
      </c>
      <c r="C42" s="19">
        <v>42.107828768118473</v>
      </c>
      <c r="D42"/>
      <c r="E42"/>
      <c r="F42"/>
    </row>
    <row r="43" spans="1:14" ht="17.100000000000001" customHeight="1">
      <c r="A43" s="145" t="s">
        <v>36</v>
      </c>
      <c r="B43" s="18">
        <v>33.897800611032118</v>
      </c>
      <c r="C43" s="19">
        <v>40.419257990099837</v>
      </c>
      <c r="D43"/>
      <c r="E43"/>
      <c r="F43"/>
    </row>
    <row r="44" spans="1:14" ht="17.100000000000001" customHeight="1">
      <c r="A44" s="145" t="s">
        <v>431</v>
      </c>
      <c r="B44" s="18">
        <v>43.264821914146779</v>
      </c>
      <c r="C44" s="19">
        <v>39.627434168259313</v>
      </c>
      <c r="D44"/>
      <c r="E44"/>
      <c r="F44"/>
    </row>
    <row r="45" spans="1:14" ht="17.100000000000001" customHeight="1">
      <c r="A45" s="145" t="s">
        <v>435</v>
      </c>
      <c r="B45" s="14">
        <v>55.847832318181453</v>
      </c>
      <c r="C45" s="15">
        <v>39.105324356146156</v>
      </c>
      <c r="D45"/>
      <c r="E45"/>
      <c r="F45"/>
    </row>
    <row r="46" spans="1:14" ht="17.100000000000001" customHeight="1">
      <c r="A46" s="145" t="s">
        <v>464</v>
      </c>
      <c r="B46" s="14">
        <v>34.875023436947046</v>
      </c>
      <c r="C46" s="15">
        <v>37.34340569287091</v>
      </c>
      <c r="D46"/>
      <c r="E46"/>
      <c r="F46"/>
    </row>
    <row r="47" spans="1:14" s="1" customFormat="1" ht="17.100000000000001" customHeight="1">
      <c r="A47" s="145" t="s">
        <v>38</v>
      </c>
      <c r="B47" s="14">
        <v>52.745292208591017</v>
      </c>
      <c r="C47" s="15">
        <v>36.652350265165914</v>
      </c>
    </row>
    <row r="48" spans="1:14" s="1" customFormat="1" ht="17.100000000000001" customHeight="1">
      <c r="A48" s="145" t="s">
        <v>444</v>
      </c>
      <c r="B48" s="14">
        <v>37.928184856571875</v>
      </c>
      <c r="C48" s="15">
        <v>32.929459604365412</v>
      </c>
    </row>
    <row r="49" spans="1:3" s="1" customFormat="1" ht="17.100000000000001" customHeight="1">
      <c r="A49" s="145" t="s">
        <v>448</v>
      </c>
      <c r="B49" s="14">
        <v>24.957081322572378</v>
      </c>
      <c r="C49" s="15">
        <v>32.459569886606282</v>
      </c>
    </row>
    <row r="50" spans="1:3" s="1" customFormat="1" ht="17.100000000000001" customHeight="1">
      <c r="A50" s="145" t="s">
        <v>416</v>
      </c>
      <c r="B50" s="14">
        <v>25.168870489151843</v>
      </c>
      <c r="C50" s="15">
        <v>32.305244556869766</v>
      </c>
    </row>
    <row r="51" spans="1:3" s="1" customFormat="1" ht="17.100000000000001" customHeight="1">
      <c r="A51" s="145" t="s">
        <v>440</v>
      </c>
      <c r="B51" s="14">
        <v>30.67322584986556</v>
      </c>
      <c r="C51" s="15">
        <v>31.965452696879034</v>
      </c>
    </row>
    <row r="52" spans="1:3" s="1" customFormat="1" ht="17.100000000000001" customHeight="1">
      <c r="A52" s="145" t="s">
        <v>446</v>
      </c>
      <c r="B52" s="14">
        <v>24.661892743996724</v>
      </c>
      <c r="C52" s="15">
        <v>31.70406859817145</v>
      </c>
    </row>
    <row r="53" spans="1:3" s="1" customFormat="1" ht="17.100000000000001" customHeight="1">
      <c r="A53" s="145" t="s">
        <v>433</v>
      </c>
      <c r="B53" s="14">
        <v>29.855055154158045</v>
      </c>
      <c r="C53" s="15">
        <v>31.149154255470854</v>
      </c>
    </row>
    <row r="54" spans="1:3" s="1" customFormat="1" ht="17.100000000000001" customHeight="1">
      <c r="A54" s="145" t="s">
        <v>447</v>
      </c>
      <c r="B54" s="18">
        <v>25.752633873349698</v>
      </c>
      <c r="C54" s="19">
        <v>29.996796080139969</v>
      </c>
    </row>
    <row r="55" spans="1:3" s="1" customFormat="1" ht="17.100000000000001" customHeight="1">
      <c r="A55" s="145" t="s">
        <v>428</v>
      </c>
      <c r="B55" s="14">
        <v>36.278190928250297</v>
      </c>
      <c r="C55" s="15">
        <v>28.617627604734921</v>
      </c>
    </row>
    <row r="56" spans="1:3" s="1" customFormat="1" ht="17.100000000000001" customHeight="1">
      <c r="A56" s="145" t="s">
        <v>478</v>
      </c>
      <c r="B56" s="18">
        <v>28.048540833038516</v>
      </c>
      <c r="C56" s="19">
        <v>28.234213460021813</v>
      </c>
    </row>
    <row r="57" spans="1:3" s="1" customFormat="1" ht="17.100000000000001" customHeight="1">
      <c r="A57" s="145" t="s">
        <v>451</v>
      </c>
      <c r="B57" s="18">
        <v>29.869365548584508</v>
      </c>
      <c r="C57" s="19">
        <v>26.83451755645175</v>
      </c>
    </row>
    <row r="58" spans="1:3" s="1" customFormat="1" ht="17.100000000000001" customHeight="1">
      <c r="A58" s="145" t="s">
        <v>430</v>
      </c>
      <c r="B58" s="14">
        <v>28.428976711894645</v>
      </c>
      <c r="C58" s="15">
        <v>26.592140993829311</v>
      </c>
    </row>
    <row r="59" spans="1:3" s="1" customFormat="1" ht="17.100000000000001" customHeight="1">
      <c r="A59" s="145" t="s">
        <v>71</v>
      </c>
      <c r="B59" s="18"/>
      <c r="C59" s="19">
        <v>25.94030604115618</v>
      </c>
    </row>
    <row r="60" spans="1:3" s="1" customFormat="1" ht="17.100000000000001" customHeight="1">
      <c r="A60" s="145" t="s">
        <v>52</v>
      </c>
      <c r="B60" s="14">
        <v>16.260843100280987</v>
      </c>
      <c r="C60" s="15">
        <v>25.762093238674353</v>
      </c>
    </row>
    <row r="61" spans="1:3" s="1" customFormat="1" ht="17.100000000000001" customHeight="1">
      <c r="A61" s="145" t="s">
        <v>445</v>
      </c>
      <c r="B61" s="18">
        <v>36.649889671020027</v>
      </c>
      <c r="C61" s="19">
        <v>25.107022394253445</v>
      </c>
    </row>
    <row r="62" spans="1:3" s="1" customFormat="1" ht="17.100000000000001" customHeight="1">
      <c r="A62" s="145" t="s">
        <v>450</v>
      </c>
      <c r="B62" s="14">
        <v>30.234415450339334</v>
      </c>
      <c r="C62" s="15">
        <v>25.038223853012727</v>
      </c>
    </row>
    <row r="63" spans="1:3" s="1" customFormat="1" ht="17.100000000000001" customHeight="1">
      <c r="A63" s="145" t="s">
        <v>449</v>
      </c>
      <c r="B63" s="18">
        <v>17.595378448511408</v>
      </c>
      <c r="C63" s="19">
        <v>24.763287282301633</v>
      </c>
    </row>
    <row r="64" spans="1:3" s="1" customFormat="1" ht="17.100000000000001" customHeight="1">
      <c r="A64" s="145" t="s">
        <v>458</v>
      </c>
      <c r="B64" s="14">
        <v>12.672302553191008</v>
      </c>
      <c r="C64" s="15">
        <v>24.512601093550387</v>
      </c>
    </row>
    <row r="65" spans="1:3" s="1" customFormat="1" ht="17.100000000000001" customHeight="1">
      <c r="A65" s="145" t="s">
        <v>436</v>
      </c>
      <c r="B65" s="18">
        <v>19.030250908305941</v>
      </c>
      <c r="C65" s="19">
        <v>24.082271949149401</v>
      </c>
    </row>
    <row r="66" spans="1:3" s="1" customFormat="1" ht="17.100000000000001" customHeight="1">
      <c r="A66" s="145" t="s">
        <v>439</v>
      </c>
      <c r="B66" s="18">
        <v>28.523395135150846</v>
      </c>
      <c r="C66" s="19">
        <v>23.722462533846564</v>
      </c>
    </row>
    <row r="67" spans="1:3" s="1" customFormat="1" ht="17.100000000000001" customHeight="1">
      <c r="A67" s="145" t="s">
        <v>429</v>
      </c>
      <c r="B67" s="16">
        <v>27.59349901466393</v>
      </c>
      <c r="C67" s="17">
        <v>23.363114124047627</v>
      </c>
    </row>
    <row r="68" spans="1:3" s="1" customFormat="1" ht="17.100000000000001" customHeight="1">
      <c r="A68" s="145" t="s">
        <v>466</v>
      </c>
      <c r="B68" s="20"/>
      <c r="C68" s="21">
        <v>22.346622446786846</v>
      </c>
    </row>
    <row r="69" spans="1:3" s="1" customFormat="1" ht="17.100000000000001" customHeight="1">
      <c r="A69" s="145" t="s">
        <v>442</v>
      </c>
      <c r="B69" s="18">
        <v>23.317302042483977</v>
      </c>
      <c r="C69" s="19">
        <v>22.143703226544901</v>
      </c>
    </row>
    <row r="70" spans="1:3" s="1" customFormat="1" ht="17.100000000000001" customHeight="1">
      <c r="A70" s="145" t="s">
        <v>455</v>
      </c>
      <c r="B70" s="18">
        <v>17.883501436605776</v>
      </c>
      <c r="C70" s="19">
        <v>20.72002587739426</v>
      </c>
    </row>
    <row r="71" spans="1:3" s="1" customFormat="1" ht="17.100000000000001" customHeight="1">
      <c r="A71" s="145" t="s">
        <v>441</v>
      </c>
      <c r="B71" s="14">
        <v>15.84545689719403</v>
      </c>
      <c r="C71" s="15">
        <v>20.42338878074316</v>
      </c>
    </row>
    <row r="72" spans="1:3" s="1" customFormat="1" ht="17.100000000000001" customHeight="1">
      <c r="A72" s="145" t="s">
        <v>479</v>
      </c>
      <c r="B72" s="18">
        <v>25.224439995989318</v>
      </c>
      <c r="C72" s="19">
        <v>20.227688727496048</v>
      </c>
    </row>
    <row r="73" spans="1:3" s="1" customFormat="1" ht="17.100000000000001" customHeight="1">
      <c r="A73" s="145" t="s">
        <v>456</v>
      </c>
      <c r="B73" s="14">
        <v>19.411542192983319</v>
      </c>
      <c r="C73" s="15">
        <v>19.272818818106259</v>
      </c>
    </row>
    <row r="74" spans="1:3" s="1" customFormat="1" ht="17.100000000000001" customHeight="1">
      <c r="A74" s="145" t="s">
        <v>83</v>
      </c>
      <c r="B74" s="14"/>
      <c r="C74" s="15">
        <v>17.541211434230863</v>
      </c>
    </row>
    <row r="75" spans="1:3" s="1" customFormat="1" ht="17.100000000000001" customHeight="1">
      <c r="A75" s="145" t="s">
        <v>443</v>
      </c>
      <c r="B75" s="14">
        <v>16.415451457988166</v>
      </c>
      <c r="C75" s="15">
        <v>17.03889012245822</v>
      </c>
    </row>
    <row r="76" spans="1:3" s="1" customFormat="1" ht="17.100000000000001" customHeight="1">
      <c r="A76" s="145" t="s">
        <v>32</v>
      </c>
      <c r="B76" s="18">
        <v>9.7001916245307012</v>
      </c>
      <c r="C76" s="19">
        <v>15.82589832067937</v>
      </c>
    </row>
    <row r="77" spans="1:3" s="1" customFormat="1" ht="17.100000000000001" customHeight="1">
      <c r="A77" s="145" t="s">
        <v>467</v>
      </c>
      <c r="B77" s="18">
        <v>18.692103217580666</v>
      </c>
      <c r="C77" s="19">
        <v>15.771341184620196</v>
      </c>
    </row>
    <row r="78" spans="1:3" s="1" customFormat="1" ht="17.100000000000001" customHeight="1">
      <c r="A78" s="145" t="s">
        <v>437</v>
      </c>
      <c r="B78" s="18">
        <v>12.579307976485541</v>
      </c>
      <c r="C78" s="19">
        <v>15.080028520711153</v>
      </c>
    </row>
    <row r="79" spans="1:3" s="1" customFormat="1" ht="17.100000000000001" customHeight="1">
      <c r="A79" s="145" t="s">
        <v>438</v>
      </c>
      <c r="B79" s="14">
        <v>20.938798472753316</v>
      </c>
      <c r="C79" s="15">
        <v>13.966012635460032</v>
      </c>
    </row>
    <row r="80" spans="1:3" s="1" customFormat="1" ht="17.100000000000001" customHeight="1">
      <c r="A80" s="145" t="s">
        <v>454</v>
      </c>
      <c r="B80" s="14">
        <v>3.7649168282513545</v>
      </c>
      <c r="C80" s="15">
        <v>9.2678254745220645</v>
      </c>
    </row>
    <row r="81" spans="1:8" s="1" customFormat="1" ht="17.100000000000001" customHeight="1">
      <c r="A81" s="145" t="s">
        <v>460</v>
      </c>
      <c r="B81" s="14">
        <v>5.9736269782024962</v>
      </c>
      <c r="C81" s="15">
        <v>7.2004340607941089</v>
      </c>
    </row>
    <row r="82" spans="1:8" s="1" customFormat="1" ht="17.100000000000001" customHeight="1">
      <c r="A82" s="145" t="s">
        <v>10</v>
      </c>
      <c r="B82" s="14">
        <v>2.4691253539228297</v>
      </c>
      <c r="C82" s="15">
        <v>7.1805136832687779</v>
      </c>
    </row>
    <row r="83" spans="1:8" s="1" customFormat="1" ht="17.100000000000001" customHeight="1">
      <c r="A83" s="145" t="s">
        <v>457</v>
      </c>
      <c r="B83" s="18">
        <v>3.1899266132408304</v>
      </c>
      <c r="C83" s="19">
        <v>5.5083417049709409</v>
      </c>
    </row>
    <row r="84" spans="1:8" s="1" customFormat="1" ht="17.100000000000001" customHeight="1">
      <c r="A84" s="145" t="s">
        <v>468</v>
      </c>
      <c r="B84" s="18">
        <v>1.961816197682418</v>
      </c>
      <c r="C84" s="19">
        <v>3.4500191962016835</v>
      </c>
    </row>
    <row r="85" spans="1:8" s="1" customFormat="1" ht="17.100000000000001" customHeight="1">
      <c r="A85" s="145" t="s">
        <v>469</v>
      </c>
      <c r="B85" s="14">
        <v>0.62670787226564839</v>
      </c>
      <c r="C85" s="15">
        <v>2.1177236833458126</v>
      </c>
    </row>
    <row r="86" spans="1:8" s="1" customFormat="1" ht="17.100000000000001" customHeight="1">
      <c r="A86" s="145" t="s">
        <v>470</v>
      </c>
      <c r="B86" s="14">
        <v>2.3728485042300806</v>
      </c>
      <c r="C86" s="15">
        <v>1.0764815906552276</v>
      </c>
    </row>
    <row r="87" spans="1:8" s="1" customFormat="1" ht="17.100000000000001" customHeight="1">
      <c r="A87" s="10"/>
      <c r="B87" s="3"/>
      <c r="C87" s="11"/>
      <c r="D87" s="12"/>
      <c r="G87"/>
      <c r="H87"/>
    </row>
  </sheetData>
  <sortState ref="A37:L104">
    <sortCondition descending="1" ref="C37:C104"/>
  </sortState>
  <mergeCells count="3">
    <mergeCell ref="A1:M1"/>
    <mergeCell ref="A2:M2"/>
    <mergeCell ref="A3:M3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J19" sqref="J19"/>
    </sheetView>
  </sheetViews>
  <sheetFormatPr defaultColWidth="11.42578125" defaultRowHeight="18" customHeight="1"/>
  <cols>
    <col min="2" max="2" width="24.42578125" customWidth="1"/>
    <col min="3" max="7" width="17.85546875" customWidth="1"/>
    <col min="9" max="9" width="18.85546875" customWidth="1"/>
  </cols>
  <sheetData>
    <row r="3" spans="2:7" ht="18" customHeight="1">
      <c r="B3" s="137"/>
      <c r="C3" s="149" t="s">
        <v>420</v>
      </c>
      <c r="D3" s="151"/>
      <c r="E3" s="150"/>
      <c r="F3" s="149" t="s">
        <v>426</v>
      </c>
      <c r="G3" s="150"/>
    </row>
    <row r="4" spans="2:7" ht="116.1" customHeight="1">
      <c r="B4" s="137"/>
      <c r="C4" s="137" t="s">
        <v>425</v>
      </c>
      <c r="D4" s="137" t="s">
        <v>424</v>
      </c>
      <c r="E4" s="137" t="s">
        <v>423</v>
      </c>
      <c r="F4" s="137" t="s">
        <v>422</v>
      </c>
      <c r="G4" s="137" t="s">
        <v>421</v>
      </c>
    </row>
    <row r="5" spans="2:7" ht="18" customHeight="1">
      <c r="B5" s="137" t="s">
        <v>427</v>
      </c>
      <c r="C5" s="135" t="s">
        <v>401</v>
      </c>
      <c r="D5" s="136" t="s">
        <v>402</v>
      </c>
      <c r="E5" s="136" t="s">
        <v>401</v>
      </c>
      <c r="F5" s="135" t="s">
        <v>401</v>
      </c>
      <c r="G5" s="135" t="s">
        <v>401</v>
      </c>
    </row>
    <row r="6" spans="2:7" ht="18" customHeight="1">
      <c r="B6" s="142" t="s">
        <v>1</v>
      </c>
      <c r="C6" s="141"/>
      <c r="D6" s="140"/>
      <c r="E6" s="140"/>
      <c r="F6" s="139"/>
      <c r="G6" s="138"/>
    </row>
    <row r="7" spans="2:7" ht="18" customHeight="1">
      <c r="B7" s="137" t="s">
        <v>428</v>
      </c>
      <c r="C7" s="143" t="s">
        <v>402</v>
      </c>
      <c r="D7" s="144" t="s">
        <v>402</v>
      </c>
      <c r="E7" s="144" t="s">
        <v>402</v>
      </c>
      <c r="F7" s="143" t="s">
        <v>402</v>
      </c>
      <c r="G7" s="143" t="s">
        <v>401</v>
      </c>
    </row>
    <row r="8" spans="2:7" ht="18" customHeight="1">
      <c r="B8" s="137" t="s">
        <v>430</v>
      </c>
      <c r="C8" s="143" t="s">
        <v>401</v>
      </c>
      <c r="D8" s="144" t="s">
        <v>402</v>
      </c>
      <c r="E8" s="144" t="s">
        <v>401</v>
      </c>
      <c r="F8" s="143" t="s">
        <v>401</v>
      </c>
      <c r="G8" s="143" t="s">
        <v>401</v>
      </c>
    </row>
    <row r="9" spans="2:7" ht="18" customHeight="1">
      <c r="B9" s="137" t="s">
        <v>10</v>
      </c>
      <c r="C9" s="143" t="s">
        <v>402</v>
      </c>
      <c r="D9" s="144" t="s">
        <v>402</v>
      </c>
      <c r="E9" s="144" t="s">
        <v>402</v>
      </c>
      <c r="F9" s="143" t="s">
        <v>401</v>
      </c>
      <c r="G9" s="143" t="s">
        <v>401</v>
      </c>
    </row>
    <row r="10" spans="2:7" ht="18" customHeight="1">
      <c r="B10" s="137" t="s">
        <v>433</v>
      </c>
      <c r="C10" s="143" t="s">
        <v>402</v>
      </c>
      <c r="D10" s="144" t="s">
        <v>402</v>
      </c>
      <c r="E10" s="144" t="s">
        <v>402</v>
      </c>
      <c r="F10" s="143" t="s">
        <v>401</v>
      </c>
      <c r="G10" s="143" t="s">
        <v>401</v>
      </c>
    </row>
    <row r="11" spans="2:7" ht="18" customHeight="1">
      <c r="B11" s="137" t="s">
        <v>416</v>
      </c>
      <c r="C11" s="143" t="s">
        <v>402</v>
      </c>
      <c r="D11" s="144" t="s">
        <v>402</v>
      </c>
      <c r="E11" s="144" t="s">
        <v>401</v>
      </c>
      <c r="F11" s="143" t="s">
        <v>402</v>
      </c>
      <c r="G11" s="143" t="s">
        <v>401</v>
      </c>
    </row>
    <row r="12" spans="2:7" ht="18" customHeight="1">
      <c r="B12" s="137" t="s">
        <v>434</v>
      </c>
      <c r="C12" s="143" t="s">
        <v>402</v>
      </c>
      <c r="D12" s="144" t="s">
        <v>402</v>
      </c>
      <c r="E12" s="144" t="s">
        <v>402</v>
      </c>
      <c r="F12" s="143" t="s">
        <v>401</v>
      </c>
      <c r="G12" s="143" t="s">
        <v>401</v>
      </c>
    </row>
    <row r="13" spans="2:7" ht="18" customHeight="1">
      <c r="B13" s="137" t="s">
        <v>435</v>
      </c>
      <c r="C13" s="143" t="s">
        <v>402</v>
      </c>
      <c r="D13" s="144" t="s">
        <v>402</v>
      </c>
      <c r="E13" s="144" t="s">
        <v>402</v>
      </c>
      <c r="F13" s="143" t="s">
        <v>402</v>
      </c>
      <c r="G13" s="143" t="s">
        <v>402</v>
      </c>
    </row>
    <row r="14" spans="2:7" ht="18" customHeight="1">
      <c r="B14" s="137" t="s">
        <v>436</v>
      </c>
      <c r="C14" s="143" t="s">
        <v>402</v>
      </c>
      <c r="D14" s="144" t="s">
        <v>402</v>
      </c>
      <c r="E14" s="144" t="s">
        <v>402</v>
      </c>
      <c r="F14" s="143" t="s">
        <v>402</v>
      </c>
      <c r="G14" s="143" t="s">
        <v>402</v>
      </c>
    </row>
    <row r="15" spans="2:7" ht="18" customHeight="1">
      <c r="B15" s="137" t="s">
        <v>437</v>
      </c>
      <c r="C15" s="143" t="s">
        <v>402</v>
      </c>
      <c r="D15" s="144" t="s">
        <v>406</v>
      </c>
      <c r="E15" s="144" t="s">
        <v>402</v>
      </c>
      <c r="F15" s="143" t="s">
        <v>401</v>
      </c>
      <c r="G15" s="143" t="s">
        <v>401</v>
      </c>
    </row>
    <row r="16" spans="2:7" ht="18" customHeight="1">
      <c r="B16" s="137" t="s">
        <v>440</v>
      </c>
      <c r="C16" s="143" t="s">
        <v>401</v>
      </c>
      <c r="D16" s="144" t="s">
        <v>402</v>
      </c>
      <c r="E16" s="144" t="s">
        <v>402</v>
      </c>
      <c r="F16" s="143" t="s">
        <v>402</v>
      </c>
      <c r="G16" s="143" t="s">
        <v>401</v>
      </c>
    </row>
    <row r="17" spans="2:7" ht="18" customHeight="1">
      <c r="B17" s="137" t="s">
        <v>439</v>
      </c>
      <c r="C17" s="143" t="s">
        <v>402</v>
      </c>
      <c r="D17" s="144" t="s">
        <v>402</v>
      </c>
      <c r="E17" s="144" t="s">
        <v>402</v>
      </c>
      <c r="F17" s="143" t="s">
        <v>402</v>
      </c>
      <c r="G17" s="143" t="s">
        <v>402</v>
      </c>
    </row>
    <row r="18" spans="2:7" ht="18" customHeight="1">
      <c r="B18" s="137" t="s">
        <v>32</v>
      </c>
      <c r="C18" s="143" t="s">
        <v>402</v>
      </c>
      <c r="D18" s="144" t="s">
        <v>401</v>
      </c>
      <c r="E18" s="144" t="s">
        <v>401</v>
      </c>
      <c r="F18" s="143" t="s">
        <v>402</v>
      </c>
      <c r="G18" s="143" t="s">
        <v>401</v>
      </c>
    </row>
    <row r="19" spans="2:7" ht="18" customHeight="1">
      <c r="B19" s="137" t="s">
        <v>441</v>
      </c>
      <c r="C19" s="143" t="s">
        <v>402</v>
      </c>
      <c r="D19" s="144" t="s">
        <v>402</v>
      </c>
      <c r="E19" s="144" t="s">
        <v>402</v>
      </c>
      <c r="F19" s="143" t="s">
        <v>401</v>
      </c>
      <c r="G19" s="143" t="s">
        <v>401</v>
      </c>
    </row>
    <row r="20" spans="2:7" ht="18" customHeight="1">
      <c r="B20" s="137" t="s">
        <v>36</v>
      </c>
      <c r="C20" s="143" t="s">
        <v>401</v>
      </c>
      <c r="D20" s="144" t="s">
        <v>402</v>
      </c>
      <c r="E20" s="144" t="s">
        <v>401</v>
      </c>
      <c r="F20" s="143" t="s">
        <v>402</v>
      </c>
      <c r="G20" s="143" t="s">
        <v>401</v>
      </c>
    </row>
    <row r="21" spans="2:7" ht="18" customHeight="1">
      <c r="B21" s="137" t="s">
        <v>431</v>
      </c>
      <c r="C21" s="143" t="s">
        <v>401</v>
      </c>
      <c r="D21" s="144" t="s">
        <v>402</v>
      </c>
      <c r="E21" s="144" t="s">
        <v>406</v>
      </c>
      <c r="F21" s="143" t="s">
        <v>401</v>
      </c>
      <c r="G21" s="143" t="s">
        <v>401</v>
      </c>
    </row>
    <row r="22" spans="2:7" ht="18" customHeight="1">
      <c r="B22" s="137" t="s">
        <v>38</v>
      </c>
      <c r="C22" s="143" t="s">
        <v>402</v>
      </c>
      <c r="D22" s="144" t="s">
        <v>406</v>
      </c>
      <c r="E22" s="144" t="s">
        <v>401</v>
      </c>
      <c r="F22" s="143" t="s">
        <v>401</v>
      </c>
      <c r="G22" s="143" t="s">
        <v>401</v>
      </c>
    </row>
    <row r="23" spans="2:7" ht="18" customHeight="1">
      <c r="B23" s="137" t="s">
        <v>442</v>
      </c>
      <c r="C23" s="143" t="s">
        <v>402</v>
      </c>
      <c r="D23" s="144" t="s">
        <v>402</v>
      </c>
      <c r="E23" s="144" t="s">
        <v>402</v>
      </c>
      <c r="F23" s="143" t="s">
        <v>401</v>
      </c>
      <c r="G23" s="143" t="s">
        <v>401</v>
      </c>
    </row>
    <row r="24" spans="2:7" ht="18" customHeight="1">
      <c r="B24" s="137" t="s">
        <v>443</v>
      </c>
      <c r="C24" s="143" t="s">
        <v>402</v>
      </c>
      <c r="D24" s="144" t="s">
        <v>401</v>
      </c>
      <c r="E24" s="144" t="s">
        <v>402</v>
      </c>
      <c r="F24" s="143" t="s">
        <v>402</v>
      </c>
      <c r="G24" s="143" t="s">
        <v>402</v>
      </c>
    </row>
    <row r="25" spans="2:7" ht="18" customHeight="1">
      <c r="B25" s="137" t="s">
        <v>445</v>
      </c>
      <c r="C25" s="143" t="s">
        <v>402</v>
      </c>
      <c r="D25" s="144" t="s">
        <v>406</v>
      </c>
      <c r="E25" s="144" t="s">
        <v>401</v>
      </c>
      <c r="F25" s="143" t="s">
        <v>401</v>
      </c>
      <c r="G25" s="143" t="s">
        <v>402</v>
      </c>
    </row>
    <row r="26" spans="2:7" ht="18" customHeight="1">
      <c r="B26" s="137" t="s">
        <v>444</v>
      </c>
      <c r="C26" s="143" t="s">
        <v>401</v>
      </c>
      <c r="D26" s="144" t="s">
        <v>402</v>
      </c>
      <c r="E26" s="144" t="s">
        <v>402</v>
      </c>
      <c r="F26" s="143" t="s">
        <v>401</v>
      </c>
      <c r="G26" s="143" t="s">
        <v>401</v>
      </c>
    </row>
    <row r="27" spans="2:7" ht="18" customHeight="1">
      <c r="B27" s="137" t="s">
        <v>446</v>
      </c>
      <c r="C27" s="143" t="s">
        <v>402</v>
      </c>
      <c r="D27" s="144" t="s">
        <v>402</v>
      </c>
      <c r="E27" s="144" t="s">
        <v>402</v>
      </c>
      <c r="F27" s="143" t="s">
        <v>401</v>
      </c>
      <c r="G27" s="143" t="s">
        <v>401</v>
      </c>
    </row>
    <row r="28" spans="2:7" ht="18" customHeight="1">
      <c r="B28" s="137" t="s">
        <v>429</v>
      </c>
      <c r="C28" s="143" t="s">
        <v>402</v>
      </c>
      <c r="D28" s="144" t="s">
        <v>402</v>
      </c>
      <c r="E28" s="144" t="s">
        <v>401</v>
      </c>
      <c r="F28" s="143" t="s">
        <v>402</v>
      </c>
      <c r="G28" s="143" t="s">
        <v>401</v>
      </c>
    </row>
    <row r="29" spans="2:7" ht="18" customHeight="1">
      <c r="B29" s="137" t="s">
        <v>447</v>
      </c>
      <c r="C29" s="143" t="s">
        <v>402</v>
      </c>
      <c r="D29" s="144" t="s">
        <v>402</v>
      </c>
      <c r="E29" s="144" t="s">
        <v>402</v>
      </c>
      <c r="F29" s="143" t="s">
        <v>401</v>
      </c>
      <c r="G29" s="143" t="s">
        <v>402</v>
      </c>
    </row>
    <row r="30" spans="2:7" ht="18" customHeight="1">
      <c r="B30" s="137" t="s">
        <v>52</v>
      </c>
      <c r="C30" s="143" t="s">
        <v>401</v>
      </c>
      <c r="D30" s="144" t="s">
        <v>402</v>
      </c>
      <c r="E30" s="144" t="s">
        <v>402</v>
      </c>
      <c r="F30" s="143" t="s">
        <v>401</v>
      </c>
      <c r="G30" s="143" t="s">
        <v>401</v>
      </c>
    </row>
    <row r="31" spans="2:7" ht="18" customHeight="1">
      <c r="B31" s="137" t="s">
        <v>450</v>
      </c>
      <c r="C31" s="143" t="s">
        <v>402</v>
      </c>
      <c r="D31" s="144" t="s">
        <v>402</v>
      </c>
      <c r="E31" s="144" t="s">
        <v>402</v>
      </c>
      <c r="F31" s="143" t="s">
        <v>401</v>
      </c>
      <c r="G31" s="143" t="s">
        <v>402</v>
      </c>
    </row>
    <row r="32" spans="2:7" ht="18" customHeight="1">
      <c r="B32" s="137" t="s">
        <v>451</v>
      </c>
      <c r="C32" s="143" t="s">
        <v>402</v>
      </c>
      <c r="D32" s="144" t="s">
        <v>406</v>
      </c>
      <c r="E32" s="144" t="s">
        <v>402</v>
      </c>
      <c r="F32" s="143" t="s">
        <v>401</v>
      </c>
      <c r="G32" s="143" t="s">
        <v>401</v>
      </c>
    </row>
    <row r="33" spans="2:7" ht="18" customHeight="1">
      <c r="B33" s="137" t="s">
        <v>463</v>
      </c>
      <c r="C33" s="143" t="s">
        <v>401</v>
      </c>
      <c r="D33" s="144" t="s">
        <v>402</v>
      </c>
      <c r="E33" s="144" t="s">
        <v>402</v>
      </c>
      <c r="F33" s="143" t="s">
        <v>402</v>
      </c>
      <c r="G33" s="143" t="s">
        <v>401</v>
      </c>
    </row>
    <row r="34" spans="2:7" ht="18" customHeight="1">
      <c r="B34" s="137" t="s">
        <v>448</v>
      </c>
      <c r="C34" s="143" t="s">
        <v>401</v>
      </c>
      <c r="D34" s="144" t="s">
        <v>406</v>
      </c>
      <c r="E34" s="144" t="s">
        <v>402</v>
      </c>
      <c r="F34" s="143" t="s">
        <v>401</v>
      </c>
      <c r="G34" s="143" t="s">
        <v>401</v>
      </c>
    </row>
    <row r="35" spans="2:7" ht="18" customHeight="1">
      <c r="B35" s="137" t="s">
        <v>449</v>
      </c>
      <c r="C35" s="143" t="s">
        <v>402</v>
      </c>
      <c r="D35" s="144" t="s">
        <v>402</v>
      </c>
      <c r="E35" s="144" t="s">
        <v>402</v>
      </c>
      <c r="F35" s="143" t="s">
        <v>401</v>
      </c>
      <c r="G35" s="143" t="s">
        <v>401</v>
      </c>
    </row>
    <row r="36" spans="2:7" ht="18" customHeight="1">
      <c r="B36" s="137" t="s">
        <v>432</v>
      </c>
      <c r="C36" s="143" t="s">
        <v>401</v>
      </c>
      <c r="D36" s="144" t="s">
        <v>402</v>
      </c>
      <c r="E36" s="144" t="s">
        <v>402</v>
      </c>
      <c r="F36" s="143" t="s">
        <v>401</v>
      </c>
      <c r="G36" s="143" t="s">
        <v>401</v>
      </c>
    </row>
    <row r="37" spans="2:7" ht="18" customHeight="1">
      <c r="B37" s="137" t="s">
        <v>460</v>
      </c>
      <c r="C37" s="143" t="s">
        <v>402</v>
      </c>
      <c r="D37" s="144" t="s">
        <v>402</v>
      </c>
      <c r="E37" s="144" t="s">
        <v>402</v>
      </c>
      <c r="F37" s="143" t="s">
        <v>402</v>
      </c>
      <c r="G37" s="143" t="s">
        <v>401</v>
      </c>
    </row>
    <row r="38" spans="2:7" ht="18" customHeight="1">
      <c r="B38" s="137" t="s">
        <v>438</v>
      </c>
      <c r="C38" s="143" t="s">
        <v>402</v>
      </c>
      <c r="D38" s="144" t="s">
        <v>402</v>
      </c>
      <c r="E38" s="144" t="s">
        <v>406</v>
      </c>
      <c r="F38" s="143" t="s">
        <v>401</v>
      </c>
      <c r="G38" s="143" t="s">
        <v>401</v>
      </c>
    </row>
    <row r="39" spans="2:7" ht="18" customHeight="1">
      <c r="B39" s="137" t="s">
        <v>462</v>
      </c>
      <c r="C39" s="143" t="s">
        <v>401</v>
      </c>
      <c r="D39" s="144" t="s">
        <v>402</v>
      </c>
      <c r="E39" s="144" t="s">
        <v>402</v>
      </c>
      <c r="F39" s="143" t="s">
        <v>402</v>
      </c>
      <c r="G39" s="143" t="s">
        <v>401</v>
      </c>
    </row>
    <row r="40" spans="2:7" ht="18" customHeight="1">
      <c r="B40" s="137" t="s">
        <v>452</v>
      </c>
      <c r="C40" s="143" t="s">
        <v>406</v>
      </c>
      <c r="D40" s="144" t="s">
        <v>402</v>
      </c>
      <c r="E40" s="144" t="s">
        <v>402</v>
      </c>
      <c r="F40" s="143" t="s">
        <v>402</v>
      </c>
      <c r="G40" s="143" t="s">
        <v>401</v>
      </c>
    </row>
    <row r="41" spans="2:7" ht="18" customHeight="1">
      <c r="B41" s="142" t="s">
        <v>453</v>
      </c>
      <c r="C41" s="141"/>
      <c r="D41" s="140"/>
      <c r="E41" s="140"/>
      <c r="F41" s="139"/>
      <c r="G41" s="138"/>
    </row>
    <row r="42" spans="2:7" ht="18" customHeight="1">
      <c r="B42" s="137" t="s">
        <v>71</v>
      </c>
      <c r="C42" s="143" t="s">
        <v>402</v>
      </c>
      <c r="D42" s="144" t="s">
        <v>402</v>
      </c>
      <c r="E42" s="144" t="s">
        <v>402</v>
      </c>
      <c r="F42" s="143" t="s">
        <v>402</v>
      </c>
      <c r="G42" s="143" t="s">
        <v>401</v>
      </c>
    </row>
    <row r="43" spans="2:7" ht="18" customHeight="1">
      <c r="B43" s="137" t="s">
        <v>454</v>
      </c>
      <c r="C43" s="143" t="s">
        <v>401</v>
      </c>
      <c r="D43" s="144" t="s">
        <v>402</v>
      </c>
      <c r="E43" s="144" t="s">
        <v>401</v>
      </c>
      <c r="F43" s="143" t="s">
        <v>401</v>
      </c>
      <c r="G43" s="143" t="s">
        <v>401</v>
      </c>
    </row>
    <row r="44" spans="2:7" ht="18" customHeight="1">
      <c r="B44" s="137" t="s">
        <v>464</v>
      </c>
      <c r="C44" s="143" t="s">
        <v>402</v>
      </c>
      <c r="D44" s="144" t="s">
        <v>402</v>
      </c>
      <c r="E44" s="144" t="s">
        <v>401</v>
      </c>
      <c r="F44" s="143" t="s">
        <v>401</v>
      </c>
      <c r="G44" s="143" t="s">
        <v>401</v>
      </c>
    </row>
    <row r="45" spans="2:7" ht="18" customHeight="1">
      <c r="B45" s="137" t="s">
        <v>461</v>
      </c>
      <c r="C45" s="143" t="s">
        <v>401</v>
      </c>
      <c r="D45" s="144" t="s">
        <v>402</v>
      </c>
      <c r="E45" s="144" t="s">
        <v>402</v>
      </c>
      <c r="F45" s="143" t="s">
        <v>401</v>
      </c>
      <c r="G45" s="143" t="s">
        <v>401</v>
      </c>
    </row>
    <row r="46" spans="2:7" ht="18" customHeight="1">
      <c r="B46" s="137" t="s">
        <v>455</v>
      </c>
      <c r="C46" s="143" t="s">
        <v>401</v>
      </c>
      <c r="D46" s="144" t="s">
        <v>402</v>
      </c>
      <c r="E46" s="144" t="s">
        <v>402</v>
      </c>
      <c r="F46" s="143" t="s">
        <v>401</v>
      </c>
      <c r="G46" s="143" t="s">
        <v>401</v>
      </c>
    </row>
    <row r="47" spans="2:7" ht="18" customHeight="1">
      <c r="B47" s="137" t="s">
        <v>456</v>
      </c>
      <c r="C47" s="143" t="s">
        <v>402</v>
      </c>
      <c r="D47" s="144" t="s">
        <v>406</v>
      </c>
      <c r="E47" s="144" t="s">
        <v>402</v>
      </c>
      <c r="F47" s="143" t="s">
        <v>401</v>
      </c>
      <c r="G47" s="143" t="s">
        <v>401</v>
      </c>
    </row>
    <row r="48" spans="2:7" ht="18" customHeight="1">
      <c r="B48" s="137" t="s">
        <v>81</v>
      </c>
      <c r="C48" s="143" t="s">
        <v>401</v>
      </c>
      <c r="D48" s="144" t="s">
        <v>406</v>
      </c>
      <c r="E48" s="144" t="s">
        <v>402</v>
      </c>
      <c r="F48" s="143" t="s">
        <v>401</v>
      </c>
      <c r="G48" s="143" t="s">
        <v>401</v>
      </c>
    </row>
    <row r="49" spans="2:7" ht="18" customHeight="1">
      <c r="B49" s="137" t="s">
        <v>457</v>
      </c>
      <c r="C49" s="143" t="s">
        <v>402</v>
      </c>
      <c r="D49" s="144" t="s">
        <v>406</v>
      </c>
      <c r="E49" s="144" t="s">
        <v>406</v>
      </c>
      <c r="F49" s="143" t="s">
        <v>401</v>
      </c>
      <c r="G49" s="143" t="s">
        <v>401</v>
      </c>
    </row>
    <row r="50" spans="2:7" ht="18" customHeight="1">
      <c r="B50" s="137" t="s">
        <v>458</v>
      </c>
      <c r="C50" s="143" t="s">
        <v>401</v>
      </c>
      <c r="D50" s="144" t="s">
        <v>402</v>
      </c>
      <c r="E50" s="144" t="s">
        <v>402</v>
      </c>
      <c r="F50" s="143" t="s">
        <v>401</v>
      </c>
      <c r="G50" s="143" t="s">
        <v>401</v>
      </c>
    </row>
    <row r="51" spans="2:7" ht="18" customHeight="1">
      <c r="B51" s="137" t="s">
        <v>459</v>
      </c>
      <c r="C51" s="143" t="s">
        <v>401</v>
      </c>
      <c r="D51" s="144" t="s">
        <v>402</v>
      </c>
      <c r="E51" s="144" t="s">
        <v>402</v>
      </c>
      <c r="F51" s="143" t="s">
        <v>401</v>
      </c>
      <c r="G51" s="143" t="s">
        <v>401</v>
      </c>
    </row>
  </sheetData>
  <sortState ref="B42:G55">
    <sortCondition ref="B42:B55"/>
  </sortState>
  <mergeCells count="2">
    <mergeCell ref="F3:G3"/>
    <mergeCell ref="C3:E3"/>
  </mergeCells>
  <conditionalFormatting sqref="C5:G51">
    <cfRule type="containsText" dxfId="7" priority="1" operator="containsText" text="Pos">
      <formula>NOT(ISERROR(SEARCH("Pos",C5)))</formula>
    </cfRule>
    <cfRule type="containsText" dxfId="6" priority="2" operator="containsText" text="Neg">
      <formula>NOT(ISERROR(SEARCH("Neg",C5)))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7"/>
  <sheetViews>
    <sheetView showGridLines="0" zoomScale="80" zoomScaleNormal="80" workbookViewId="0">
      <selection activeCell="G23" sqref="G23"/>
    </sheetView>
  </sheetViews>
  <sheetFormatPr defaultColWidth="8.85546875" defaultRowHeight="12.75"/>
  <cols>
    <col min="1" max="1" width="6.42578125" style="23" customWidth="1"/>
    <col min="2" max="2" width="24.42578125" style="23" customWidth="1"/>
    <col min="3" max="59" width="3.28515625" style="23" customWidth="1"/>
    <col min="60" max="16384" width="8.85546875" style="23"/>
  </cols>
  <sheetData>
    <row r="1" spans="1:53">
      <c r="A1" s="22" t="s">
        <v>398</v>
      </c>
    </row>
    <row r="2" spans="1:53">
      <c r="A2" s="23" t="s">
        <v>408</v>
      </c>
    </row>
    <row r="4" spans="1:53">
      <c r="J4" s="24"/>
      <c r="M4" s="23" t="s">
        <v>403</v>
      </c>
      <c r="Z4" s="25"/>
      <c r="AB4" s="23" t="s">
        <v>404</v>
      </c>
    </row>
    <row r="6" spans="1:53" ht="18.75">
      <c r="J6" s="130" t="s">
        <v>402</v>
      </c>
      <c r="M6" s="23" t="s">
        <v>405</v>
      </c>
      <c r="Z6" s="129"/>
      <c r="AA6" s="26"/>
      <c r="AB6" s="26"/>
      <c r="AJ6" s="26"/>
      <c r="AK6" s="26"/>
      <c r="AL6" s="26"/>
    </row>
    <row r="8" spans="1:53" ht="67.5" customHeight="1">
      <c r="A8" s="166" t="s">
        <v>399</v>
      </c>
      <c r="B8" s="133" t="s">
        <v>410</v>
      </c>
      <c r="C8" s="122" t="s">
        <v>401</v>
      </c>
      <c r="D8" s="124"/>
      <c r="E8" s="27" t="s">
        <v>401</v>
      </c>
      <c r="F8" s="27" t="s">
        <v>401</v>
      </c>
      <c r="G8" s="27" t="s">
        <v>401</v>
      </c>
      <c r="H8" s="27" t="s">
        <v>401</v>
      </c>
      <c r="I8" s="27" t="s">
        <v>401</v>
      </c>
      <c r="J8" s="27" t="s">
        <v>401</v>
      </c>
      <c r="K8" s="27" t="s">
        <v>401</v>
      </c>
      <c r="L8" s="27" t="s">
        <v>401</v>
      </c>
      <c r="M8" s="27" t="s">
        <v>402</v>
      </c>
      <c r="N8" s="27" t="s">
        <v>402</v>
      </c>
      <c r="O8" s="27" t="s">
        <v>401</v>
      </c>
      <c r="P8" s="27" t="s">
        <v>401</v>
      </c>
      <c r="Q8" s="27" t="s">
        <v>401</v>
      </c>
      <c r="R8" s="27" t="s">
        <v>402</v>
      </c>
      <c r="S8" s="27" t="s">
        <v>401</v>
      </c>
      <c r="T8" s="27" t="s">
        <v>401</v>
      </c>
      <c r="U8" s="27" t="s">
        <v>401</v>
      </c>
      <c r="V8" s="27" t="s">
        <v>401</v>
      </c>
      <c r="W8" s="27" t="s">
        <v>401</v>
      </c>
      <c r="X8" s="27" t="s">
        <v>401</v>
      </c>
      <c r="Y8" s="27" t="s">
        <v>402</v>
      </c>
      <c r="Z8" s="27" t="s">
        <v>401</v>
      </c>
      <c r="AA8" s="27" t="s">
        <v>402</v>
      </c>
      <c r="AB8" s="27" t="s">
        <v>401</v>
      </c>
      <c r="AC8" s="27" t="s">
        <v>402</v>
      </c>
      <c r="AD8" s="27" t="s">
        <v>401</v>
      </c>
      <c r="AE8" s="27" t="s">
        <v>401</v>
      </c>
      <c r="AF8" s="27" t="s">
        <v>401</v>
      </c>
      <c r="AG8" s="27" t="s">
        <v>401</v>
      </c>
      <c r="AH8" s="27" t="s">
        <v>402</v>
      </c>
      <c r="AI8" s="27" t="s">
        <v>401</v>
      </c>
      <c r="AJ8" s="27" t="s">
        <v>401</v>
      </c>
      <c r="AK8" s="27" t="s">
        <v>401</v>
      </c>
      <c r="AL8" s="27" t="s">
        <v>401</v>
      </c>
      <c r="AM8" s="124"/>
      <c r="AN8" s="27" t="s">
        <v>401</v>
      </c>
      <c r="AO8" s="27" t="s">
        <v>401</v>
      </c>
      <c r="AP8" s="27" t="s">
        <v>401</v>
      </c>
      <c r="AQ8" s="27" t="s">
        <v>401</v>
      </c>
      <c r="AR8" s="27" t="s">
        <v>401</v>
      </c>
      <c r="AS8" s="27" t="s">
        <v>401</v>
      </c>
      <c r="AT8" s="27" t="s">
        <v>401</v>
      </c>
      <c r="AU8" s="27" t="s">
        <v>401</v>
      </c>
      <c r="AV8" s="27" t="s">
        <v>401</v>
      </c>
      <c r="AW8" s="27" t="s">
        <v>401</v>
      </c>
      <c r="AX8" s="27" t="s">
        <v>401</v>
      </c>
      <c r="AY8" s="27" t="s">
        <v>401</v>
      </c>
      <c r="AZ8" s="27" t="s">
        <v>401</v>
      </c>
      <c r="BA8" s="27" t="s">
        <v>402</v>
      </c>
    </row>
    <row r="9" spans="1:53" ht="67.5" customHeight="1">
      <c r="A9" s="167"/>
      <c r="B9" s="133" t="s">
        <v>411</v>
      </c>
      <c r="C9" s="122" t="s">
        <v>401</v>
      </c>
      <c r="D9" s="125"/>
      <c r="E9" s="27" t="s">
        <v>402</v>
      </c>
      <c r="F9" s="27" t="s">
        <v>402</v>
      </c>
      <c r="G9" s="27" t="s">
        <v>401</v>
      </c>
      <c r="H9" s="27" t="s">
        <v>401</v>
      </c>
      <c r="I9" s="27" t="s">
        <v>401</v>
      </c>
      <c r="J9" s="27" t="s">
        <v>401</v>
      </c>
      <c r="K9" s="27" t="s">
        <v>401</v>
      </c>
      <c r="L9" s="27" t="s">
        <v>401</v>
      </c>
      <c r="M9" s="27" t="s">
        <v>402</v>
      </c>
      <c r="N9" s="27" t="s">
        <v>402</v>
      </c>
      <c r="O9" s="27" t="s">
        <v>402</v>
      </c>
      <c r="P9" s="27" t="s">
        <v>401</v>
      </c>
      <c r="Q9" s="27" t="s">
        <v>401</v>
      </c>
      <c r="R9" s="27" t="s">
        <v>402</v>
      </c>
      <c r="S9" s="27" t="s">
        <v>402</v>
      </c>
      <c r="T9" s="27" t="s">
        <v>402</v>
      </c>
      <c r="U9" s="27" t="s">
        <v>401</v>
      </c>
      <c r="V9" s="27" t="s">
        <v>402</v>
      </c>
      <c r="W9" s="27" t="s">
        <v>401</v>
      </c>
      <c r="X9" s="27" t="s">
        <v>401</v>
      </c>
      <c r="Y9" s="27" t="s">
        <v>402</v>
      </c>
      <c r="Z9" s="27" t="s">
        <v>401</v>
      </c>
      <c r="AA9" s="27" t="s">
        <v>401</v>
      </c>
      <c r="AB9" s="27" t="s">
        <v>401</v>
      </c>
      <c r="AC9" s="27" t="s">
        <v>401</v>
      </c>
      <c r="AD9" s="27" t="s">
        <v>401</v>
      </c>
      <c r="AE9" s="27" t="s">
        <v>402</v>
      </c>
      <c r="AF9" s="27" t="s">
        <v>401</v>
      </c>
      <c r="AG9" s="27" t="s">
        <v>401</v>
      </c>
      <c r="AH9" s="27" t="s">
        <v>401</v>
      </c>
      <c r="AI9" s="27" t="s">
        <v>401</v>
      </c>
      <c r="AJ9" s="27" t="s">
        <v>402</v>
      </c>
      <c r="AK9" s="27" t="s">
        <v>402</v>
      </c>
      <c r="AL9" s="27" t="s">
        <v>402</v>
      </c>
      <c r="AM9" s="125"/>
      <c r="AN9" s="27" t="s">
        <v>402</v>
      </c>
      <c r="AO9" s="27" t="s">
        <v>401</v>
      </c>
      <c r="AP9" s="27" t="s">
        <v>401</v>
      </c>
      <c r="AQ9" s="27" t="s">
        <v>401</v>
      </c>
      <c r="AR9" s="27" t="s">
        <v>401</v>
      </c>
      <c r="AS9" s="27" t="s">
        <v>401</v>
      </c>
      <c r="AT9" s="27" t="s">
        <v>401</v>
      </c>
      <c r="AU9" s="27" t="s">
        <v>402</v>
      </c>
      <c r="AV9" s="27" t="s">
        <v>401</v>
      </c>
      <c r="AW9" s="27" t="s">
        <v>401</v>
      </c>
      <c r="AX9" s="27" t="s">
        <v>401</v>
      </c>
      <c r="AY9" s="27" t="s">
        <v>401</v>
      </c>
      <c r="AZ9" s="27" t="s">
        <v>402</v>
      </c>
      <c r="BA9" s="27" t="s">
        <v>401</v>
      </c>
    </row>
    <row r="10" spans="1:53" ht="67.5" customHeight="1">
      <c r="A10" s="166" t="s">
        <v>400</v>
      </c>
      <c r="B10" s="133" t="s">
        <v>106</v>
      </c>
      <c r="C10" s="123" t="s">
        <v>401</v>
      </c>
      <c r="D10" s="126"/>
      <c r="E10" s="28" t="s">
        <v>402</v>
      </c>
      <c r="F10" s="28" t="s">
        <v>401</v>
      </c>
      <c r="G10" s="28" t="s">
        <v>401</v>
      </c>
      <c r="H10" s="28" t="s">
        <v>406</v>
      </c>
      <c r="I10" s="28" t="s">
        <v>402</v>
      </c>
      <c r="J10" s="28" t="s">
        <v>402</v>
      </c>
      <c r="K10" s="28" t="s">
        <v>402</v>
      </c>
      <c r="L10" s="28" t="s">
        <v>402</v>
      </c>
      <c r="M10" s="28" t="s">
        <v>402</v>
      </c>
      <c r="N10" s="28" t="s">
        <v>402</v>
      </c>
      <c r="O10" s="28" t="s">
        <v>401</v>
      </c>
      <c r="P10" s="28" t="s">
        <v>402</v>
      </c>
      <c r="Q10" s="28" t="s">
        <v>406</v>
      </c>
      <c r="R10" s="28" t="s">
        <v>402</v>
      </c>
      <c r="S10" s="28" t="s">
        <v>402</v>
      </c>
      <c r="T10" s="28" t="s">
        <v>401</v>
      </c>
      <c r="U10" s="28" t="s">
        <v>402</v>
      </c>
      <c r="V10" s="28" t="s">
        <v>401</v>
      </c>
      <c r="W10" s="28" t="s">
        <v>401</v>
      </c>
      <c r="X10" s="28" t="s">
        <v>402</v>
      </c>
      <c r="Y10" s="28" t="s">
        <v>402</v>
      </c>
      <c r="Z10" s="28" t="s">
        <v>402</v>
      </c>
      <c r="AA10" s="28" t="s">
        <v>401</v>
      </c>
      <c r="AB10" s="28" t="s">
        <v>402</v>
      </c>
      <c r="AC10" s="28" t="s">
        <v>402</v>
      </c>
      <c r="AD10" s="28" t="s">
        <v>402</v>
      </c>
      <c r="AE10" s="28" t="s">
        <v>402</v>
      </c>
      <c r="AF10" s="28" t="s">
        <v>402</v>
      </c>
      <c r="AG10" s="28" t="s">
        <v>402</v>
      </c>
      <c r="AH10" s="28" t="s">
        <v>402</v>
      </c>
      <c r="AI10" s="28" t="s">
        <v>402</v>
      </c>
      <c r="AJ10" s="28" t="s">
        <v>402</v>
      </c>
      <c r="AK10" s="28" t="s">
        <v>402</v>
      </c>
      <c r="AL10" s="28" t="s">
        <v>402</v>
      </c>
      <c r="AM10" s="126"/>
      <c r="AN10" s="28" t="s">
        <v>402</v>
      </c>
      <c r="AO10" s="28" t="s">
        <v>401</v>
      </c>
      <c r="AP10" s="28" t="s">
        <v>402</v>
      </c>
      <c r="AQ10" s="28" t="s">
        <v>402</v>
      </c>
      <c r="AR10" s="28" t="s">
        <v>402</v>
      </c>
      <c r="AS10" s="28" t="s">
        <v>402</v>
      </c>
      <c r="AT10" s="28" t="s">
        <v>402</v>
      </c>
      <c r="AU10" s="28" t="s">
        <v>401</v>
      </c>
      <c r="AV10" s="28" t="s">
        <v>406</v>
      </c>
      <c r="AW10" s="28" t="s">
        <v>402</v>
      </c>
      <c r="AX10" s="28" t="s">
        <v>402</v>
      </c>
      <c r="AY10" s="28" t="s">
        <v>401</v>
      </c>
      <c r="AZ10" s="28" t="s">
        <v>401</v>
      </c>
      <c r="BA10" s="28" t="s">
        <v>402</v>
      </c>
    </row>
    <row r="11" spans="1:53" ht="67.5" customHeight="1">
      <c r="A11" s="168"/>
      <c r="B11" s="133" t="s">
        <v>412</v>
      </c>
      <c r="C11" s="123" t="s">
        <v>402</v>
      </c>
      <c r="D11" s="126"/>
      <c r="E11" s="28" t="s">
        <v>402</v>
      </c>
      <c r="F11" s="28" t="s">
        <v>402</v>
      </c>
      <c r="G11" s="28" t="s">
        <v>402</v>
      </c>
      <c r="H11" s="28" t="s">
        <v>402</v>
      </c>
      <c r="I11" s="28" t="s">
        <v>402</v>
      </c>
      <c r="J11" s="28" t="s">
        <v>402</v>
      </c>
      <c r="K11" s="28" t="s">
        <v>402</v>
      </c>
      <c r="L11" s="28" t="s">
        <v>402</v>
      </c>
      <c r="M11" s="28" t="s">
        <v>402</v>
      </c>
      <c r="N11" s="28" t="s">
        <v>402</v>
      </c>
      <c r="O11" s="28" t="s">
        <v>402</v>
      </c>
      <c r="P11" s="28" t="s">
        <v>406</v>
      </c>
      <c r="Q11" s="28" t="s">
        <v>402</v>
      </c>
      <c r="R11" s="28" t="s">
        <v>402</v>
      </c>
      <c r="S11" s="28" t="s">
        <v>402</v>
      </c>
      <c r="T11" s="28" t="s">
        <v>401</v>
      </c>
      <c r="U11" s="28" t="s">
        <v>402</v>
      </c>
      <c r="V11" s="28" t="s">
        <v>402</v>
      </c>
      <c r="W11" s="28" t="s">
        <v>406</v>
      </c>
      <c r="X11" s="28" t="s">
        <v>402</v>
      </c>
      <c r="Y11" s="28" t="s">
        <v>401</v>
      </c>
      <c r="Z11" s="28" t="s">
        <v>402</v>
      </c>
      <c r="AA11" s="28" t="s">
        <v>406</v>
      </c>
      <c r="AB11" s="28" t="s">
        <v>402</v>
      </c>
      <c r="AC11" s="28" t="s">
        <v>402</v>
      </c>
      <c r="AD11" s="28" t="s">
        <v>402</v>
      </c>
      <c r="AE11" s="28" t="s">
        <v>402</v>
      </c>
      <c r="AF11" s="28" t="s">
        <v>406</v>
      </c>
      <c r="AG11" s="28" t="s">
        <v>402</v>
      </c>
      <c r="AH11" s="28" t="s">
        <v>402</v>
      </c>
      <c r="AI11" s="28" t="s">
        <v>406</v>
      </c>
      <c r="AJ11" s="28" t="s">
        <v>402</v>
      </c>
      <c r="AK11" s="28" t="s">
        <v>402</v>
      </c>
      <c r="AL11" s="28" t="s">
        <v>402</v>
      </c>
      <c r="AM11" s="126"/>
      <c r="AN11" s="28" t="s">
        <v>402</v>
      </c>
      <c r="AO11" s="28" t="s">
        <v>402</v>
      </c>
      <c r="AP11" s="28" t="s">
        <v>402</v>
      </c>
      <c r="AQ11" s="28" t="s">
        <v>402</v>
      </c>
      <c r="AR11" s="28" t="s">
        <v>406</v>
      </c>
      <c r="AS11" s="28" t="s">
        <v>406</v>
      </c>
      <c r="AT11" s="28" t="s">
        <v>402</v>
      </c>
      <c r="AU11" s="28" t="s">
        <v>402</v>
      </c>
      <c r="AV11" s="28" t="s">
        <v>406</v>
      </c>
      <c r="AW11" s="28" t="s">
        <v>402</v>
      </c>
      <c r="AX11" s="28" t="s">
        <v>402</v>
      </c>
      <c r="AY11" s="28" t="s">
        <v>402</v>
      </c>
      <c r="AZ11" s="28" t="s">
        <v>402</v>
      </c>
      <c r="BA11" s="28" t="s">
        <v>406</v>
      </c>
    </row>
    <row r="12" spans="1:53" ht="67.5" customHeight="1">
      <c r="A12" s="168"/>
      <c r="B12" s="134" t="s">
        <v>413</v>
      </c>
      <c r="C12" s="122" t="s">
        <v>401</v>
      </c>
      <c r="D12" s="127"/>
      <c r="E12" s="27" t="s">
        <v>402</v>
      </c>
      <c r="F12" s="27" t="s">
        <v>402</v>
      </c>
      <c r="G12" s="27" t="s">
        <v>401</v>
      </c>
      <c r="H12" s="27" t="s">
        <v>401</v>
      </c>
      <c r="I12" s="27" t="s">
        <v>402</v>
      </c>
      <c r="J12" s="27" t="s">
        <v>401</v>
      </c>
      <c r="K12" s="27" t="s">
        <v>402</v>
      </c>
      <c r="L12" s="27" t="s">
        <v>402</v>
      </c>
      <c r="M12" s="27" t="s">
        <v>402</v>
      </c>
      <c r="N12" s="27" t="s">
        <v>402</v>
      </c>
      <c r="O12" s="27" t="s">
        <v>402</v>
      </c>
      <c r="P12" s="27" t="s">
        <v>402</v>
      </c>
      <c r="Q12" s="27" t="s">
        <v>402</v>
      </c>
      <c r="R12" s="27" t="s">
        <v>402</v>
      </c>
      <c r="S12" s="27" t="s">
        <v>401</v>
      </c>
      <c r="T12" s="27" t="s">
        <v>402</v>
      </c>
      <c r="U12" s="27" t="s">
        <v>402</v>
      </c>
      <c r="V12" s="27" t="s">
        <v>401</v>
      </c>
      <c r="W12" s="27" t="s">
        <v>402</v>
      </c>
      <c r="X12" s="27" t="s">
        <v>402</v>
      </c>
      <c r="Y12" s="27" t="s">
        <v>402</v>
      </c>
      <c r="Z12" s="27" t="s">
        <v>401</v>
      </c>
      <c r="AA12" s="27" t="s">
        <v>402</v>
      </c>
      <c r="AB12" s="27" t="s">
        <v>402</v>
      </c>
      <c r="AC12" s="27" t="s">
        <v>402</v>
      </c>
      <c r="AD12" s="27" t="s">
        <v>401</v>
      </c>
      <c r="AE12" s="27" t="s">
        <v>401</v>
      </c>
      <c r="AF12" s="27" t="s">
        <v>401</v>
      </c>
      <c r="AG12" s="27" t="s">
        <v>402</v>
      </c>
      <c r="AH12" s="27" t="s">
        <v>402</v>
      </c>
      <c r="AI12" s="27" t="s">
        <v>402</v>
      </c>
      <c r="AJ12" s="27" t="s">
        <v>402</v>
      </c>
      <c r="AK12" s="27" t="s">
        <v>401</v>
      </c>
      <c r="AL12" s="27" t="s">
        <v>406</v>
      </c>
      <c r="AM12" s="127"/>
      <c r="AN12" s="27" t="s">
        <v>402</v>
      </c>
      <c r="AO12" s="27" t="s">
        <v>401</v>
      </c>
      <c r="AP12" s="27" t="s">
        <v>401</v>
      </c>
      <c r="AQ12" s="27" t="s">
        <v>401</v>
      </c>
      <c r="AR12" s="27" t="s">
        <v>402</v>
      </c>
      <c r="AS12" s="27" t="s">
        <v>401</v>
      </c>
      <c r="AT12" s="27" t="s">
        <v>402</v>
      </c>
      <c r="AU12" s="27" t="s">
        <v>402</v>
      </c>
      <c r="AV12" s="27" t="s">
        <v>402</v>
      </c>
      <c r="AW12" s="27" t="s">
        <v>401</v>
      </c>
      <c r="AX12" s="27" t="s">
        <v>401</v>
      </c>
      <c r="AY12" s="27" t="s">
        <v>402</v>
      </c>
      <c r="AZ12" s="27" t="s">
        <v>402</v>
      </c>
      <c r="BA12" s="27" t="s">
        <v>402</v>
      </c>
    </row>
    <row r="13" spans="1:53" ht="99.75">
      <c r="A13" s="120"/>
      <c r="B13" s="121"/>
      <c r="C13" s="29" t="s">
        <v>397</v>
      </c>
      <c r="D13" s="128" t="s">
        <v>1</v>
      </c>
      <c r="E13" s="29" t="s">
        <v>2</v>
      </c>
      <c r="F13" s="29" t="s">
        <v>4</v>
      </c>
      <c r="G13" s="29" t="s">
        <v>6</v>
      </c>
      <c r="H13" s="29" t="s">
        <v>8</v>
      </c>
      <c r="I13" s="29" t="s">
        <v>10</v>
      </c>
      <c r="J13" s="29" t="s">
        <v>12</v>
      </c>
      <c r="K13" s="29" t="s">
        <v>14</v>
      </c>
      <c r="L13" s="29" t="s">
        <v>16</v>
      </c>
      <c r="M13" s="29" t="s">
        <v>18</v>
      </c>
      <c r="N13" s="29" t="s">
        <v>20</v>
      </c>
      <c r="O13" s="29" t="s">
        <v>22</v>
      </c>
      <c r="P13" s="29" t="s">
        <v>24</v>
      </c>
      <c r="Q13" s="29" t="s">
        <v>26</v>
      </c>
      <c r="R13" s="29" t="s">
        <v>28</v>
      </c>
      <c r="S13" s="29" t="s">
        <v>30</v>
      </c>
      <c r="T13" s="29" t="s">
        <v>32</v>
      </c>
      <c r="U13" s="29" t="s">
        <v>34</v>
      </c>
      <c r="V13" s="29" t="s">
        <v>36</v>
      </c>
      <c r="W13" s="29" t="s">
        <v>38</v>
      </c>
      <c r="X13" s="29" t="s">
        <v>40</v>
      </c>
      <c r="Y13" s="29" t="s">
        <v>42</v>
      </c>
      <c r="Z13" s="29" t="s">
        <v>44</v>
      </c>
      <c r="AA13" s="29" t="s">
        <v>46</v>
      </c>
      <c r="AB13" s="29" t="s">
        <v>48</v>
      </c>
      <c r="AC13" s="29" t="s">
        <v>50</v>
      </c>
      <c r="AD13" s="29" t="s">
        <v>52</v>
      </c>
      <c r="AE13" s="29" t="s">
        <v>54</v>
      </c>
      <c r="AF13" s="29" t="s">
        <v>56</v>
      </c>
      <c r="AG13" s="29" t="s">
        <v>58</v>
      </c>
      <c r="AH13" s="29" t="s">
        <v>60</v>
      </c>
      <c r="AI13" s="29" t="s">
        <v>62</v>
      </c>
      <c r="AJ13" s="29" t="s">
        <v>64</v>
      </c>
      <c r="AK13" s="29" t="s">
        <v>66</v>
      </c>
      <c r="AL13" s="29" t="s">
        <v>68</v>
      </c>
      <c r="AM13" s="128" t="s">
        <v>70</v>
      </c>
      <c r="AN13" s="29" t="s">
        <v>71</v>
      </c>
      <c r="AO13" s="29" t="s">
        <v>73</v>
      </c>
      <c r="AP13" s="29" t="s">
        <v>75</v>
      </c>
      <c r="AQ13" s="29" t="s">
        <v>77</v>
      </c>
      <c r="AR13" s="29" t="s">
        <v>79</v>
      </c>
      <c r="AS13" s="29" t="s">
        <v>81</v>
      </c>
      <c r="AT13" s="29" t="s">
        <v>84</v>
      </c>
      <c r="AU13" s="29" t="s">
        <v>86</v>
      </c>
      <c r="AV13" s="29" t="s">
        <v>88</v>
      </c>
      <c r="AW13" s="29" t="s">
        <v>90</v>
      </c>
      <c r="AX13" s="29" t="s">
        <v>92</v>
      </c>
      <c r="AY13" s="29" t="s">
        <v>94</v>
      </c>
      <c r="AZ13" s="29" t="s">
        <v>96</v>
      </c>
      <c r="BA13" s="29" t="s">
        <v>98</v>
      </c>
    </row>
    <row r="14" spans="1:53">
      <c r="B14" s="30"/>
    </row>
    <row r="15" spans="1:53">
      <c r="A15" s="30" t="s">
        <v>103</v>
      </c>
    </row>
    <row r="16" spans="1:53">
      <c r="A16" s="33" t="s">
        <v>409</v>
      </c>
      <c r="C16" s="32"/>
      <c r="D16" s="32"/>
      <c r="E16" s="32"/>
      <c r="F16" s="32"/>
      <c r="G16" s="32"/>
      <c r="H16" s="32"/>
      <c r="I16" s="32"/>
      <c r="J16" s="32"/>
      <c r="L16" s="32"/>
      <c r="M16" s="32"/>
      <c r="O16" s="32"/>
    </row>
    <row r="17" spans="1:68">
      <c r="A17" s="31" t="s">
        <v>415</v>
      </c>
      <c r="C17" s="32"/>
      <c r="D17" s="32"/>
      <c r="E17" s="32"/>
      <c r="F17" s="32"/>
      <c r="G17" s="32"/>
      <c r="H17" s="32"/>
      <c r="I17" s="32"/>
      <c r="J17" s="32"/>
      <c r="L17" s="32"/>
      <c r="M17" s="32"/>
      <c r="O17" s="32"/>
    </row>
    <row r="18" spans="1:68">
      <c r="A18" s="31" t="s">
        <v>414</v>
      </c>
      <c r="C18" s="32"/>
      <c r="D18" s="32"/>
      <c r="E18" s="32"/>
      <c r="F18" s="32"/>
      <c r="G18" s="32"/>
      <c r="H18" s="32"/>
      <c r="I18" s="32"/>
      <c r="J18" s="32"/>
      <c r="L18" s="32"/>
      <c r="M18" s="32"/>
      <c r="O18" s="32"/>
    </row>
    <row r="19" spans="1:68">
      <c r="A19" s="23" t="s">
        <v>407</v>
      </c>
    </row>
    <row r="27" spans="1:68" ht="15.75">
      <c r="BH27" s="34" t="s">
        <v>112</v>
      </c>
      <c r="BI27" s="1"/>
      <c r="BJ27" s="1"/>
      <c r="BK27" s="1"/>
      <c r="BL27" s="1"/>
      <c r="BM27" s="1"/>
      <c r="BN27" s="1"/>
      <c r="BO27" s="1"/>
      <c r="BP27" s="1"/>
    </row>
    <row r="28" spans="1:68" ht="15.75">
      <c r="BH28" s="34" t="s">
        <v>113</v>
      </c>
      <c r="BI28" s="1"/>
      <c r="BJ28" s="1"/>
      <c r="BK28" s="1"/>
      <c r="BL28" s="1"/>
      <c r="BM28" s="1"/>
      <c r="BN28" s="1"/>
      <c r="BO28" s="1"/>
      <c r="BP28" s="1"/>
    </row>
    <row r="29" spans="1:68" ht="15">
      <c r="BH29" s="35" t="s">
        <v>114</v>
      </c>
      <c r="BI29" s="1"/>
      <c r="BJ29" s="1"/>
      <c r="BK29" s="1"/>
      <c r="BL29" s="1"/>
      <c r="BM29" s="1"/>
      <c r="BN29" s="1"/>
      <c r="BO29" s="1"/>
      <c r="BP29" s="1"/>
    </row>
    <row r="30" spans="1:68" ht="15.75" thickBot="1"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409.5">
      <c r="C31" s="118" t="s">
        <v>115</v>
      </c>
      <c r="D31" s="118" t="s">
        <v>116</v>
      </c>
      <c r="E31" s="118" t="s">
        <v>106</v>
      </c>
      <c r="F31" s="118" t="s">
        <v>117</v>
      </c>
      <c r="G31" s="118" t="s">
        <v>118</v>
      </c>
      <c r="BH31" s="36" t="s">
        <v>0</v>
      </c>
      <c r="BI31" s="37" t="s">
        <v>105</v>
      </c>
      <c r="BJ31" s="38" t="s">
        <v>115</v>
      </c>
      <c r="BK31" s="39" t="s">
        <v>116</v>
      </c>
      <c r="BL31" s="39" t="s">
        <v>106</v>
      </c>
      <c r="BM31" s="39" t="s">
        <v>117</v>
      </c>
      <c r="BN31" s="39" t="s">
        <v>118</v>
      </c>
      <c r="BO31" s="206" t="s">
        <v>119</v>
      </c>
      <c r="BP31" s="208" t="s">
        <v>120</v>
      </c>
    </row>
    <row r="32" spans="1:68" ht="30">
      <c r="B32" s="23" t="s">
        <v>397</v>
      </c>
      <c r="C32" s="119" t="str">
        <f>IF(IFERROR(FIND("*",$BO116,1),0)&gt;0,IF(IFERROR(FIND("-",$BO116,1),0)&gt;0,"Neg","Pos"),"NS")</f>
        <v>Pos</v>
      </c>
      <c r="D32" s="119" t="str">
        <f>IF(IFERROR(FIND("*",$BO118,1),0)&gt;0,IF(IFERROR(FIND("-",$BO118,1),0)&gt;0,"Neg","Pos"),"NS")</f>
        <v>Pos</v>
      </c>
      <c r="E32" s="119" t="str">
        <f>IF(IFERROR(FIND("*",$BO120,1),0)&gt;0,IF(IFERROR(FIND("-",$BO120,1),0)&gt;0,"Neg","Pos"),"NS")</f>
        <v>Pos</v>
      </c>
      <c r="F32" s="119" t="str">
        <f>IF(IFERROR(FIND("*",$BO122,1),0)&gt;0,IF(IFERROR(FIND("-",$BO122,1),0)&gt;0,"Neg","Pos"),"NS")</f>
        <v>NS</v>
      </c>
      <c r="G32" s="119" t="str">
        <f>IF(IFERROR(FIND("*",$BO124,1),0)&gt;0,IF(IFERROR(FIND("-",$BO124,1),0)&gt;0,"Neg","Pos"),"NS")</f>
        <v>Pos</v>
      </c>
      <c r="J32" s="23" t="s">
        <v>401</v>
      </c>
      <c r="K32" s="23" t="s">
        <v>401</v>
      </c>
      <c r="L32" s="23" t="s">
        <v>401</v>
      </c>
      <c r="M32" s="23" t="s">
        <v>402</v>
      </c>
      <c r="N32" s="23" t="s">
        <v>401</v>
      </c>
      <c r="BH32" s="40"/>
      <c r="BI32" s="41"/>
      <c r="BJ32" s="42" t="s">
        <v>121</v>
      </c>
      <c r="BK32" s="42" t="s">
        <v>121</v>
      </c>
      <c r="BL32" s="42" t="s">
        <v>121</v>
      </c>
      <c r="BM32" s="42" t="s">
        <v>121</v>
      </c>
      <c r="BN32" s="42" t="s">
        <v>121</v>
      </c>
      <c r="BO32" s="207"/>
      <c r="BP32" s="209"/>
    </row>
    <row r="33" spans="2:68" ht="15">
      <c r="B33" s="13" t="s">
        <v>1</v>
      </c>
      <c r="BH33" s="13" t="s">
        <v>1</v>
      </c>
      <c r="BI33" s="43"/>
      <c r="BJ33" s="44"/>
      <c r="BK33" s="45"/>
      <c r="BL33" s="45"/>
      <c r="BM33" s="45"/>
      <c r="BN33" s="45"/>
      <c r="BO33" s="45"/>
      <c r="BP33" s="46"/>
    </row>
    <row r="34" spans="2:68" ht="15">
      <c r="B34" s="47" t="s">
        <v>2</v>
      </c>
      <c r="C34" s="119" t="str">
        <f t="shared" ref="C34:C67" si="0">IF(IFERROR(FIND("*",BJ34,1),0)&gt;0,IF(LEFT(BJ34,1)="0","Neg","Pos"),"NS")</f>
        <v>Pos</v>
      </c>
      <c r="D34" s="119" t="str">
        <f t="shared" ref="D34:D67" si="1">IF(IFERROR(FIND("*",BK34,1),0)&gt;0,IF(LEFT(BK34,1)="0","Neg","Pos"),"NS")</f>
        <v>NS</v>
      </c>
      <c r="E34" s="119" t="str">
        <f t="shared" ref="E34:E67" si="2">IF(IFERROR(FIND("*",BL34,1),0)&gt;0,IF(LEFT(BL34,1)="0","Neg","Pos"),"NS")</f>
        <v>NS</v>
      </c>
      <c r="F34" s="119" t="str">
        <f t="shared" ref="F34:F67" si="3">IF(IFERROR(FIND("*",BM34,1),0)&gt;0,IF(LEFT(BM34,1)="0","Neg","Pos"),"NS")</f>
        <v>NS</v>
      </c>
      <c r="G34" s="119" t="str">
        <f t="shared" ref="G34:G67" si="4">IF(IFERROR(FIND("*",BN34,1),0)&gt;0,IF(LEFT(BN34,1)="0","Neg","Pos"),"NS")</f>
        <v>NS</v>
      </c>
      <c r="J34" s="23" t="s">
        <v>401</v>
      </c>
      <c r="K34" s="23" t="s">
        <v>402</v>
      </c>
      <c r="L34" s="23" t="s">
        <v>402</v>
      </c>
      <c r="M34" s="23" t="s">
        <v>402</v>
      </c>
      <c r="N34" s="23" t="s">
        <v>402</v>
      </c>
      <c r="BH34" s="47" t="s">
        <v>2</v>
      </c>
      <c r="BI34" s="48" t="s">
        <v>3</v>
      </c>
      <c r="BJ34" s="49" t="s">
        <v>122</v>
      </c>
      <c r="BK34" s="50" t="s">
        <v>123</v>
      </c>
      <c r="BL34" s="50" t="s">
        <v>124</v>
      </c>
      <c r="BM34" s="50" t="s">
        <v>125</v>
      </c>
      <c r="BN34" s="50" t="s">
        <v>126</v>
      </c>
      <c r="BO34" s="50">
        <v>0.29799999999999999</v>
      </c>
      <c r="BP34" s="51">
        <v>5967</v>
      </c>
    </row>
    <row r="35" spans="2:68" ht="15">
      <c r="B35" s="52" t="s">
        <v>4</v>
      </c>
      <c r="C35" s="119" t="str">
        <f t="shared" si="0"/>
        <v>Pos</v>
      </c>
      <c r="D35" s="119" t="str">
        <f t="shared" si="1"/>
        <v>NS</v>
      </c>
      <c r="E35" s="119" t="str">
        <f t="shared" si="2"/>
        <v>Pos</v>
      </c>
      <c r="F35" s="119" t="str">
        <f t="shared" si="3"/>
        <v>NS</v>
      </c>
      <c r="G35" s="119" t="str">
        <f t="shared" si="4"/>
        <v>NS</v>
      </c>
      <c r="J35" s="23" t="s">
        <v>401</v>
      </c>
      <c r="K35" s="23" t="s">
        <v>402</v>
      </c>
      <c r="L35" s="23" t="s">
        <v>401</v>
      </c>
      <c r="M35" s="23" t="s">
        <v>402</v>
      </c>
      <c r="N35" s="23" t="s">
        <v>402</v>
      </c>
      <c r="BH35" s="52" t="s">
        <v>4</v>
      </c>
      <c r="BI35" s="53" t="s">
        <v>5</v>
      </c>
      <c r="BJ35" s="54" t="s">
        <v>127</v>
      </c>
      <c r="BK35" s="55" t="s">
        <v>128</v>
      </c>
      <c r="BL35" s="55" t="s">
        <v>129</v>
      </c>
      <c r="BM35" s="55" t="s">
        <v>125</v>
      </c>
      <c r="BN35" s="55" t="s">
        <v>130</v>
      </c>
      <c r="BO35" s="55">
        <v>0.72899999999999998</v>
      </c>
      <c r="BP35" s="56">
        <v>1650</v>
      </c>
    </row>
    <row r="36" spans="2:68" ht="15">
      <c r="B36" s="47" t="s">
        <v>6</v>
      </c>
      <c r="C36" s="119" t="str">
        <f t="shared" si="0"/>
        <v>Pos</v>
      </c>
      <c r="D36" s="119" t="str">
        <f t="shared" si="1"/>
        <v>Pos</v>
      </c>
      <c r="E36" s="119" t="str">
        <f t="shared" si="2"/>
        <v>Pos</v>
      </c>
      <c r="F36" s="119" t="str">
        <f t="shared" si="3"/>
        <v>NS</v>
      </c>
      <c r="G36" s="119" t="str">
        <f t="shared" si="4"/>
        <v>Pos</v>
      </c>
      <c r="J36" s="23" t="s">
        <v>401</v>
      </c>
      <c r="K36" s="23" t="s">
        <v>401</v>
      </c>
      <c r="L36" s="23" t="s">
        <v>401</v>
      </c>
      <c r="M36" s="23" t="s">
        <v>402</v>
      </c>
      <c r="N36" s="23" t="s">
        <v>401</v>
      </c>
      <c r="BH36" s="47" t="s">
        <v>6</v>
      </c>
      <c r="BI36" s="48" t="s">
        <v>7</v>
      </c>
      <c r="BJ36" s="49" t="s">
        <v>131</v>
      </c>
      <c r="BK36" s="50" t="s">
        <v>132</v>
      </c>
      <c r="BL36" s="50" t="s">
        <v>133</v>
      </c>
      <c r="BM36" s="50" t="s">
        <v>134</v>
      </c>
      <c r="BN36" s="50" t="s">
        <v>135</v>
      </c>
      <c r="BO36" s="50">
        <v>0.48299999999999998</v>
      </c>
      <c r="BP36" s="51">
        <v>3301</v>
      </c>
    </row>
    <row r="37" spans="2:68" ht="15">
      <c r="B37" s="52" t="s">
        <v>8</v>
      </c>
      <c r="C37" s="119" t="str">
        <f t="shared" si="0"/>
        <v>Pos</v>
      </c>
      <c r="D37" s="119" t="str">
        <f t="shared" si="1"/>
        <v>Pos</v>
      </c>
      <c r="E37" s="119" t="str">
        <f t="shared" si="2"/>
        <v>Neg</v>
      </c>
      <c r="F37" s="119" t="str">
        <f t="shared" si="3"/>
        <v>NS</v>
      </c>
      <c r="G37" s="119" t="str">
        <f t="shared" si="4"/>
        <v>Pos</v>
      </c>
      <c r="J37" s="23" t="s">
        <v>401</v>
      </c>
      <c r="K37" s="23" t="s">
        <v>401</v>
      </c>
      <c r="L37" s="23" t="s">
        <v>406</v>
      </c>
      <c r="M37" s="23" t="s">
        <v>402</v>
      </c>
      <c r="N37" s="23" t="s">
        <v>401</v>
      </c>
      <c r="BH37" s="52" t="s">
        <v>8</v>
      </c>
      <c r="BI37" s="53" t="s">
        <v>9</v>
      </c>
      <c r="BJ37" s="54" t="s">
        <v>136</v>
      </c>
      <c r="BK37" s="55" t="s">
        <v>137</v>
      </c>
      <c r="BL37" s="55" t="s">
        <v>138</v>
      </c>
      <c r="BM37" s="55" t="s">
        <v>139</v>
      </c>
      <c r="BN37" s="55" t="s">
        <v>140</v>
      </c>
      <c r="BO37" s="55">
        <v>0.14899999999999999</v>
      </c>
      <c r="BP37" s="56">
        <v>8200</v>
      </c>
    </row>
    <row r="38" spans="2:68" ht="15">
      <c r="B38" s="47" t="s">
        <v>10</v>
      </c>
      <c r="C38" s="119" t="str">
        <f t="shared" si="0"/>
        <v>Pos</v>
      </c>
      <c r="D38" s="119" t="str">
        <f t="shared" si="1"/>
        <v>Pos</v>
      </c>
      <c r="E38" s="119" t="str">
        <f t="shared" si="2"/>
        <v>NS</v>
      </c>
      <c r="F38" s="119" t="str">
        <f t="shared" si="3"/>
        <v>NS</v>
      </c>
      <c r="G38" s="119" t="str">
        <f t="shared" si="4"/>
        <v>NS</v>
      </c>
      <c r="J38" s="23" t="s">
        <v>401</v>
      </c>
      <c r="K38" s="23" t="s">
        <v>401</v>
      </c>
      <c r="L38" s="23" t="s">
        <v>402</v>
      </c>
      <c r="M38" s="23" t="s">
        <v>402</v>
      </c>
      <c r="N38" s="23" t="s">
        <v>402</v>
      </c>
      <c r="BH38" s="47" t="s">
        <v>10</v>
      </c>
      <c r="BI38" s="48" t="s">
        <v>11</v>
      </c>
      <c r="BJ38" s="49" t="s">
        <v>141</v>
      </c>
      <c r="BK38" s="50" t="s">
        <v>142</v>
      </c>
      <c r="BL38" s="50" t="s">
        <v>143</v>
      </c>
      <c r="BM38" s="50" t="s">
        <v>139</v>
      </c>
      <c r="BN38" s="50" t="s">
        <v>144</v>
      </c>
      <c r="BO38" s="50">
        <v>0.36299999999999999</v>
      </c>
      <c r="BP38" s="51">
        <v>2462</v>
      </c>
    </row>
    <row r="39" spans="2:68" ht="30">
      <c r="B39" s="52" t="s">
        <v>12</v>
      </c>
      <c r="C39" s="119" t="str">
        <f t="shared" si="0"/>
        <v>Pos</v>
      </c>
      <c r="D39" s="119" t="str">
        <f t="shared" si="1"/>
        <v>Pos</v>
      </c>
      <c r="E39" s="119" t="str">
        <f t="shared" si="2"/>
        <v>NS</v>
      </c>
      <c r="F39" s="119" t="str">
        <f t="shared" si="3"/>
        <v>NS</v>
      </c>
      <c r="G39" s="119" t="str">
        <f t="shared" si="4"/>
        <v>Pos</v>
      </c>
      <c r="J39" s="23" t="s">
        <v>401</v>
      </c>
      <c r="K39" s="23" t="s">
        <v>401</v>
      </c>
      <c r="L39" s="23" t="s">
        <v>402</v>
      </c>
      <c r="M39" s="23" t="s">
        <v>402</v>
      </c>
      <c r="N39" s="23" t="s">
        <v>401</v>
      </c>
      <c r="BH39" s="52" t="s">
        <v>12</v>
      </c>
      <c r="BI39" s="53" t="s">
        <v>13</v>
      </c>
      <c r="BJ39" s="54" t="s">
        <v>145</v>
      </c>
      <c r="BK39" s="55" t="s">
        <v>146</v>
      </c>
      <c r="BL39" s="55" t="s">
        <v>147</v>
      </c>
      <c r="BM39" s="55" t="s">
        <v>148</v>
      </c>
      <c r="BN39" s="55" t="s">
        <v>149</v>
      </c>
      <c r="BO39" s="55">
        <v>0.50800000000000001</v>
      </c>
      <c r="BP39" s="56">
        <v>2336</v>
      </c>
    </row>
    <row r="40" spans="2:68" ht="30">
      <c r="B40" s="47" t="s">
        <v>14</v>
      </c>
      <c r="C40" s="119" t="str">
        <f t="shared" si="0"/>
        <v>Pos</v>
      </c>
      <c r="D40" s="119" t="str">
        <f t="shared" si="1"/>
        <v>Pos</v>
      </c>
      <c r="E40" s="119" t="str">
        <f t="shared" si="2"/>
        <v>NS</v>
      </c>
      <c r="F40" s="119" t="str">
        <f t="shared" si="3"/>
        <v>NS</v>
      </c>
      <c r="G40" s="119" t="str">
        <f t="shared" si="4"/>
        <v>NS</v>
      </c>
      <c r="J40" s="23" t="s">
        <v>401</v>
      </c>
      <c r="K40" s="23" t="s">
        <v>401</v>
      </c>
      <c r="L40" s="23" t="s">
        <v>402</v>
      </c>
      <c r="M40" s="23" t="s">
        <v>402</v>
      </c>
      <c r="N40" s="23" t="s">
        <v>402</v>
      </c>
      <c r="BH40" s="47" t="s">
        <v>14</v>
      </c>
      <c r="BI40" s="48" t="s">
        <v>15</v>
      </c>
      <c r="BJ40" s="49" t="s">
        <v>150</v>
      </c>
      <c r="BK40" s="50" t="s">
        <v>151</v>
      </c>
      <c r="BL40" s="50" t="s">
        <v>152</v>
      </c>
      <c r="BM40" s="50" t="s">
        <v>139</v>
      </c>
      <c r="BN40" s="50" t="s">
        <v>153</v>
      </c>
      <c r="BO40" s="50">
        <v>0.28199999999999997</v>
      </c>
      <c r="BP40" s="51">
        <v>3522</v>
      </c>
    </row>
    <row r="41" spans="2:68" ht="15">
      <c r="B41" s="52" t="s">
        <v>16</v>
      </c>
      <c r="C41" s="119" t="str">
        <f t="shared" si="0"/>
        <v>Pos</v>
      </c>
      <c r="D41" s="119" t="str">
        <f t="shared" si="1"/>
        <v>Pos</v>
      </c>
      <c r="E41" s="119" t="str">
        <f t="shared" si="2"/>
        <v>NS</v>
      </c>
      <c r="F41" s="119" t="str">
        <f t="shared" si="3"/>
        <v>NS</v>
      </c>
      <c r="G41" s="119" t="str">
        <f t="shared" si="4"/>
        <v>NS</v>
      </c>
      <c r="J41" s="23" t="s">
        <v>401</v>
      </c>
      <c r="K41" s="23" t="s">
        <v>401</v>
      </c>
      <c r="L41" s="23" t="s">
        <v>402</v>
      </c>
      <c r="M41" s="23" t="s">
        <v>402</v>
      </c>
      <c r="N41" s="23" t="s">
        <v>402</v>
      </c>
      <c r="BH41" s="52" t="s">
        <v>16</v>
      </c>
      <c r="BI41" s="53" t="s">
        <v>17</v>
      </c>
      <c r="BJ41" s="54" t="s">
        <v>154</v>
      </c>
      <c r="BK41" s="55" t="s">
        <v>155</v>
      </c>
      <c r="BL41" s="55" t="s">
        <v>156</v>
      </c>
      <c r="BM41" s="55" t="s">
        <v>157</v>
      </c>
      <c r="BN41" s="55" t="s">
        <v>125</v>
      </c>
      <c r="BO41" s="55">
        <v>0.10199999999999999</v>
      </c>
      <c r="BP41" s="56">
        <v>2279</v>
      </c>
    </row>
    <row r="42" spans="2:68" ht="15">
      <c r="B42" s="47" t="s">
        <v>18</v>
      </c>
      <c r="C42" s="119" t="str">
        <f t="shared" si="0"/>
        <v>NS</v>
      </c>
      <c r="D42" s="119" t="str">
        <f t="shared" si="1"/>
        <v>NS</v>
      </c>
      <c r="E42" s="119" t="str">
        <f t="shared" si="2"/>
        <v>NS</v>
      </c>
      <c r="F42" s="119" t="str">
        <f t="shared" si="3"/>
        <v>NS</v>
      </c>
      <c r="G42" s="119" t="str">
        <f t="shared" si="4"/>
        <v>NS</v>
      </c>
      <c r="J42" s="23" t="s">
        <v>402</v>
      </c>
      <c r="K42" s="23" t="s">
        <v>402</v>
      </c>
      <c r="L42" s="23" t="s">
        <v>402</v>
      </c>
      <c r="M42" s="23" t="s">
        <v>402</v>
      </c>
      <c r="N42" s="23" t="s">
        <v>402</v>
      </c>
      <c r="BH42" s="47" t="s">
        <v>18</v>
      </c>
      <c r="BI42" s="48" t="s">
        <v>19</v>
      </c>
      <c r="BJ42" s="49" t="s">
        <v>158</v>
      </c>
      <c r="BK42" s="50" t="s">
        <v>159</v>
      </c>
      <c r="BL42" s="50" t="s">
        <v>160</v>
      </c>
      <c r="BM42" s="50" t="s">
        <v>123</v>
      </c>
      <c r="BN42" s="50" t="s">
        <v>161</v>
      </c>
      <c r="BO42" s="50">
        <v>8.2100000000000006E-2</v>
      </c>
      <c r="BP42" s="51">
        <v>3574</v>
      </c>
    </row>
    <row r="43" spans="2:68" ht="15">
      <c r="B43" s="52" t="s">
        <v>20</v>
      </c>
      <c r="C43" s="119" t="str">
        <f t="shared" si="0"/>
        <v>NS</v>
      </c>
      <c r="D43" s="119" t="str">
        <f t="shared" si="1"/>
        <v>NS</v>
      </c>
      <c r="E43" s="119" t="str">
        <f t="shared" si="2"/>
        <v>NS</v>
      </c>
      <c r="F43" s="119" t="str">
        <f t="shared" si="3"/>
        <v>NS</v>
      </c>
      <c r="G43" s="119" t="str">
        <f t="shared" si="4"/>
        <v>NS</v>
      </c>
      <c r="J43" s="23" t="s">
        <v>402</v>
      </c>
      <c r="K43" s="23" t="s">
        <v>402</v>
      </c>
      <c r="L43" s="23" t="s">
        <v>402</v>
      </c>
      <c r="M43" s="23" t="s">
        <v>402</v>
      </c>
      <c r="N43" s="23" t="s">
        <v>402</v>
      </c>
      <c r="BH43" s="52" t="s">
        <v>20</v>
      </c>
      <c r="BI43" s="53" t="s">
        <v>21</v>
      </c>
      <c r="BJ43" s="54" t="s">
        <v>162</v>
      </c>
      <c r="BK43" s="55" t="s">
        <v>156</v>
      </c>
      <c r="BL43" s="55" t="s">
        <v>163</v>
      </c>
      <c r="BM43" s="55" t="s">
        <v>148</v>
      </c>
      <c r="BN43" s="55" t="s">
        <v>164</v>
      </c>
      <c r="BO43" s="55">
        <v>0.53700000000000003</v>
      </c>
      <c r="BP43" s="56">
        <v>1247</v>
      </c>
    </row>
    <row r="44" spans="2:68" ht="30">
      <c r="B44" s="47" t="s">
        <v>22</v>
      </c>
      <c r="C44" s="119" t="str">
        <f t="shared" si="0"/>
        <v>Pos</v>
      </c>
      <c r="D44" s="119" t="str">
        <f t="shared" si="1"/>
        <v>NS</v>
      </c>
      <c r="E44" s="119" t="str">
        <f t="shared" si="2"/>
        <v>Pos</v>
      </c>
      <c r="F44" s="119" t="str">
        <f t="shared" si="3"/>
        <v>NS</v>
      </c>
      <c r="G44" s="119" t="str">
        <f t="shared" si="4"/>
        <v>NS</v>
      </c>
      <c r="J44" s="23" t="s">
        <v>401</v>
      </c>
      <c r="K44" s="23" t="s">
        <v>402</v>
      </c>
      <c r="L44" s="23" t="s">
        <v>401</v>
      </c>
      <c r="M44" s="23" t="s">
        <v>402</v>
      </c>
      <c r="N44" s="23" t="s">
        <v>402</v>
      </c>
      <c r="BH44" s="47" t="s">
        <v>22</v>
      </c>
      <c r="BI44" s="48" t="s">
        <v>23</v>
      </c>
      <c r="BJ44" s="49" t="s">
        <v>165</v>
      </c>
      <c r="BK44" s="50" t="s">
        <v>126</v>
      </c>
      <c r="BL44" s="50" t="s">
        <v>166</v>
      </c>
      <c r="BM44" s="50" t="s">
        <v>167</v>
      </c>
      <c r="BN44" s="50" t="s">
        <v>168</v>
      </c>
      <c r="BO44" s="50">
        <v>0.48</v>
      </c>
      <c r="BP44" s="51">
        <v>1724</v>
      </c>
    </row>
    <row r="45" spans="2:68" ht="15">
      <c r="B45" s="52" t="s">
        <v>24</v>
      </c>
      <c r="C45" s="119" t="str">
        <f t="shared" si="0"/>
        <v>Pos</v>
      </c>
      <c r="D45" s="119" t="str">
        <f t="shared" si="1"/>
        <v>Pos</v>
      </c>
      <c r="E45" s="119" t="str">
        <f t="shared" si="2"/>
        <v>NS</v>
      </c>
      <c r="F45" s="119" t="str">
        <f t="shared" si="3"/>
        <v>Neg</v>
      </c>
      <c r="G45" s="119" t="str">
        <f t="shared" si="4"/>
        <v>NS</v>
      </c>
      <c r="J45" s="23" t="s">
        <v>401</v>
      </c>
      <c r="K45" s="23" t="s">
        <v>401</v>
      </c>
      <c r="L45" s="23" t="s">
        <v>402</v>
      </c>
      <c r="M45" s="23" t="s">
        <v>406</v>
      </c>
      <c r="N45" s="23" t="s">
        <v>402</v>
      </c>
      <c r="BH45" s="52" t="s">
        <v>24</v>
      </c>
      <c r="BI45" s="53" t="s">
        <v>25</v>
      </c>
      <c r="BJ45" s="54" t="s">
        <v>169</v>
      </c>
      <c r="BK45" s="55" t="s">
        <v>170</v>
      </c>
      <c r="BL45" s="55" t="s">
        <v>171</v>
      </c>
      <c r="BM45" s="55" t="s">
        <v>172</v>
      </c>
      <c r="BN45" s="55" t="s">
        <v>173</v>
      </c>
      <c r="BO45" s="55">
        <v>0.48499999999999999</v>
      </c>
      <c r="BP45" s="56">
        <v>2229</v>
      </c>
    </row>
    <row r="46" spans="2:68" ht="15">
      <c r="B46" s="47" t="s">
        <v>26</v>
      </c>
      <c r="C46" s="119" t="str">
        <f t="shared" si="0"/>
        <v>Pos</v>
      </c>
      <c r="D46" s="119" t="str">
        <f t="shared" si="1"/>
        <v>Pos</v>
      </c>
      <c r="E46" s="119" t="str">
        <f t="shared" si="2"/>
        <v>Neg</v>
      </c>
      <c r="F46" s="119" t="str">
        <f t="shared" si="3"/>
        <v>NS</v>
      </c>
      <c r="G46" s="119" t="str">
        <f t="shared" si="4"/>
        <v>NS</v>
      </c>
      <c r="J46" s="23" t="s">
        <v>401</v>
      </c>
      <c r="K46" s="23" t="s">
        <v>401</v>
      </c>
      <c r="L46" s="23" t="s">
        <v>406</v>
      </c>
      <c r="M46" s="23" t="s">
        <v>402</v>
      </c>
      <c r="N46" s="23" t="s">
        <v>402</v>
      </c>
      <c r="BH46" s="47" t="s">
        <v>26</v>
      </c>
      <c r="BI46" s="48" t="s">
        <v>27</v>
      </c>
      <c r="BJ46" s="49" t="s">
        <v>174</v>
      </c>
      <c r="BK46" s="50" t="s">
        <v>175</v>
      </c>
      <c r="BL46" s="50" t="s">
        <v>176</v>
      </c>
      <c r="BM46" s="50" t="s">
        <v>177</v>
      </c>
      <c r="BN46" s="50" t="s">
        <v>139</v>
      </c>
      <c r="BO46" s="50">
        <v>0.39300000000000002</v>
      </c>
      <c r="BP46" s="51">
        <v>2073</v>
      </c>
    </row>
    <row r="47" spans="2:68" ht="15">
      <c r="B47" s="52" t="s">
        <v>28</v>
      </c>
      <c r="C47" s="119" t="str">
        <f t="shared" si="0"/>
        <v>NS</v>
      </c>
      <c r="D47" s="119" t="str">
        <f t="shared" si="1"/>
        <v>NS</v>
      </c>
      <c r="E47" s="119" t="str">
        <f t="shared" si="2"/>
        <v>NS</v>
      </c>
      <c r="F47" s="119" t="str">
        <f t="shared" si="3"/>
        <v>NS</v>
      </c>
      <c r="G47" s="119" t="str">
        <f t="shared" si="4"/>
        <v>NS</v>
      </c>
      <c r="J47" s="23" t="s">
        <v>402</v>
      </c>
      <c r="K47" s="23" t="s">
        <v>402</v>
      </c>
      <c r="L47" s="23" t="s">
        <v>402</v>
      </c>
      <c r="M47" s="23" t="s">
        <v>402</v>
      </c>
      <c r="N47" s="23" t="s">
        <v>402</v>
      </c>
      <c r="BH47" s="52" t="s">
        <v>28</v>
      </c>
      <c r="BI47" s="53" t="s">
        <v>29</v>
      </c>
      <c r="BJ47" s="54" t="s">
        <v>178</v>
      </c>
      <c r="BK47" s="55" t="s">
        <v>179</v>
      </c>
      <c r="BL47" s="55" t="s">
        <v>180</v>
      </c>
      <c r="BM47" s="55" t="s">
        <v>139</v>
      </c>
      <c r="BN47" s="55" t="s">
        <v>181</v>
      </c>
      <c r="BO47" s="55">
        <v>0</v>
      </c>
      <c r="BP47" s="56">
        <v>1616</v>
      </c>
    </row>
    <row r="48" spans="2:68" ht="15">
      <c r="B48" s="47" t="s">
        <v>30</v>
      </c>
      <c r="C48" s="119" t="str">
        <f t="shared" si="0"/>
        <v>Pos</v>
      </c>
      <c r="D48" s="119" t="str">
        <f t="shared" si="1"/>
        <v>NS</v>
      </c>
      <c r="E48" s="119" t="str">
        <f t="shared" si="2"/>
        <v>NS</v>
      </c>
      <c r="F48" s="119" t="str">
        <f t="shared" si="3"/>
        <v>NS</v>
      </c>
      <c r="G48" s="119" t="str">
        <f t="shared" si="4"/>
        <v>Pos</v>
      </c>
      <c r="J48" s="23" t="s">
        <v>401</v>
      </c>
      <c r="K48" s="23" t="s">
        <v>402</v>
      </c>
      <c r="L48" s="23" t="s">
        <v>402</v>
      </c>
      <c r="M48" s="23" t="s">
        <v>402</v>
      </c>
      <c r="N48" s="23" t="s">
        <v>401</v>
      </c>
      <c r="BH48" s="47" t="s">
        <v>30</v>
      </c>
      <c r="BI48" s="48" t="s">
        <v>31</v>
      </c>
      <c r="BJ48" s="49" t="s">
        <v>182</v>
      </c>
      <c r="BK48" s="50" t="s">
        <v>148</v>
      </c>
      <c r="BL48" s="50" t="s">
        <v>183</v>
      </c>
      <c r="BM48" s="50" t="s">
        <v>139</v>
      </c>
      <c r="BN48" s="50" t="s">
        <v>184</v>
      </c>
      <c r="BO48" s="50">
        <v>0.13400000000000001</v>
      </c>
      <c r="BP48" s="51">
        <v>2469</v>
      </c>
    </row>
    <row r="49" spans="2:68" ht="15">
      <c r="B49" s="52" t="s">
        <v>32</v>
      </c>
      <c r="C49" s="119" t="str">
        <f t="shared" si="0"/>
        <v>Pos</v>
      </c>
      <c r="D49" s="119" t="str">
        <f t="shared" si="1"/>
        <v>NS</v>
      </c>
      <c r="E49" s="119" t="str">
        <f t="shared" si="2"/>
        <v>Pos</v>
      </c>
      <c r="F49" s="119" t="str">
        <f t="shared" si="3"/>
        <v>Pos</v>
      </c>
      <c r="G49" s="119" t="str">
        <f t="shared" si="4"/>
        <v>NS</v>
      </c>
      <c r="J49" s="23" t="s">
        <v>401</v>
      </c>
      <c r="K49" s="23" t="s">
        <v>402</v>
      </c>
      <c r="L49" s="23" t="s">
        <v>401</v>
      </c>
      <c r="M49" s="23" t="s">
        <v>401</v>
      </c>
      <c r="N49" s="23" t="s">
        <v>402</v>
      </c>
      <c r="BH49" s="52" t="s">
        <v>32</v>
      </c>
      <c r="BI49" s="53" t="s">
        <v>33</v>
      </c>
      <c r="BJ49" s="54" t="s">
        <v>185</v>
      </c>
      <c r="BK49" s="55" t="s">
        <v>159</v>
      </c>
      <c r="BL49" s="55" t="s">
        <v>186</v>
      </c>
      <c r="BM49" s="55" t="s">
        <v>155</v>
      </c>
      <c r="BN49" s="55" t="s">
        <v>187</v>
      </c>
      <c r="BO49" s="55">
        <v>0.752</v>
      </c>
      <c r="BP49" s="56">
        <v>2274</v>
      </c>
    </row>
    <row r="50" spans="2:68" ht="15">
      <c r="B50" s="47" t="s">
        <v>34</v>
      </c>
      <c r="C50" s="119" t="str">
        <f t="shared" si="0"/>
        <v>Pos</v>
      </c>
      <c r="D50" s="119" t="str">
        <f t="shared" si="1"/>
        <v>Pos</v>
      </c>
      <c r="E50" s="119" t="str">
        <f t="shared" si="2"/>
        <v>NS</v>
      </c>
      <c r="F50" s="119" t="str">
        <f t="shared" si="3"/>
        <v>NS</v>
      </c>
      <c r="G50" s="119" t="str">
        <f t="shared" si="4"/>
        <v>NS</v>
      </c>
      <c r="J50" s="23" t="s">
        <v>401</v>
      </c>
      <c r="K50" s="23" t="s">
        <v>401</v>
      </c>
      <c r="L50" s="23" t="s">
        <v>402</v>
      </c>
      <c r="M50" s="23" t="s">
        <v>402</v>
      </c>
      <c r="N50" s="23" t="s">
        <v>402</v>
      </c>
      <c r="BH50" s="47" t="s">
        <v>34</v>
      </c>
      <c r="BI50" s="48" t="s">
        <v>35</v>
      </c>
      <c r="BJ50" s="49" t="s">
        <v>188</v>
      </c>
      <c r="BK50" s="50" t="s">
        <v>132</v>
      </c>
      <c r="BL50" s="50" t="s">
        <v>189</v>
      </c>
      <c r="BM50" s="50" t="s">
        <v>167</v>
      </c>
      <c r="BN50" s="50" t="s">
        <v>173</v>
      </c>
      <c r="BO50" s="50">
        <v>0.89700000000000002</v>
      </c>
      <c r="BP50" s="51">
        <v>7540</v>
      </c>
    </row>
    <row r="51" spans="2:68" ht="15">
      <c r="B51" s="52" t="s">
        <v>36</v>
      </c>
      <c r="C51" s="119" t="str">
        <f t="shared" si="0"/>
        <v>Pos</v>
      </c>
      <c r="D51" s="119" t="str">
        <f t="shared" si="1"/>
        <v>NS</v>
      </c>
      <c r="E51" s="119" t="str">
        <f t="shared" si="2"/>
        <v>Pos</v>
      </c>
      <c r="F51" s="119" t="str">
        <f t="shared" si="3"/>
        <v>NS</v>
      </c>
      <c r="G51" s="119" t="str">
        <f t="shared" si="4"/>
        <v>Pos</v>
      </c>
      <c r="J51" s="23" t="s">
        <v>401</v>
      </c>
      <c r="K51" s="23" t="s">
        <v>402</v>
      </c>
      <c r="L51" s="23" t="s">
        <v>401</v>
      </c>
      <c r="M51" s="23" t="s">
        <v>402</v>
      </c>
      <c r="N51" s="23" t="s">
        <v>401</v>
      </c>
      <c r="BH51" s="52" t="s">
        <v>36</v>
      </c>
      <c r="BI51" s="53" t="s">
        <v>37</v>
      </c>
      <c r="BJ51" s="54" t="s">
        <v>190</v>
      </c>
      <c r="BK51" s="55" t="s">
        <v>191</v>
      </c>
      <c r="BL51" s="55" t="s">
        <v>192</v>
      </c>
      <c r="BM51" s="55">
        <v>1</v>
      </c>
      <c r="BN51" s="55" t="s">
        <v>193</v>
      </c>
      <c r="BO51" s="55">
        <v>0.86299999999999999</v>
      </c>
      <c r="BP51" s="56">
        <v>3147</v>
      </c>
    </row>
    <row r="52" spans="2:68" ht="15">
      <c r="B52" s="47" t="s">
        <v>38</v>
      </c>
      <c r="C52" s="119" t="str">
        <f t="shared" si="0"/>
        <v>Pos</v>
      </c>
      <c r="D52" s="119" t="str">
        <f t="shared" si="1"/>
        <v>Pos</v>
      </c>
      <c r="E52" s="119" t="str">
        <f t="shared" si="2"/>
        <v>Pos</v>
      </c>
      <c r="F52" s="119" t="str">
        <f t="shared" si="3"/>
        <v>Neg</v>
      </c>
      <c r="G52" s="119" t="str">
        <f t="shared" si="4"/>
        <v>NS</v>
      </c>
      <c r="J52" s="23" t="s">
        <v>401</v>
      </c>
      <c r="K52" s="23" t="s">
        <v>401</v>
      </c>
      <c r="L52" s="23" t="s">
        <v>401</v>
      </c>
      <c r="M52" s="23" t="s">
        <v>406</v>
      </c>
      <c r="N52" s="23" t="s">
        <v>402</v>
      </c>
      <c r="BH52" s="47" t="s">
        <v>38</v>
      </c>
      <c r="BI52" s="48" t="s">
        <v>39</v>
      </c>
      <c r="BJ52" s="49" t="s">
        <v>194</v>
      </c>
      <c r="BK52" s="50" t="s">
        <v>142</v>
      </c>
      <c r="BL52" s="50" t="s">
        <v>195</v>
      </c>
      <c r="BM52" s="50" t="s">
        <v>196</v>
      </c>
      <c r="BN52" s="50" t="s">
        <v>157</v>
      </c>
      <c r="BO52" s="50">
        <v>0.52500000000000002</v>
      </c>
      <c r="BP52" s="51">
        <v>2485</v>
      </c>
    </row>
    <row r="53" spans="2:68" ht="15">
      <c r="B53" s="52" t="s">
        <v>40</v>
      </c>
      <c r="C53" s="119" t="str">
        <f t="shared" si="0"/>
        <v>Pos</v>
      </c>
      <c r="D53" s="119" t="str">
        <f t="shared" si="1"/>
        <v>Pos</v>
      </c>
      <c r="E53" s="119" t="str">
        <f t="shared" si="2"/>
        <v>NS</v>
      </c>
      <c r="F53" s="119" t="str">
        <f t="shared" si="3"/>
        <v>NS</v>
      </c>
      <c r="G53" s="119" t="str">
        <f t="shared" si="4"/>
        <v>NS</v>
      </c>
      <c r="J53" s="23" t="s">
        <v>401</v>
      </c>
      <c r="K53" s="23" t="s">
        <v>401</v>
      </c>
      <c r="L53" s="23" t="s">
        <v>402</v>
      </c>
      <c r="M53" s="23" t="s">
        <v>402</v>
      </c>
      <c r="N53" s="23" t="s">
        <v>402</v>
      </c>
      <c r="BH53" s="52" t="s">
        <v>40</v>
      </c>
      <c r="BI53" s="53" t="s">
        <v>41</v>
      </c>
      <c r="BJ53" s="54" t="s">
        <v>197</v>
      </c>
      <c r="BK53" s="55" t="s">
        <v>198</v>
      </c>
      <c r="BL53" s="55" t="s">
        <v>199</v>
      </c>
      <c r="BM53" s="55" t="s">
        <v>157</v>
      </c>
      <c r="BN53" s="55" t="s">
        <v>159</v>
      </c>
      <c r="BO53" s="55">
        <v>6.54E-2</v>
      </c>
      <c r="BP53" s="56">
        <v>1971</v>
      </c>
    </row>
    <row r="54" spans="2:68" ht="30">
      <c r="B54" s="47" t="s">
        <v>42</v>
      </c>
      <c r="C54" s="119" t="str">
        <f t="shared" si="0"/>
        <v>NS</v>
      </c>
      <c r="D54" s="119" t="str">
        <f t="shared" si="1"/>
        <v>NS</v>
      </c>
      <c r="E54" s="119" t="str">
        <f t="shared" si="2"/>
        <v>NS</v>
      </c>
      <c r="F54" s="119" t="str">
        <f t="shared" si="3"/>
        <v>Pos</v>
      </c>
      <c r="G54" s="119" t="str">
        <f t="shared" si="4"/>
        <v>NS</v>
      </c>
      <c r="J54" s="23" t="s">
        <v>402</v>
      </c>
      <c r="K54" s="23" t="s">
        <v>402</v>
      </c>
      <c r="L54" s="23" t="s">
        <v>402</v>
      </c>
      <c r="M54" s="23" t="s">
        <v>401</v>
      </c>
      <c r="N54" s="23" t="s">
        <v>402</v>
      </c>
      <c r="BH54" s="47" t="s">
        <v>42</v>
      </c>
      <c r="BI54" s="48" t="s">
        <v>43</v>
      </c>
      <c r="BJ54" s="49" t="s">
        <v>200</v>
      </c>
      <c r="BK54" s="50" t="s">
        <v>201</v>
      </c>
      <c r="BL54" s="50" t="s">
        <v>202</v>
      </c>
      <c r="BM54" s="50" t="s">
        <v>203</v>
      </c>
      <c r="BN54" s="50" t="s">
        <v>204</v>
      </c>
      <c r="BO54" s="50">
        <v>9.1899999999999996E-2</v>
      </c>
      <c r="BP54" s="51">
        <v>2321</v>
      </c>
    </row>
    <row r="55" spans="2:68" ht="30">
      <c r="B55" s="47" t="s">
        <v>44</v>
      </c>
      <c r="C55" s="119" t="str">
        <f t="shared" si="0"/>
        <v>Pos</v>
      </c>
      <c r="D55" s="119" t="str">
        <f t="shared" si="1"/>
        <v>Pos</v>
      </c>
      <c r="E55" s="119" t="str">
        <f t="shared" si="2"/>
        <v>NS</v>
      </c>
      <c r="F55" s="119" t="str">
        <f t="shared" si="3"/>
        <v>NS</v>
      </c>
      <c r="G55" s="119" t="str">
        <f t="shared" si="4"/>
        <v>Pos</v>
      </c>
      <c r="J55" s="23" t="s">
        <v>401</v>
      </c>
      <c r="K55" s="23" t="s">
        <v>401</v>
      </c>
      <c r="L55" s="23" t="s">
        <v>402</v>
      </c>
      <c r="M55" s="23" t="s">
        <v>402</v>
      </c>
      <c r="N55" s="23" t="s">
        <v>401</v>
      </c>
      <c r="BH55" s="47" t="s">
        <v>44</v>
      </c>
      <c r="BI55" s="48" t="s">
        <v>45</v>
      </c>
      <c r="BJ55" s="49" t="s">
        <v>205</v>
      </c>
      <c r="BK55" s="50" t="s">
        <v>206</v>
      </c>
      <c r="BL55" s="50" t="s">
        <v>207</v>
      </c>
      <c r="BM55" s="50" t="s">
        <v>173</v>
      </c>
      <c r="BN55" s="50" t="s">
        <v>208</v>
      </c>
      <c r="BO55" s="50">
        <v>1.0349999999999999</v>
      </c>
      <c r="BP55" s="51">
        <v>1519</v>
      </c>
    </row>
    <row r="56" spans="2:68" ht="30">
      <c r="B56" s="52" t="s">
        <v>46</v>
      </c>
      <c r="C56" s="119" t="str">
        <f t="shared" si="0"/>
        <v>NS</v>
      </c>
      <c r="D56" s="119" t="str">
        <f t="shared" si="1"/>
        <v>Pos</v>
      </c>
      <c r="E56" s="119" t="str">
        <f t="shared" si="2"/>
        <v>Pos</v>
      </c>
      <c r="F56" s="119" t="str">
        <f t="shared" si="3"/>
        <v>Neg</v>
      </c>
      <c r="G56" s="119" t="str">
        <f t="shared" si="4"/>
        <v>NS</v>
      </c>
      <c r="J56" s="23" t="s">
        <v>402</v>
      </c>
      <c r="K56" s="23" t="s">
        <v>401</v>
      </c>
      <c r="L56" s="23" t="s">
        <v>401</v>
      </c>
      <c r="M56" s="23" t="s">
        <v>406</v>
      </c>
      <c r="N56" s="23" t="s">
        <v>402</v>
      </c>
      <c r="BH56" s="52" t="s">
        <v>46</v>
      </c>
      <c r="BI56" s="53" t="s">
        <v>47</v>
      </c>
      <c r="BJ56" s="54" t="s">
        <v>107</v>
      </c>
      <c r="BK56" s="55" t="s">
        <v>209</v>
      </c>
      <c r="BL56" s="55" t="s">
        <v>210</v>
      </c>
      <c r="BM56" s="55" t="s">
        <v>196</v>
      </c>
      <c r="BN56" s="55" t="s">
        <v>211</v>
      </c>
      <c r="BO56" s="55">
        <v>0</v>
      </c>
      <c r="BP56" s="56">
        <v>1560</v>
      </c>
    </row>
    <row r="57" spans="2:68" ht="15">
      <c r="B57" s="47" t="s">
        <v>48</v>
      </c>
      <c r="C57" s="119" t="str">
        <f t="shared" si="0"/>
        <v>Pos</v>
      </c>
      <c r="D57" s="119" t="str">
        <f t="shared" si="1"/>
        <v>Pos</v>
      </c>
      <c r="E57" s="119" t="str">
        <f t="shared" si="2"/>
        <v>NS</v>
      </c>
      <c r="F57" s="119" t="str">
        <f t="shared" si="3"/>
        <v>NS</v>
      </c>
      <c r="G57" s="119" t="str">
        <f t="shared" si="4"/>
        <v>NS</v>
      </c>
      <c r="J57" s="23" t="s">
        <v>401</v>
      </c>
      <c r="K57" s="23" t="s">
        <v>401</v>
      </c>
      <c r="L57" s="23" t="s">
        <v>402</v>
      </c>
      <c r="M57" s="23" t="s">
        <v>402</v>
      </c>
      <c r="N57" s="23" t="s">
        <v>402</v>
      </c>
      <c r="BH57" s="47" t="s">
        <v>48</v>
      </c>
      <c r="BI57" s="48" t="s">
        <v>49</v>
      </c>
      <c r="BJ57" s="49" t="s">
        <v>212</v>
      </c>
      <c r="BK57" s="50" t="s">
        <v>209</v>
      </c>
      <c r="BL57" s="50" t="s">
        <v>124</v>
      </c>
      <c r="BM57" s="50" t="s">
        <v>139</v>
      </c>
      <c r="BN57" s="50" t="s">
        <v>124</v>
      </c>
      <c r="BO57" s="50">
        <v>0.16800000000000001</v>
      </c>
      <c r="BP57" s="51">
        <v>2193</v>
      </c>
    </row>
    <row r="58" spans="2:68" ht="15">
      <c r="B58" s="52" t="s">
        <v>50</v>
      </c>
      <c r="C58" s="119" t="str">
        <f t="shared" si="0"/>
        <v>NS</v>
      </c>
      <c r="D58" s="119" t="str">
        <f t="shared" si="1"/>
        <v>Pos</v>
      </c>
      <c r="E58" s="119" t="str">
        <f t="shared" si="2"/>
        <v>NS</v>
      </c>
      <c r="F58" s="119" t="str">
        <f t="shared" si="3"/>
        <v>NS</v>
      </c>
      <c r="G58" s="119" t="str">
        <f t="shared" si="4"/>
        <v>NS</v>
      </c>
      <c r="J58" s="23" t="s">
        <v>402</v>
      </c>
      <c r="K58" s="23" t="s">
        <v>401</v>
      </c>
      <c r="L58" s="23" t="s">
        <v>402</v>
      </c>
      <c r="M58" s="23" t="s">
        <v>402</v>
      </c>
      <c r="N58" s="23" t="s">
        <v>402</v>
      </c>
      <c r="BH58" s="52" t="s">
        <v>50</v>
      </c>
      <c r="BI58" s="53" t="s">
        <v>51</v>
      </c>
      <c r="BJ58" s="54" t="s">
        <v>213</v>
      </c>
      <c r="BK58" s="55" t="s">
        <v>214</v>
      </c>
      <c r="BL58" s="55" t="s">
        <v>215</v>
      </c>
      <c r="BM58" s="55" t="s">
        <v>123</v>
      </c>
      <c r="BN58" s="55" t="s">
        <v>216</v>
      </c>
      <c r="BO58" s="55">
        <v>0.14699999999999999</v>
      </c>
      <c r="BP58" s="56">
        <v>2150</v>
      </c>
    </row>
    <row r="59" spans="2:68" ht="15">
      <c r="B59" s="47" t="s">
        <v>52</v>
      </c>
      <c r="C59" s="119" t="str">
        <f t="shared" si="0"/>
        <v>Pos</v>
      </c>
      <c r="D59" s="119" t="str">
        <f t="shared" si="1"/>
        <v>Pos</v>
      </c>
      <c r="E59" s="119" t="str">
        <f t="shared" si="2"/>
        <v>NS</v>
      </c>
      <c r="F59" s="119" t="str">
        <f t="shared" si="3"/>
        <v>NS</v>
      </c>
      <c r="G59" s="119" t="str">
        <f t="shared" si="4"/>
        <v>Pos</v>
      </c>
      <c r="J59" s="23" t="s">
        <v>401</v>
      </c>
      <c r="K59" s="23" t="s">
        <v>401</v>
      </c>
      <c r="L59" s="23" t="s">
        <v>402</v>
      </c>
      <c r="M59" s="23" t="s">
        <v>402</v>
      </c>
      <c r="N59" s="23" t="s">
        <v>401</v>
      </c>
      <c r="BH59" s="47" t="s">
        <v>52</v>
      </c>
      <c r="BI59" s="48" t="s">
        <v>53</v>
      </c>
      <c r="BJ59" s="49" t="s">
        <v>217</v>
      </c>
      <c r="BK59" s="50" t="s">
        <v>218</v>
      </c>
      <c r="BL59" s="50" t="s">
        <v>157</v>
      </c>
      <c r="BM59" s="50" t="s">
        <v>157</v>
      </c>
      <c r="BN59" s="50" t="s">
        <v>219</v>
      </c>
      <c r="BO59" s="50">
        <v>0.13500000000000001</v>
      </c>
      <c r="BP59" s="51">
        <v>2824</v>
      </c>
    </row>
    <row r="60" spans="2:68" ht="30">
      <c r="B60" s="52" t="s">
        <v>54</v>
      </c>
      <c r="C60" s="119" t="str">
        <f t="shared" si="0"/>
        <v>Pos</v>
      </c>
      <c r="D60" s="119" t="str">
        <f t="shared" si="1"/>
        <v>NS</v>
      </c>
      <c r="E60" s="119" t="str">
        <f t="shared" si="2"/>
        <v>NS</v>
      </c>
      <c r="F60" s="119" t="str">
        <f t="shared" si="3"/>
        <v>NS</v>
      </c>
      <c r="G60" s="119" t="str">
        <f t="shared" si="4"/>
        <v>Pos</v>
      </c>
      <c r="J60" s="23" t="s">
        <v>401</v>
      </c>
      <c r="K60" s="23" t="s">
        <v>402</v>
      </c>
      <c r="L60" s="23" t="s">
        <v>402</v>
      </c>
      <c r="M60" s="23" t="s">
        <v>402</v>
      </c>
      <c r="N60" s="23" t="s">
        <v>401</v>
      </c>
      <c r="BH60" s="52" t="s">
        <v>54</v>
      </c>
      <c r="BI60" s="53" t="s">
        <v>55</v>
      </c>
      <c r="BJ60" s="54" t="s">
        <v>220</v>
      </c>
      <c r="BK60" s="55" t="s">
        <v>216</v>
      </c>
      <c r="BL60" s="55" t="s">
        <v>221</v>
      </c>
      <c r="BM60" s="55" t="s">
        <v>157</v>
      </c>
      <c r="BN60" s="55" t="s">
        <v>222</v>
      </c>
      <c r="BO60" s="55">
        <v>0.55900000000000005</v>
      </c>
      <c r="BP60" s="56">
        <v>2525</v>
      </c>
    </row>
    <row r="61" spans="2:68" ht="15">
      <c r="B61" s="47" t="s">
        <v>56</v>
      </c>
      <c r="C61" s="119" t="str">
        <f t="shared" si="0"/>
        <v>Pos</v>
      </c>
      <c r="D61" s="119" t="str">
        <f t="shared" si="1"/>
        <v>Pos</v>
      </c>
      <c r="E61" s="119" t="str">
        <f t="shared" si="2"/>
        <v>NS</v>
      </c>
      <c r="F61" s="119" t="str">
        <f t="shared" si="3"/>
        <v>Neg</v>
      </c>
      <c r="G61" s="119" t="str">
        <f t="shared" si="4"/>
        <v>Pos</v>
      </c>
      <c r="J61" s="23" t="s">
        <v>401</v>
      </c>
      <c r="K61" s="23" t="s">
        <v>401</v>
      </c>
      <c r="L61" s="23" t="s">
        <v>402</v>
      </c>
      <c r="M61" s="23" t="s">
        <v>406</v>
      </c>
      <c r="N61" s="23" t="s">
        <v>401</v>
      </c>
      <c r="BH61" s="47" t="s">
        <v>56</v>
      </c>
      <c r="BI61" s="48" t="s">
        <v>57</v>
      </c>
      <c r="BJ61" s="49" t="s">
        <v>223</v>
      </c>
      <c r="BK61" s="50" t="s">
        <v>224</v>
      </c>
      <c r="BL61" s="50" t="s">
        <v>225</v>
      </c>
      <c r="BM61" s="50" t="s">
        <v>226</v>
      </c>
      <c r="BN61" s="50" t="s">
        <v>227</v>
      </c>
      <c r="BO61" s="50">
        <v>0.55800000000000005</v>
      </c>
      <c r="BP61" s="51">
        <v>3021</v>
      </c>
    </row>
    <row r="62" spans="2:68" ht="15">
      <c r="B62" s="52" t="s">
        <v>58</v>
      </c>
      <c r="C62" s="119" t="str">
        <f t="shared" si="0"/>
        <v>Pos</v>
      </c>
      <c r="D62" s="119" t="str">
        <f t="shared" si="1"/>
        <v>Pos</v>
      </c>
      <c r="E62" s="119" t="str">
        <f t="shared" si="2"/>
        <v>NS</v>
      </c>
      <c r="F62" s="119" t="str">
        <f t="shared" si="3"/>
        <v>NS</v>
      </c>
      <c r="G62" s="119" t="str">
        <f t="shared" si="4"/>
        <v>NS</v>
      </c>
      <c r="J62" s="23" t="s">
        <v>401</v>
      </c>
      <c r="K62" s="23" t="s">
        <v>401</v>
      </c>
      <c r="L62" s="23" t="s">
        <v>402</v>
      </c>
      <c r="M62" s="23" t="s">
        <v>402</v>
      </c>
      <c r="N62" s="23" t="s">
        <v>402</v>
      </c>
      <c r="BH62" s="52" t="s">
        <v>58</v>
      </c>
      <c r="BI62" s="53" t="s">
        <v>59</v>
      </c>
      <c r="BJ62" s="54" t="s">
        <v>228</v>
      </c>
      <c r="BK62" s="55" t="s">
        <v>229</v>
      </c>
      <c r="BL62" s="55" t="s">
        <v>125</v>
      </c>
      <c r="BM62" s="55" t="s">
        <v>139</v>
      </c>
      <c r="BN62" s="55" t="s">
        <v>230</v>
      </c>
      <c r="BO62" s="55">
        <v>0.17299999999999999</v>
      </c>
      <c r="BP62" s="56">
        <v>6306</v>
      </c>
    </row>
    <row r="63" spans="2:68" ht="15">
      <c r="B63" s="47" t="s">
        <v>60</v>
      </c>
      <c r="C63" s="119" t="str">
        <f t="shared" si="0"/>
        <v>NS</v>
      </c>
      <c r="D63" s="119" t="str">
        <f t="shared" si="1"/>
        <v>Pos</v>
      </c>
      <c r="E63" s="119" t="str">
        <f t="shared" si="2"/>
        <v>NS</v>
      </c>
      <c r="F63" s="119" t="str">
        <f t="shared" si="3"/>
        <v>NS</v>
      </c>
      <c r="G63" s="119" t="str">
        <f t="shared" si="4"/>
        <v>NS</v>
      </c>
      <c r="J63" s="23" t="s">
        <v>402</v>
      </c>
      <c r="K63" s="23" t="s">
        <v>401</v>
      </c>
      <c r="L63" s="23" t="s">
        <v>402</v>
      </c>
      <c r="M63" s="23" t="s">
        <v>402</v>
      </c>
      <c r="N63" s="23" t="s">
        <v>402</v>
      </c>
      <c r="BH63" s="47" t="s">
        <v>60</v>
      </c>
      <c r="BI63" s="48" t="s">
        <v>61</v>
      </c>
      <c r="BJ63" s="49" t="s">
        <v>231</v>
      </c>
      <c r="BK63" s="50" t="s">
        <v>232</v>
      </c>
      <c r="BL63" s="50" t="s">
        <v>233</v>
      </c>
      <c r="BM63" s="50" t="s">
        <v>167</v>
      </c>
      <c r="BN63" s="50" t="s">
        <v>234</v>
      </c>
      <c r="BO63" s="50">
        <v>1.6899999999999998E-2</v>
      </c>
      <c r="BP63" s="51">
        <v>2318</v>
      </c>
    </row>
    <row r="64" spans="2:68" ht="30">
      <c r="B64" s="52" t="s">
        <v>62</v>
      </c>
      <c r="C64" s="119" t="str">
        <f t="shared" si="0"/>
        <v>Pos</v>
      </c>
      <c r="D64" s="119" t="str">
        <f t="shared" si="1"/>
        <v>Pos</v>
      </c>
      <c r="E64" s="119" t="str">
        <f t="shared" si="2"/>
        <v>NS</v>
      </c>
      <c r="F64" s="119" t="str">
        <f t="shared" si="3"/>
        <v>Neg</v>
      </c>
      <c r="G64" s="119" t="str">
        <f t="shared" si="4"/>
        <v>NS</v>
      </c>
      <c r="J64" s="23" t="s">
        <v>401</v>
      </c>
      <c r="K64" s="23" t="s">
        <v>401</v>
      </c>
      <c r="L64" s="23" t="s">
        <v>402</v>
      </c>
      <c r="M64" s="23" t="s">
        <v>406</v>
      </c>
      <c r="N64" s="23" t="s">
        <v>402</v>
      </c>
      <c r="BH64" s="52" t="s">
        <v>62</v>
      </c>
      <c r="BI64" s="53" t="s">
        <v>63</v>
      </c>
      <c r="BJ64" s="54" t="s">
        <v>235</v>
      </c>
      <c r="BK64" s="55" t="s">
        <v>236</v>
      </c>
      <c r="BL64" s="55" t="s">
        <v>161</v>
      </c>
      <c r="BM64" s="55" t="s">
        <v>237</v>
      </c>
      <c r="BN64" s="55" t="s">
        <v>173</v>
      </c>
      <c r="BO64" s="55">
        <v>0.34499999999999997</v>
      </c>
      <c r="BP64" s="56">
        <v>3622</v>
      </c>
    </row>
    <row r="65" spans="2:68" ht="30">
      <c r="B65" s="47" t="s">
        <v>64</v>
      </c>
      <c r="C65" s="119" t="str">
        <f t="shared" si="0"/>
        <v>Pos</v>
      </c>
      <c r="D65" s="119" t="str">
        <f t="shared" si="1"/>
        <v>NS</v>
      </c>
      <c r="E65" s="119" t="str">
        <f t="shared" si="2"/>
        <v>NS</v>
      </c>
      <c r="F65" s="119" t="str">
        <f t="shared" si="3"/>
        <v>NS</v>
      </c>
      <c r="G65" s="119" t="str">
        <f t="shared" si="4"/>
        <v>NS</v>
      </c>
      <c r="J65" s="23" t="s">
        <v>401</v>
      </c>
      <c r="K65" s="23" t="s">
        <v>402</v>
      </c>
      <c r="L65" s="23" t="s">
        <v>402</v>
      </c>
      <c r="M65" s="23" t="s">
        <v>402</v>
      </c>
      <c r="N65" s="23" t="s">
        <v>402</v>
      </c>
      <c r="BH65" s="47" t="s">
        <v>64</v>
      </c>
      <c r="BI65" s="48" t="s">
        <v>65</v>
      </c>
      <c r="BJ65" s="49" t="s">
        <v>238</v>
      </c>
      <c r="BK65" s="50" t="s">
        <v>239</v>
      </c>
      <c r="BL65" s="50" t="s">
        <v>240</v>
      </c>
      <c r="BM65" s="50" t="s">
        <v>177</v>
      </c>
      <c r="BN65" s="50" t="s">
        <v>177</v>
      </c>
      <c r="BO65" s="50">
        <v>1.4390000000000001</v>
      </c>
      <c r="BP65" s="51">
        <v>2537</v>
      </c>
    </row>
    <row r="66" spans="2:68" ht="30">
      <c r="B66" s="52" t="s">
        <v>66</v>
      </c>
      <c r="C66" s="119" t="str">
        <f t="shared" si="0"/>
        <v>Pos</v>
      </c>
      <c r="D66" s="119" t="str">
        <f t="shared" si="1"/>
        <v>NS</v>
      </c>
      <c r="E66" s="119" t="str">
        <f t="shared" si="2"/>
        <v>NS</v>
      </c>
      <c r="F66" s="119" t="str">
        <f t="shared" si="3"/>
        <v>NS</v>
      </c>
      <c r="G66" s="119" t="str">
        <f t="shared" si="4"/>
        <v>Pos</v>
      </c>
      <c r="J66" s="23" t="s">
        <v>401</v>
      </c>
      <c r="K66" s="23" t="s">
        <v>402</v>
      </c>
      <c r="L66" s="23" t="s">
        <v>402</v>
      </c>
      <c r="M66" s="23" t="s">
        <v>402</v>
      </c>
      <c r="N66" s="23" t="s">
        <v>401</v>
      </c>
      <c r="BH66" s="52" t="s">
        <v>66</v>
      </c>
      <c r="BI66" s="53" t="s">
        <v>67</v>
      </c>
      <c r="BJ66" s="54" t="s">
        <v>241</v>
      </c>
      <c r="BK66" s="55" t="s">
        <v>242</v>
      </c>
      <c r="BL66" s="55" t="s">
        <v>159</v>
      </c>
      <c r="BM66" s="55" t="s">
        <v>167</v>
      </c>
      <c r="BN66" s="55" t="s">
        <v>243</v>
      </c>
      <c r="BO66" s="55">
        <v>0.13600000000000001</v>
      </c>
      <c r="BP66" s="56">
        <v>5668</v>
      </c>
    </row>
    <row r="67" spans="2:68" ht="30">
      <c r="B67" s="47" t="s">
        <v>68</v>
      </c>
      <c r="C67" s="119" t="str">
        <f t="shared" si="0"/>
        <v>Pos</v>
      </c>
      <c r="D67" s="119" t="str">
        <f t="shared" si="1"/>
        <v>NS</v>
      </c>
      <c r="E67" s="119" t="str">
        <f t="shared" si="2"/>
        <v>NS</v>
      </c>
      <c r="F67" s="119" t="str">
        <f t="shared" si="3"/>
        <v>NS</v>
      </c>
      <c r="G67" s="119" t="str">
        <f t="shared" si="4"/>
        <v>Neg</v>
      </c>
      <c r="J67" s="23" t="s">
        <v>401</v>
      </c>
      <c r="K67" s="23" t="s">
        <v>402</v>
      </c>
      <c r="L67" s="23" t="s">
        <v>402</v>
      </c>
      <c r="M67" s="23" t="s">
        <v>402</v>
      </c>
      <c r="N67" s="23" t="s">
        <v>406</v>
      </c>
      <c r="BH67" s="47" t="s">
        <v>68</v>
      </c>
      <c r="BI67" s="48" t="s">
        <v>69</v>
      </c>
      <c r="BJ67" s="49" t="s">
        <v>244</v>
      </c>
      <c r="BK67" s="50" t="s">
        <v>173</v>
      </c>
      <c r="BL67" s="50" t="s">
        <v>245</v>
      </c>
      <c r="BM67" s="50">
        <v>1</v>
      </c>
      <c r="BN67" s="50" t="s">
        <v>246</v>
      </c>
      <c r="BO67" s="50">
        <v>0.13900000000000001</v>
      </c>
      <c r="BP67" s="51">
        <v>2134</v>
      </c>
    </row>
    <row r="68" spans="2:68" ht="15">
      <c r="B68" s="57" t="s">
        <v>70</v>
      </c>
      <c r="C68" s="119"/>
      <c r="D68" s="119"/>
      <c r="E68" s="119"/>
      <c r="F68" s="119"/>
      <c r="G68" s="119"/>
      <c r="BH68" s="57" t="s">
        <v>70</v>
      </c>
      <c r="BI68" s="53"/>
      <c r="BJ68" s="54"/>
      <c r="BK68" s="55"/>
      <c r="BL68" s="55"/>
      <c r="BM68" s="55"/>
      <c r="BN68" s="55"/>
      <c r="BO68" s="55"/>
      <c r="BP68" s="56"/>
    </row>
    <row r="69" spans="2:68" ht="30">
      <c r="B69" s="52" t="s">
        <v>71</v>
      </c>
      <c r="C69" s="119" t="str">
        <f t="shared" ref="C69:C82" si="5">IF(IFERROR(FIND("*",BJ69,1),0)&gt;0,IF(LEFT(BJ69,1)="0","Neg","Pos"),"NS")</f>
        <v>Pos</v>
      </c>
      <c r="D69" s="119" t="str">
        <f t="shared" ref="D69:D82" si="6">IF(IFERROR(FIND("*",BK69,1),0)&gt;0,IF(LEFT(BK69,1)="0","Neg","Pos"),"NS")</f>
        <v>NS</v>
      </c>
      <c r="E69" s="119" t="str">
        <f t="shared" ref="E69:E82" si="7">IF(IFERROR(FIND("*",BL69,1),0)&gt;0,IF(LEFT(BL69,1)="0","Neg","Pos"),"NS")</f>
        <v>NS</v>
      </c>
      <c r="F69" s="119" t="str">
        <f t="shared" ref="F69:F82" si="8">IF(IFERROR(FIND("*",BM69,1),0)&gt;0,IF(LEFT(BM69,1)="0","Neg","Pos"),"NS")</f>
        <v>NS</v>
      </c>
      <c r="G69" s="119" t="str">
        <f t="shared" ref="G69:G82" si="9">IF(IFERROR(FIND("*",BN69,1),0)&gt;0,IF(LEFT(BN69,1)="0","Neg","Pos"),"NS")</f>
        <v>NS</v>
      </c>
      <c r="J69" s="23" t="s">
        <v>401</v>
      </c>
      <c r="K69" s="23" t="s">
        <v>402</v>
      </c>
      <c r="L69" s="23" t="s">
        <v>402</v>
      </c>
      <c r="M69" s="23" t="s">
        <v>402</v>
      </c>
      <c r="N69" s="23" t="s">
        <v>402</v>
      </c>
      <c r="BH69" s="52" t="s">
        <v>71</v>
      </c>
      <c r="BI69" s="53" t="s">
        <v>72</v>
      </c>
      <c r="BJ69" s="54" t="s">
        <v>247</v>
      </c>
      <c r="BK69" s="55" t="s">
        <v>248</v>
      </c>
      <c r="BL69" s="55" t="s">
        <v>249</v>
      </c>
      <c r="BM69" s="55" t="s">
        <v>123</v>
      </c>
      <c r="BN69" s="55" t="s">
        <v>250</v>
      </c>
      <c r="BO69" s="55">
        <v>0.76500000000000001</v>
      </c>
      <c r="BP69" s="56">
        <v>1788</v>
      </c>
    </row>
    <row r="70" spans="2:68" ht="15">
      <c r="B70" s="47" t="s">
        <v>73</v>
      </c>
      <c r="C70" s="119" t="str">
        <f t="shared" si="5"/>
        <v>Pos</v>
      </c>
      <c r="D70" s="119" t="str">
        <f t="shared" si="6"/>
        <v>Pos</v>
      </c>
      <c r="E70" s="119" t="str">
        <f t="shared" si="7"/>
        <v>Pos</v>
      </c>
      <c r="F70" s="119" t="str">
        <f t="shared" si="8"/>
        <v>NS</v>
      </c>
      <c r="G70" s="119" t="str">
        <f t="shared" si="9"/>
        <v>Pos</v>
      </c>
      <c r="J70" s="23" t="s">
        <v>401</v>
      </c>
      <c r="K70" s="23" t="s">
        <v>401</v>
      </c>
      <c r="L70" s="23" t="s">
        <v>401</v>
      </c>
      <c r="M70" s="23" t="s">
        <v>402</v>
      </c>
      <c r="N70" s="23" t="s">
        <v>401</v>
      </c>
      <c r="BH70" s="47" t="s">
        <v>73</v>
      </c>
      <c r="BI70" s="48" t="s">
        <v>74</v>
      </c>
      <c r="BJ70" s="49" t="s">
        <v>251</v>
      </c>
      <c r="BK70" s="50" t="s">
        <v>252</v>
      </c>
      <c r="BL70" s="50" t="s">
        <v>253</v>
      </c>
      <c r="BM70" s="50" t="s">
        <v>139</v>
      </c>
      <c r="BN70" s="50" t="s">
        <v>254</v>
      </c>
      <c r="BO70" s="50">
        <v>0.248</v>
      </c>
      <c r="BP70" s="51">
        <v>2415</v>
      </c>
    </row>
    <row r="71" spans="2:68" ht="15">
      <c r="B71" s="47" t="s">
        <v>75</v>
      </c>
      <c r="C71" s="119" t="str">
        <f t="shared" si="5"/>
        <v>Pos</v>
      </c>
      <c r="D71" s="119" t="str">
        <f t="shared" si="6"/>
        <v>Pos</v>
      </c>
      <c r="E71" s="119" t="str">
        <f t="shared" si="7"/>
        <v>NS</v>
      </c>
      <c r="F71" s="119" t="str">
        <f t="shared" si="8"/>
        <v>NS</v>
      </c>
      <c r="G71" s="119" t="str">
        <f t="shared" si="9"/>
        <v>Pos</v>
      </c>
      <c r="J71" s="23" t="s">
        <v>401</v>
      </c>
      <c r="K71" s="23" t="s">
        <v>401</v>
      </c>
      <c r="L71" s="23" t="s">
        <v>402</v>
      </c>
      <c r="M71" s="23" t="s">
        <v>402</v>
      </c>
      <c r="N71" s="23" t="s">
        <v>401</v>
      </c>
      <c r="BH71" s="47" t="s">
        <v>75</v>
      </c>
      <c r="BI71" s="48" t="s">
        <v>76</v>
      </c>
      <c r="BJ71" s="49" t="s">
        <v>255</v>
      </c>
      <c r="BK71" s="50" t="s">
        <v>256</v>
      </c>
      <c r="BL71" s="50" t="s">
        <v>257</v>
      </c>
      <c r="BM71" s="50" t="s">
        <v>123</v>
      </c>
      <c r="BN71" s="50" t="s">
        <v>258</v>
      </c>
      <c r="BO71" s="50">
        <v>0.192</v>
      </c>
      <c r="BP71" s="51">
        <v>2653</v>
      </c>
    </row>
    <row r="72" spans="2:68" ht="45">
      <c r="B72" s="52" t="s">
        <v>77</v>
      </c>
      <c r="C72" s="119" t="str">
        <f t="shared" si="5"/>
        <v>Pos</v>
      </c>
      <c r="D72" s="119" t="str">
        <f t="shared" si="6"/>
        <v>Pos</v>
      </c>
      <c r="E72" s="119" t="str">
        <f t="shared" si="7"/>
        <v>NS</v>
      </c>
      <c r="F72" s="119" t="str">
        <f t="shared" si="8"/>
        <v>NS</v>
      </c>
      <c r="G72" s="119" t="str">
        <f t="shared" si="9"/>
        <v>Pos</v>
      </c>
      <c r="J72" s="23" t="s">
        <v>401</v>
      </c>
      <c r="K72" s="23" t="s">
        <v>401</v>
      </c>
      <c r="L72" s="23" t="s">
        <v>402</v>
      </c>
      <c r="M72" s="23" t="s">
        <v>402</v>
      </c>
      <c r="N72" s="23" t="s">
        <v>401</v>
      </c>
      <c r="BH72" s="52" t="s">
        <v>77</v>
      </c>
      <c r="BI72" s="53" t="s">
        <v>78</v>
      </c>
      <c r="BJ72" s="54" t="s">
        <v>259</v>
      </c>
      <c r="BK72" s="55" t="s">
        <v>260</v>
      </c>
      <c r="BL72" s="55" t="s">
        <v>261</v>
      </c>
      <c r="BM72" s="55" t="s">
        <v>139</v>
      </c>
      <c r="BN72" s="55" t="s">
        <v>262</v>
      </c>
      <c r="BO72" s="55">
        <v>0.55700000000000005</v>
      </c>
      <c r="BP72" s="56">
        <v>1446</v>
      </c>
    </row>
    <row r="73" spans="2:68" ht="30">
      <c r="B73" s="47" t="s">
        <v>79</v>
      </c>
      <c r="C73" s="119" t="str">
        <f t="shared" si="5"/>
        <v>Pos</v>
      </c>
      <c r="D73" s="119" t="str">
        <f t="shared" si="6"/>
        <v>Pos</v>
      </c>
      <c r="E73" s="119" t="str">
        <f t="shared" si="7"/>
        <v>NS</v>
      </c>
      <c r="F73" s="119" t="str">
        <f t="shared" si="8"/>
        <v>Neg</v>
      </c>
      <c r="G73" s="119" t="str">
        <f t="shared" si="9"/>
        <v>NS</v>
      </c>
      <c r="J73" s="23" t="s">
        <v>401</v>
      </c>
      <c r="K73" s="23" t="s">
        <v>401</v>
      </c>
      <c r="L73" s="23" t="s">
        <v>402</v>
      </c>
      <c r="M73" s="23" t="s">
        <v>406</v>
      </c>
      <c r="N73" s="23" t="s">
        <v>402</v>
      </c>
      <c r="BH73" s="47" t="s">
        <v>79</v>
      </c>
      <c r="BI73" s="48" t="s">
        <v>80</v>
      </c>
      <c r="BJ73" s="49" t="s">
        <v>263</v>
      </c>
      <c r="BK73" s="50" t="s">
        <v>264</v>
      </c>
      <c r="BL73" s="50" t="s">
        <v>265</v>
      </c>
      <c r="BM73" s="50" t="s">
        <v>266</v>
      </c>
      <c r="BN73" s="50" t="s">
        <v>181</v>
      </c>
      <c r="BO73" s="50">
        <v>0.161</v>
      </c>
      <c r="BP73" s="51">
        <v>2694</v>
      </c>
    </row>
    <row r="74" spans="2:68" ht="30">
      <c r="B74" s="52" t="s">
        <v>81</v>
      </c>
      <c r="C74" s="119" t="str">
        <f t="shared" si="5"/>
        <v>Pos</v>
      </c>
      <c r="D74" s="119" t="str">
        <f t="shared" si="6"/>
        <v>Pos</v>
      </c>
      <c r="E74" s="119" t="str">
        <f t="shared" si="7"/>
        <v>NS</v>
      </c>
      <c r="F74" s="119" t="str">
        <f t="shared" si="8"/>
        <v>Neg</v>
      </c>
      <c r="G74" s="119" t="str">
        <f t="shared" si="9"/>
        <v>Pos</v>
      </c>
      <c r="J74" s="23" t="s">
        <v>401</v>
      </c>
      <c r="K74" s="23" t="s">
        <v>401</v>
      </c>
      <c r="L74" s="23" t="s">
        <v>402</v>
      </c>
      <c r="M74" s="23" t="s">
        <v>406</v>
      </c>
      <c r="N74" s="23" t="s">
        <v>401</v>
      </c>
      <c r="BH74" s="52" t="s">
        <v>81</v>
      </c>
      <c r="BI74" s="53" t="s">
        <v>82</v>
      </c>
      <c r="BJ74" s="54" t="s">
        <v>267</v>
      </c>
      <c r="BK74" s="55" t="s">
        <v>268</v>
      </c>
      <c r="BL74" s="55" t="s">
        <v>269</v>
      </c>
      <c r="BM74" s="55" t="s">
        <v>270</v>
      </c>
      <c r="BN74" s="55" t="s">
        <v>271</v>
      </c>
      <c r="BO74" s="55">
        <v>0.34499999999999997</v>
      </c>
      <c r="BP74" s="56">
        <v>2397</v>
      </c>
    </row>
    <row r="75" spans="2:68" ht="30">
      <c r="B75" s="47" t="s">
        <v>84</v>
      </c>
      <c r="C75" s="119" t="str">
        <f t="shared" si="5"/>
        <v>Pos</v>
      </c>
      <c r="D75" s="119" t="str">
        <f t="shared" si="6"/>
        <v>Pos</v>
      </c>
      <c r="E75" s="119" t="str">
        <f t="shared" si="7"/>
        <v>NS</v>
      </c>
      <c r="F75" s="119" t="str">
        <f t="shared" si="8"/>
        <v>NS</v>
      </c>
      <c r="G75" s="119" t="str">
        <f t="shared" si="9"/>
        <v>NS</v>
      </c>
      <c r="J75" s="23" t="s">
        <v>401</v>
      </c>
      <c r="K75" s="23" t="s">
        <v>401</v>
      </c>
      <c r="L75" s="23" t="s">
        <v>402</v>
      </c>
      <c r="M75" s="23" t="s">
        <v>402</v>
      </c>
      <c r="N75" s="23" t="s">
        <v>402</v>
      </c>
      <c r="BH75" s="47" t="s">
        <v>84</v>
      </c>
      <c r="BI75" s="48" t="s">
        <v>85</v>
      </c>
      <c r="BJ75" s="49" t="s">
        <v>272</v>
      </c>
      <c r="BK75" s="50" t="s">
        <v>273</v>
      </c>
      <c r="BL75" s="50" t="s">
        <v>240</v>
      </c>
      <c r="BM75" s="50" t="s">
        <v>250</v>
      </c>
      <c r="BN75" s="50" t="s">
        <v>153</v>
      </c>
      <c r="BO75" s="50">
        <v>0.36599999999999999</v>
      </c>
      <c r="BP75" s="51">
        <v>2596</v>
      </c>
    </row>
    <row r="76" spans="2:68" ht="15">
      <c r="B76" s="52" t="s">
        <v>86</v>
      </c>
      <c r="C76" s="119" t="str">
        <f t="shared" si="5"/>
        <v>Pos</v>
      </c>
      <c r="D76" s="119" t="str">
        <f t="shared" si="6"/>
        <v>NS</v>
      </c>
      <c r="E76" s="119" t="str">
        <f t="shared" si="7"/>
        <v>Pos</v>
      </c>
      <c r="F76" s="119" t="str">
        <f t="shared" si="8"/>
        <v>NS</v>
      </c>
      <c r="G76" s="119" t="str">
        <f t="shared" si="9"/>
        <v>NS</v>
      </c>
      <c r="J76" s="23" t="s">
        <v>401</v>
      </c>
      <c r="K76" s="23" t="s">
        <v>402</v>
      </c>
      <c r="L76" s="23" t="s">
        <v>401</v>
      </c>
      <c r="M76" s="23" t="s">
        <v>402</v>
      </c>
      <c r="N76" s="23" t="s">
        <v>402</v>
      </c>
      <c r="BH76" s="52" t="s">
        <v>86</v>
      </c>
      <c r="BI76" s="53" t="s">
        <v>87</v>
      </c>
      <c r="BJ76" s="54" t="s">
        <v>274</v>
      </c>
      <c r="BK76" s="55" t="s">
        <v>157</v>
      </c>
      <c r="BL76" s="55" t="s">
        <v>275</v>
      </c>
      <c r="BM76" s="55" t="s">
        <v>211</v>
      </c>
      <c r="BN76" s="55" t="s">
        <v>276</v>
      </c>
      <c r="BO76" s="55">
        <v>0</v>
      </c>
      <c r="BP76" s="56">
        <v>3802</v>
      </c>
    </row>
    <row r="77" spans="2:68" ht="15">
      <c r="B77" s="47" t="s">
        <v>88</v>
      </c>
      <c r="C77" s="119" t="str">
        <f t="shared" si="5"/>
        <v>Pos</v>
      </c>
      <c r="D77" s="119" t="str">
        <f t="shared" si="6"/>
        <v>Pos</v>
      </c>
      <c r="E77" s="119" t="str">
        <f t="shared" si="7"/>
        <v>Neg</v>
      </c>
      <c r="F77" s="119" t="str">
        <f t="shared" si="8"/>
        <v>Neg</v>
      </c>
      <c r="G77" s="119" t="str">
        <f t="shared" si="9"/>
        <v>NS</v>
      </c>
      <c r="J77" s="23" t="s">
        <v>401</v>
      </c>
      <c r="K77" s="23" t="s">
        <v>401</v>
      </c>
      <c r="L77" s="23" t="s">
        <v>406</v>
      </c>
      <c r="M77" s="23" t="s">
        <v>406</v>
      </c>
      <c r="N77" s="23" t="s">
        <v>402</v>
      </c>
      <c r="BH77" s="47" t="s">
        <v>88</v>
      </c>
      <c r="BI77" s="48" t="s">
        <v>89</v>
      </c>
      <c r="BJ77" s="49" t="s">
        <v>277</v>
      </c>
      <c r="BK77" s="50" t="s">
        <v>278</v>
      </c>
      <c r="BL77" s="50" t="s">
        <v>279</v>
      </c>
      <c r="BM77" s="50" t="s">
        <v>280</v>
      </c>
      <c r="BN77" s="50" t="s">
        <v>257</v>
      </c>
      <c r="BO77" s="50">
        <v>1.2809999999999999</v>
      </c>
      <c r="BP77" s="51">
        <v>1198</v>
      </c>
    </row>
    <row r="78" spans="2:68" ht="45">
      <c r="B78" s="52" t="s">
        <v>90</v>
      </c>
      <c r="C78" s="119" t="str">
        <f t="shared" si="5"/>
        <v>Pos</v>
      </c>
      <c r="D78" s="119" t="str">
        <f t="shared" si="6"/>
        <v>Pos</v>
      </c>
      <c r="E78" s="119" t="str">
        <f t="shared" si="7"/>
        <v>NS</v>
      </c>
      <c r="F78" s="119" t="str">
        <f t="shared" si="8"/>
        <v>NS</v>
      </c>
      <c r="G78" s="119" t="str">
        <f t="shared" si="9"/>
        <v>Pos</v>
      </c>
      <c r="J78" s="23" t="s">
        <v>401</v>
      </c>
      <c r="K78" s="23" t="s">
        <v>401</v>
      </c>
      <c r="L78" s="23" t="s">
        <v>402</v>
      </c>
      <c r="M78" s="23" t="s">
        <v>402</v>
      </c>
      <c r="N78" s="23" t="s">
        <v>401</v>
      </c>
      <c r="BH78" s="52" t="s">
        <v>90</v>
      </c>
      <c r="BI78" s="53" t="s">
        <v>91</v>
      </c>
      <c r="BJ78" s="54" t="s">
        <v>281</v>
      </c>
      <c r="BK78" s="55" t="s">
        <v>232</v>
      </c>
      <c r="BL78" s="55" t="s">
        <v>282</v>
      </c>
      <c r="BM78" s="55" t="s">
        <v>139</v>
      </c>
      <c r="BN78" s="55" t="s">
        <v>283</v>
      </c>
      <c r="BO78" s="55">
        <v>0.35499999999999998</v>
      </c>
      <c r="BP78" s="56">
        <v>2190</v>
      </c>
    </row>
    <row r="79" spans="2:68" ht="30">
      <c r="B79" s="47" t="s">
        <v>92</v>
      </c>
      <c r="C79" s="119" t="str">
        <f t="shared" si="5"/>
        <v>Pos</v>
      </c>
      <c r="D79" s="119" t="str">
        <f t="shared" si="6"/>
        <v>Pos</v>
      </c>
      <c r="E79" s="119" t="str">
        <f t="shared" si="7"/>
        <v>NS</v>
      </c>
      <c r="F79" s="119" t="str">
        <f t="shared" si="8"/>
        <v>NS</v>
      </c>
      <c r="G79" s="119" t="str">
        <f t="shared" si="9"/>
        <v>Pos</v>
      </c>
      <c r="J79" s="23" t="s">
        <v>401</v>
      </c>
      <c r="K79" s="23" t="s">
        <v>401</v>
      </c>
      <c r="L79" s="23" t="s">
        <v>402</v>
      </c>
      <c r="M79" s="23" t="s">
        <v>402</v>
      </c>
      <c r="N79" s="23" t="s">
        <v>401</v>
      </c>
      <c r="BH79" s="47" t="s">
        <v>92</v>
      </c>
      <c r="BI79" s="48" t="s">
        <v>93</v>
      </c>
      <c r="BJ79" s="49" t="s">
        <v>284</v>
      </c>
      <c r="BK79" s="50" t="s">
        <v>214</v>
      </c>
      <c r="BL79" s="50" t="s">
        <v>285</v>
      </c>
      <c r="BM79" s="50" t="s">
        <v>134</v>
      </c>
      <c r="BN79" s="50" t="s">
        <v>286</v>
      </c>
      <c r="BO79" s="50">
        <v>0.158</v>
      </c>
      <c r="BP79" s="51">
        <v>2835</v>
      </c>
    </row>
    <row r="80" spans="2:68" ht="30">
      <c r="B80" s="52" t="s">
        <v>94</v>
      </c>
      <c r="C80" s="119" t="str">
        <f t="shared" si="5"/>
        <v>Pos</v>
      </c>
      <c r="D80" s="119" t="str">
        <f t="shared" si="6"/>
        <v>Pos</v>
      </c>
      <c r="E80" s="119" t="str">
        <f t="shared" si="7"/>
        <v>Pos</v>
      </c>
      <c r="F80" s="119" t="str">
        <f t="shared" si="8"/>
        <v>NS</v>
      </c>
      <c r="G80" s="119" t="str">
        <f t="shared" si="9"/>
        <v>NS</v>
      </c>
      <c r="J80" s="23" t="s">
        <v>401</v>
      </c>
      <c r="K80" s="23" t="s">
        <v>401</v>
      </c>
      <c r="L80" s="23" t="s">
        <v>401</v>
      </c>
      <c r="M80" s="23" t="s">
        <v>402</v>
      </c>
      <c r="N80" s="23" t="s">
        <v>402</v>
      </c>
      <c r="BH80" s="52" t="s">
        <v>94</v>
      </c>
      <c r="BI80" s="53" t="s">
        <v>95</v>
      </c>
      <c r="BJ80" s="54" t="s">
        <v>287</v>
      </c>
      <c r="BK80" s="55" t="s">
        <v>262</v>
      </c>
      <c r="BL80" s="55" t="s">
        <v>288</v>
      </c>
      <c r="BM80" s="55">
        <v>1</v>
      </c>
      <c r="BN80" s="55" t="s">
        <v>173</v>
      </c>
      <c r="BO80" s="55">
        <v>0.44700000000000001</v>
      </c>
      <c r="BP80" s="56">
        <v>3314</v>
      </c>
    </row>
    <row r="81" spans="2:68" ht="45">
      <c r="B81" s="47" t="s">
        <v>96</v>
      </c>
      <c r="C81" s="119" t="str">
        <f t="shared" si="5"/>
        <v>Pos</v>
      </c>
      <c r="D81" s="119" t="str">
        <f t="shared" si="6"/>
        <v>NS</v>
      </c>
      <c r="E81" s="119" t="str">
        <f t="shared" si="7"/>
        <v>Pos</v>
      </c>
      <c r="F81" s="119" t="str">
        <f t="shared" si="8"/>
        <v>NS</v>
      </c>
      <c r="G81" s="119" t="str">
        <f t="shared" si="9"/>
        <v>NS</v>
      </c>
      <c r="J81" s="23" t="s">
        <v>401</v>
      </c>
      <c r="K81" s="23" t="s">
        <v>402</v>
      </c>
      <c r="L81" s="23" t="s">
        <v>401</v>
      </c>
      <c r="M81" s="23" t="s">
        <v>402</v>
      </c>
      <c r="N81" s="23" t="s">
        <v>402</v>
      </c>
      <c r="BH81" s="47" t="s">
        <v>96</v>
      </c>
      <c r="BI81" s="48" t="s">
        <v>97</v>
      </c>
      <c r="BJ81" s="49" t="s">
        <v>289</v>
      </c>
      <c r="BK81" s="50" t="s">
        <v>139</v>
      </c>
      <c r="BL81" s="50" t="s">
        <v>290</v>
      </c>
      <c r="BM81" s="50" t="s">
        <v>139</v>
      </c>
      <c r="BN81" s="50" t="s">
        <v>291</v>
      </c>
      <c r="BO81" s="50">
        <v>0.65400000000000003</v>
      </c>
      <c r="BP81" s="51">
        <v>4299</v>
      </c>
    </row>
    <row r="82" spans="2:68" ht="30.75" thickBot="1">
      <c r="B82" s="58" t="s">
        <v>98</v>
      </c>
      <c r="C82" s="119" t="str">
        <f t="shared" si="5"/>
        <v>NS</v>
      </c>
      <c r="D82" s="119" t="str">
        <f t="shared" si="6"/>
        <v>Pos</v>
      </c>
      <c r="E82" s="119" t="str">
        <f t="shared" si="7"/>
        <v>NS</v>
      </c>
      <c r="F82" s="119" t="str">
        <f t="shared" si="8"/>
        <v>Neg</v>
      </c>
      <c r="G82" s="119" t="str">
        <f t="shared" si="9"/>
        <v>NS</v>
      </c>
      <c r="J82" s="23" t="s">
        <v>402</v>
      </c>
      <c r="K82" s="23" t="s">
        <v>401</v>
      </c>
      <c r="L82" s="23" t="s">
        <v>402</v>
      </c>
      <c r="M82" s="23" t="s">
        <v>406</v>
      </c>
      <c r="N82" s="23" t="s">
        <v>402</v>
      </c>
      <c r="BH82" s="58" t="s">
        <v>98</v>
      </c>
      <c r="BI82" s="59" t="s">
        <v>99</v>
      </c>
      <c r="BJ82" s="60" t="s">
        <v>292</v>
      </c>
      <c r="BK82" s="61" t="s">
        <v>293</v>
      </c>
      <c r="BL82" s="61" t="s">
        <v>128</v>
      </c>
      <c r="BM82" s="61" t="s">
        <v>294</v>
      </c>
      <c r="BN82" s="61" t="s">
        <v>211</v>
      </c>
      <c r="BO82" s="61">
        <v>0.55700000000000005</v>
      </c>
      <c r="BP82" s="62">
        <v>1010</v>
      </c>
    </row>
    <row r="83" spans="2:68" ht="15.75" thickBot="1">
      <c r="BH83" s="1"/>
      <c r="BI83" s="1"/>
      <c r="BJ83" s="1"/>
      <c r="BK83" s="1"/>
      <c r="BL83" s="1"/>
      <c r="BM83" s="1"/>
      <c r="BN83" s="1"/>
      <c r="BO83" s="1"/>
      <c r="BP83" s="1"/>
    </row>
    <row r="84" spans="2:68" ht="30">
      <c r="BH84" s="63" t="s">
        <v>295</v>
      </c>
      <c r="BI84" s="64" t="s">
        <v>100</v>
      </c>
      <c r="BJ84" s="65" t="s">
        <v>296</v>
      </c>
      <c r="BK84" s="66" t="s">
        <v>157</v>
      </c>
      <c r="BL84" s="66" t="s">
        <v>297</v>
      </c>
      <c r="BM84" s="66" t="s">
        <v>148</v>
      </c>
      <c r="BN84" s="66" t="s">
        <v>187</v>
      </c>
      <c r="BO84" s="66">
        <v>2.9470000000000001</v>
      </c>
      <c r="BP84" s="67">
        <v>1341</v>
      </c>
    </row>
    <row r="85" spans="2:68" ht="30.75" thickBot="1">
      <c r="BH85" s="68" t="s">
        <v>101</v>
      </c>
      <c r="BI85" s="69" t="s">
        <v>102</v>
      </c>
      <c r="BJ85" s="70" t="s">
        <v>298</v>
      </c>
      <c r="BK85" s="71" t="s">
        <v>299</v>
      </c>
      <c r="BL85" s="71" t="s">
        <v>300</v>
      </c>
      <c r="BM85" s="71" t="s">
        <v>177</v>
      </c>
      <c r="BN85" s="71" t="s">
        <v>234</v>
      </c>
      <c r="BO85" s="71">
        <v>0.25700000000000001</v>
      </c>
      <c r="BP85" s="72">
        <v>3016</v>
      </c>
    </row>
    <row r="86" spans="2:68" ht="15">
      <c r="BH86" s="1"/>
      <c r="BI86" s="1"/>
      <c r="BJ86" s="1"/>
      <c r="BK86" s="1"/>
      <c r="BL86" s="1"/>
      <c r="BM86" s="1"/>
      <c r="BN86" s="1"/>
      <c r="BO86" s="1"/>
      <c r="BP86" s="1"/>
    </row>
    <row r="87" spans="2:68" ht="15">
      <c r="BH87" s="1" t="s">
        <v>301</v>
      </c>
      <c r="BI87" s="1"/>
      <c r="BJ87" s="1"/>
      <c r="BK87" s="1"/>
      <c r="BL87" s="1"/>
      <c r="BM87" s="1"/>
      <c r="BN87" s="1"/>
      <c r="BO87" s="1"/>
      <c r="BP87" s="1"/>
    </row>
    <row r="88" spans="2:68">
      <c r="BH88" s="210" t="s">
        <v>302</v>
      </c>
      <c r="BI88" s="210"/>
      <c r="BJ88" s="210"/>
      <c r="BK88" s="210"/>
      <c r="BL88" s="210"/>
      <c r="BM88" s="210"/>
      <c r="BN88" s="210"/>
      <c r="BO88" s="210"/>
      <c r="BP88" s="210"/>
    </row>
    <row r="89" spans="2:68">
      <c r="BH89" s="210"/>
      <c r="BI89" s="210"/>
      <c r="BJ89" s="210"/>
      <c r="BK89" s="210"/>
      <c r="BL89" s="210"/>
      <c r="BM89" s="210"/>
      <c r="BN89" s="210"/>
      <c r="BO89" s="210"/>
      <c r="BP89" s="210"/>
    </row>
    <row r="90" spans="2:68" ht="15"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:68" ht="15">
      <c r="BH91" s="4" t="s">
        <v>104</v>
      </c>
      <c r="BI91" s="1"/>
      <c r="BJ91" s="1"/>
      <c r="BK91" s="1"/>
      <c r="BL91" s="1"/>
      <c r="BM91" s="1"/>
      <c r="BN91" s="1"/>
      <c r="BO91" s="1"/>
      <c r="BP91" s="1"/>
    </row>
    <row r="100" spans="60:68" ht="15.75">
      <c r="BH100" s="211" t="s">
        <v>303</v>
      </c>
      <c r="BI100" s="211"/>
      <c r="BJ100" s="211"/>
      <c r="BK100" s="211"/>
      <c r="BL100" s="211"/>
      <c r="BM100" s="211"/>
      <c r="BN100" s="211"/>
      <c r="BO100" s="211"/>
      <c r="BP100" s="211"/>
    </row>
    <row r="101" spans="60:68" ht="15.75">
      <c r="BH101" s="211" t="s">
        <v>304</v>
      </c>
      <c r="BI101" s="211"/>
      <c r="BJ101" s="211"/>
      <c r="BK101" s="211"/>
      <c r="BL101" s="211"/>
      <c r="BM101" s="211"/>
      <c r="BN101" s="211"/>
      <c r="BO101" s="211"/>
      <c r="BP101" s="211"/>
    </row>
    <row r="102" spans="60:68" ht="15">
      <c r="BH102" s="199" t="s">
        <v>305</v>
      </c>
      <c r="BI102" s="199"/>
      <c r="BJ102" s="199"/>
      <c r="BK102" s="199"/>
      <c r="BL102" s="199"/>
      <c r="BM102" s="199"/>
      <c r="BN102" s="199"/>
      <c r="BO102" s="199"/>
      <c r="BP102" s="199"/>
    </row>
    <row r="103" spans="60:68" ht="15.75" thickBot="1">
      <c r="BH103"/>
      <c r="BI103"/>
      <c r="BJ103"/>
      <c r="BK103"/>
      <c r="BL103"/>
      <c r="BM103"/>
      <c r="BN103"/>
      <c r="BO103"/>
      <c r="BP103"/>
    </row>
    <row r="104" spans="60:68" ht="15">
      <c r="BH104" s="200" t="s">
        <v>306</v>
      </c>
      <c r="BI104" s="202" t="s">
        <v>307</v>
      </c>
      <c r="BJ104" s="203"/>
      <c r="BK104" s="204" t="s">
        <v>308</v>
      </c>
      <c r="BL104" s="204"/>
      <c r="BM104" s="202" t="s">
        <v>309</v>
      </c>
      <c r="BN104" s="203"/>
      <c r="BO104" s="204" t="s">
        <v>310</v>
      </c>
      <c r="BP104" s="205"/>
    </row>
    <row r="105" spans="60:68" ht="30">
      <c r="BH105" s="201"/>
      <c r="BI105" s="74" t="s">
        <v>311</v>
      </c>
      <c r="BJ105" s="75" t="s">
        <v>312</v>
      </c>
      <c r="BK105" s="74" t="s">
        <v>311</v>
      </c>
      <c r="BL105" s="76" t="s">
        <v>312</v>
      </c>
      <c r="BM105" s="74" t="s">
        <v>311</v>
      </c>
      <c r="BN105" s="75" t="s">
        <v>312</v>
      </c>
      <c r="BO105" s="74" t="s">
        <v>311</v>
      </c>
      <c r="BP105" s="77" t="s">
        <v>312</v>
      </c>
    </row>
    <row r="106" spans="60:68">
      <c r="BH106" s="78" t="s">
        <v>313</v>
      </c>
      <c r="BI106" s="79"/>
      <c r="BJ106" s="80"/>
      <c r="BK106" s="79"/>
      <c r="BL106" s="79"/>
      <c r="BM106" s="81"/>
      <c r="BN106" s="80"/>
      <c r="BO106" s="79"/>
      <c r="BP106" s="82"/>
    </row>
    <row r="107" spans="60:68" ht="15">
      <c r="BH107" s="195" t="s">
        <v>314</v>
      </c>
      <c r="BI107" s="83" t="s">
        <v>315</v>
      </c>
      <c r="BJ107" s="84">
        <v>0.92100000000000004</v>
      </c>
      <c r="BK107" s="85" t="s">
        <v>316</v>
      </c>
      <c r="BL107" s="86" t="s">
        <v>317</v>
      </c>
      <c r="BM107" s="87" t="s">
        <v>318</v>
      </c>
      <c r="BN107" s="86" t="s">
        <v>319</v>
      </c>
      <c r="BO107" s="85" t="s">
        <v>320</v>
      </c>
      <c r="BP107" s="88" t="s">
        <v>321</v>
      </c>
    </row>
    <row r="108" spans="60:68" ht="15">
      <c r="BH108" s="155"/>
      <c r="BI108" s="197" t="s">
        <v>322</v>
      </c>
      <c r="BJ108" s="198"/>
      <c r="BK108" s="196" t="s">
        <v>323</v>
      </c>
      <c r="BL108" s="196"/>
      <c r="BM108" s="152" t="s">
        <v>324</v>
      </c>
      <c r="BN108" s="153"/>
      <c r="BO108" s="196" t="s">
        <v>322</v>
      </c>
      <c r="BP108" s="188"/>
    </row>
    <row r="109" spans="60:68" ht="15">
      <c r="BH109" s="154" t="s">
        <v>325</v>
      </c>
      <c r="BI109" s="89" t="s">
        <v>326</v>
      </c>
      <c r="BJ109" s="90">
        <v>0.52500000000000002</v>
      </c>
      <c r="BK109" s="91" t="s">
        <v>327</v>
      </c>
      <c r="BL109" s="92" t="s">
        <v>328</v>
      </c>
      <c r="BM109" s="93" t="s">
        <v>329</v>
      </c>
      <c r="BN109" s="92" t="s">
        <v>330</v>
      </c>
      <c r="BO109" s="94" t="s">
        <v>331</v>
      </c>
      <c r="BP109" s="95" t="s">
        <v>332</v>
      </c>
    </row>
    <row r="110" spans="60:68" ht="15">
      <c r="BH110" s="155"/>
      <c r="BI110" s="197" t="s">
        <v>333</v>
      </c>
      <c r="BJ110" s="198"/>
      <c r="BK110" s="196" t="s">
        <v>333</v>
      </c>
      <c r="BL110" s="196"/>
      <c r="BM110" s="152" t="s">
        <v>333</v>
      </c>
      <c r="BN110" s="153"/>
      <c r="BO110" s="196" t="s">
        <v>333</v>
      </c>
      <c r="BP110" s="188"/>
    </row>
    <row r="111" spans="60:68" ht="15">
      <c r="BH111" s="154" t="s">
        <v>334</v>
      </c>
      <c r="BI111" s="89" t="s">
        <v>335</v>
      </c>
      <c r="BJ111" s="90">
        <v>1.7010000000000001</v>
      </c>
      <c r="BK111" s="96" t="s">
        <v>336</v>
      </c>
      <c r="BL111" s="97" t="s">
        <v>337</v>
      </c>
      <c r="BM111" s="96" t="s">
        <v>338</v>
      </c>
      <c r="BN111" s="98" t="s">
        <v>339</v>
      </c>
      <c r="BO111" s="97" t="s">
        <v>340</v>
      </c>
      <c r="BP111" s="99" t="s">
        <v>341</v>
      </c>
    </row>
    <row r="112" spans="60:68" ht="15">
      <c r="BH112" s="156"/>
      <c r="BI112" s="157" t="s">
        <v>342</v>
      </c>
      <c r="BJ112" s="158"/>
      <c r="BK112" s="162" t="s">
        <v>342</v>
      </c>
      <c r="BL112" s="162"/>
      <c r="BM112" s="163" t="s">
        <v>343</v>
      </c>
      <c r="BN112" s="164"/>
      <c r="BO112" s="162" t="s">
        <v>343</v>
      </c>
      <c r="BP112" s="194"/>
    </row>
    <row r="113" spans="60:68">
      <c r="BH113" s="78" t="s">
        <v>344</v>
      </c>
      <c r="BI113" s="79"/>
      <c r="BJ113" s="80"/>
      <c r="BK113" s="100"/>
      <c r="BL113" s="100"/>
      <c r="BM113" s="101"/>
      <c r="BN113" s="102"/>
      <c r="BO113" s="100"/>
      <c r="BP113" s="103"/>
    </row>
    <row r="114" spans="60:68">
      <c r="BH114" s="195" t="s">
        <v>345</v>
      </c>
      <c r="BI114" s="104" t="s">
        <v>346</v>
      </c>
      <c r="BJ114" s="105">
        <v>6.0010000000000003</v>
      </c>
      <c r="BK114" s="85" t="s">
        <v>347</v>
      </c>
      <c r="BL114" s="86" t="s">
        <v>348</v>
      </c>
      <c r="BM114" s="106" t="s">
        <v>349</v>
      </c>
      <c r="BN114" s="107" t="s">
        <v>350</v>
      </c>
      <c r="BO114" s="106" t="s">
        <v>351</v>
      </c>
      <c r="BP114" s="108" t="s">
        <v>352</v>
      </c>
    </row>
    <row r="115" spans="60:68">
      <c r="BH115" s="155"/>
      <c r="BI115" s="172">
        <v>-4.9000000000000002E-2</v>
      </c>
      <c r="BJ115" s="173"/>
      <c r="BK115" s="196" t="s">
        <v>353</v>
      </c>
      <c r="BL115" s="196"/>
      <c r="BM115" s="152" t="s">
        <v>354</v>
      </c>
      <c r="BN115" s="153"/>
      <c r="BO115" s="196" t="s">
        <v>355</v>
      </c>
      <c r="BP115" s="188"/>
    </row>
    <row r="116" spans="60:68">
      <c r="BH116" s="154" t="s">
        <v>356</v>
      </c>
      <c r="BI116" s="189"/>
      <c r="BJ116" s="190"/>
      <c r="BK116" s="97" t="s">
        <v>357</v>
      </c>
      <c r="BL116" s="109" t="s">
        <v>358</v>
      </c>
      <c r="BM116" s="191"/>
      <c r="BN116" s="192"/>
      <c r="BO116" s="97" t="s">
        <v>359</v>
      </c>
      <c r="BP116" s="99" t="s">
        <v>360</v>
      </c>
    </row>
    <row r="117" spans="60:68">
      <c r="BH117" s="155"/>
      <c r="BI117" s="189"/>
      <c r="BJ117" s="190"/>
      <c r="BK117" s="152" t="s">
        <v>323</v>
      </c>
      <c r="BL117" s="153"/>
      <c r="BM117" s="191"/>
      <c r="BN117" s="192"/>
      <c r="BO117" s="152" t="s">
        <v>323</v>
      </c>
      <c r="BP117" s="188"/>
    </row>
    <row r="118" spans="60:68">
      <c r="BH118" s="154" t="s">
        <v>361</v>
      </c>
      <c r="BI118" s="189"/>
      <c r="BJ118" s="190"/>
      <c r="BK118" s="96" t="s">
        <v>362</v>
      </c>
      <c r="BL118" s="97">
        <v>1.0229999999999999</v>
      </c>
      <c r="BM118" s="191"/>
      <c r="BN118" s="192"/>
      <c r="BO118" s="97" t="s">
        <v>362</v>
      </c>
      <c r="BP118" s="99">
        <v>1.0229999999999999</v>
      </c>
    </row>
    <row r="119" spans="60:68">
      <c r="BH119" s="155"/>
      <c r="BI119" s="189"/>
      <c r="BJ119" s="190"/>
      <c r="BK119" s="162" t="s">
        <v>363</v>
      </c>
      <c r="BL119" s="162"/>
      <c r="BM119" s="191"/>
      <c r="BN119" s="192"/>
      <c r="BO119" s="152" t="s">
        <v>363</v>
      </c>
      <c r="BP119" s="188"/>
    </row>
    <row r="120" spans="60:68">
      <c r="BH120" s="154" t="s">
        <v>364</v>
      </c>
      <c r="BI120" s="189"/>
      <c r="BJ120" s="190"/>
      <c r="BK120" s="193"/>
      <c r="BL120" s="193"/>
      <c r="BM120" s="110" t="s">
        <v>365</v>
      </c>
      <c r="BN120" s="109" t="s">
        <v>366</v>
      </c>
      <c r="BO120" s="96" t="s">
        <v>367</v>
      </c>
      <c r="BP120" s="111" t="s">
        <v>368</v>
      </c>
    </row>
    <row r="121" spans="60:68">
      <c r="BH121" s="155"/>
      <c r="BI121" s="189"/>
      <c r="BJ121" s="190"/>
      <c r="BK121" s="193"/>
      <c r="BL121" s="193"/>
      <c r="BM121" s="152" t="s">
        <v>369</v>
      </c>
      <c r="BN121" s="153"/>
      <c r="BO121" s="152" t="s">
        <v>369</v>
      </c>
      <c r="BP121" s="188"/>
    </row>
    <row r="122" spans="60:68">
      <c r="BH122" s="154" t="s">
        <v>370</v>
      </c>
      <c r="BI122" s="189"/>
      <c r="BJ122" s="190"/>
      <c r="BK122" s="193"/>
      <c r="BL122" s="193"/>
      <c r="BM122" s="110" t="s">
        <v>371</v>
      </c>
      <c r="BN122" s="109">
        <v>1</v>
      </c>
      <c r="BO122" s="97" t="s">
        <v>371</v>
      </c>
      <c r="BP122" s="99">
        <v>1</v>
      </c>
    </row>
    <row r="123" spans="60:68">
      <c r="BH123" s="155"/>
      <c r="BI123" s="189"/>
      <c r="BJ123" s="190"/>
      <c r="BK123" s="193"/>
      <c r="BL123" s="193"/>
      <c r="BM123" s="152" t="s">
        <v>372</v>
      </c>
      <c r="BN123" s="153"/>
      <c r="BO123" s="152" t="s">
        <v>372</v>
      </c>
      <c r="BP123" s="188"/>
    </row>
    <row r="124" spans="60:68">
      <c r="BH124" s="154" t="s">
        <v>373</v>
      </c>
      <c r="BI124" s="189"/>
      <c r="BJ124" s="190"/>
      <c r="BK124" s="193"/>
      <c r="BL124" s="193"/>
      <c r="BM124" s="110" t="s">
        <v>374</v>
      </c>
      <c r="BN124" s="109" t="s">
        <v>375</v>
      </c>
      <c r="BO124" s="97" t="s">
        <v>376</v>
      </c>
      <c r="BP124" s="99" t="s">
        <v>377</v>
      </c>
    </row>
    <row r="125" spans="60:68">
      <c r="BH125" s="155"/>
      <c r="BI125" s="189"/>
      <c r="BJ125" s="190"/>
      <c r="BK125" s="193"/>
      <c r="BL125" s="193"/>
      <c r="BM125" s="152" t="s">
        <v>378</v>
      </c>
      <c r="BN125" s="153"/>
      <c r="BO125" s="152" t="s">
        <v>379</v>
      </c>
      <c r="BP125" s="188"/>
    </row>
    <row r="126" spans="60:68">
      <c r="BH126" s="175" t="s">
        <v>380</v>
      </c>
      <c r="BI126" s="112" t="s">
        <v>381</v>
      </c>
      <c r="BJ126" s="113">
        <v>1.2929999999999999</v>
      </c>
      <c r="BK126" s="97" t="s">
        <v>382</v>
      </c>
      <c r="BL126" s="114">
        <v>0.156</v>
      </c>
      <c r="BM126" s="110" t="s">
        <v>383</v>
      </c>
      <c r="BN126" s="109" t="s">
        <v>384</v>
      </c>
      <c r="BO126" s="96" t="s">
        <v>385</v>
      </c>
      <c r="BP126" s="111" t="s">
        <v>386</v>
      </c>
    </row>
    <row r="127" spans="60:68">
      <c r="BH127" s="156"/>
      <c r="BI127" s="176">
        <v>-5.2999999999999999E-2</v>
      </c>
      <c r="BJ127" s="177"/>
      <c r="BK127" s="178" t="s">
        <v>387</v>
      </c>
      <c r="BL127" s="178"/>
      <c r="BM127" s="176" t="s">
        <v>388</v>
      </c>
      <c r="BN127" s="177"/>
      <c r="BO127" s="178" t="s">
        <v>389</v>
      </c>
      <c r="BP127" s="180"/>
    </row>
    <row r="128" spans="60:68">
      <c r="BH128" s="78"/>
      <c r="BI128" s="79"/>
      <c r="BJ128" s="80"/>
      <c r="BK128" s="79"/>
      <c r="BL128" s="79"/>
      <c r="BM128" s="81"/>
      <c r="BN128" s="80"/>
      <c r="BO128" s="100"/>
      <c r="BP128" s="103"/>
    </row>
    <row r="129" spans="60:68">
      <c r="BH129" s="181" t="s">
        <v>119</v>
      </c>
      <c r="BI129" s="183">
        <v>0.66</v>
      </c>
      <c r="BJ129" s="184"/>
      <c r="BK129" s="185">
        <v>0.45800000000000002</v>
      </c>
      <c r="BL129" s="185"/>
      <c r="BM129" s="183">
        <v>0.56699999999999995</v>
      </c>
      <c r="BN129" s="184"/>
      <c r="BO129" s="186" t="s">
        <v>390</v>
      </c>
      <c r="BP129" s="187"/>
    </row>
    <row r="130" spans="60:68">
      <c r="BH130" s="182"/>
      <c r="BI130" s="172">
        <v>-4.1000000000000002E-2</v>
      </c>
      <c r="BJ130" s="173"/>
      <c r="BK130" s="174" t="s">
        <v>342</v>
      </c>
      <c r="BL130" s="174"/>
      <c r="BM130" s="172" t="s">
        <v>391</v>
      </c>
      <c r="BN130" s="173"/>
      <c r="BO130" s="152" t="s">
        <v>392</v>
      </c>
      <c r="BP130" s="188"/>
    </row>
    <row r="131" spans="60:68">
      <c r="BH131" s="115" t="s">
        <v>393</v>
      </c>
      <c r="BI131" s="169" t="s">
        <v>111</v>
      </c>
      <c r="BJ131" s="170"/>
      <c r="BK131" s="171" t="s">
        <v>111</v>
      </c>
      <c r="BL131" s="171"/>
      <c r="BM131" s="169" t="s">
        <v>111</v>
      </c>
      <c r="BN131" s="170"/>
      <c r="BO131" s="169" t="s">
        <v>111</v>
      </c>
      <c r="BP131" s="179"/>
    </row>
    <row r="132" spans="60:68" ht="51">
      <c r="BH132" s="116" t="s">
        <v>394</v>
      </c>
      <c r="BI132" s="169" t="s">
        <v>111</v>
      </c>
      <c r="BJ132" s="170"/>
      <c r="BK132" s="171" t="s">
        <v>111</v>
      </c>
      <c r="BL132" s="171"/>
      <c r="BM132" s="169" t="s">
        <v>111</v>
      </c>
      <c r="BN132" s="170"/>
      <c r="BO132" s="169" t="s">
        <v>111</v>
      </c>
      <c r="BP132" s="179"/>
    </row>
    <row r="133" spans="60:68" ht="13.5" thickBot="1">
      <c r="BH133" s="117" t="s">
        <v>120</v>
      </c>
      <c r="BI133" s="159">
        <v>111272</v>
      </c>
      <c r="BJ133" s="160"/>
      <c r="BK133" s="161">
        <v>110430</v>
      </c>
      <c r="BL133" s="161"/>
      <c r="BM133" s="159">
        <v>103555</v>
      </c>
      <c r="BN133" s="160"/>
      <c r="BO133" s="161">
        <v>102764</v>
      </c>
      <c r="BP133" s="165"/>
    </row>
    <row r="134" spans="60:68" ht="15">
      <c r="BH134"/>
      <c r="BI134"/>
      <c r="BJ134"/>
      <c r="BK134"/>
      <c r="BL134"/>
      <c r="BM134"/>
      <c r="BN134"/>
      <c r="BO134"/>
      <c r="BP134"/>
    </row>
    <row r="135" spans="60:68" ht="15">
      <c r="BH135" t="s">
        <v>395</v>
      </c>
      <c r="BI135"/>
      <c r="BJ135"/>
      <c r="BK135"/>
      <c r="BL135"/>
      <c r="BM135"/>
      <c r="BN135"/>
      <c r="BO135"/>
      <c r="BP135"/>
    </row>
    <row r="136" spans="60:68" ht="15">
      <c r="BH136" t="s">
        <v>396</v>
      </c>
      <c r="BI136"/>
      <c r="BJ136"/>
      <c r="BK136"/>
      <c r="BL136"/>
      <c r="BM136"/>
      <c r="BN136"/>
      <c r="BO136"/>
      <c r="BP136"/>
    </row>
    <row r="137" spans="60:68" ht="15">
      <c r="BH137" s="4" t="s">
        <v>104</v>
      </c>
      <c r="BI137"/>
      <c r="BJ137"/>
      <c r="BK137"/>
      <c r="BL137"/>
      <c r="BM137"/>
      <c r="BN137"/>
      <c r="BO137"/>
      <c r="BP137"/>
    </row>
  </sheetData>
  <mergeCells count="77">
    <mergeCell ref="BO31:BO32"/>
    <mergeCell ref="BP31:BP32"/>
    <mergeCell ref="BH88:BP89"/>
    <mergeCell ref="BH100:BP100"/>
    <mergeCell ref="BH101:BP101"/>
    <mergeCell ref="BH102:BP102"/>
    <mergeCell ref="BH104:BH105"/>
    <mergeCell ref="BI104:BJ104"/>
    <mergeCell ref="BK104:BL104"/>
    <mergeCell ref="BM104:BN104"/>
    <mergeCell ref="BO104:BP104"/>
    <mergeCell ref="BH109:BH110"/>
    <mergeCell ref="BI110:BJ110"/>
    <mergeCell ref="BK110:BL110"/>
    <mergeCell ref="BM110:BN110"/>
    <mergeCell ref="BO110:BP110"/>
    <mergeCell ref="BH107:BH108"/>
    <mergeCell ref="BI108:BJ108"/>
    <mergeCell ref="BK108:BL108"/>
    <mergeCell ref="BM108:BN108"/>
    <mergeCell ref="BO108:BP108"/>
    <mergeCell ref="BO112:BP112"/>
    <mergeCell ref="BH114:BH115"/>
    <mergeCell ref="BI115:BJ115"/>
    <mergeCell ref="BK115:BL115"/>
    <mergeCell ref="BM115:BN115"/>
    <mergeCell ref="BO115:BP115"/>
    <mergeCell ref="BO121:BP121"/>
    <mergeCell ref="BH122:BH123"/>
    <mergeCell ref="BM123:BN123"/>
    <mergeCell ref="BO123:BP123"/>
    <mergeCell ref="BH124:BH125"/>
    <mergeCell ref="BM125:BN125"/>
    <mergeCell ref="BO125:BP125"/>
    <mergeCell ref="BI116:BJ125"/>
    <mergeCell ref="BM116:BN119"/>
    <mergeCell ref="BK117:BL117"/>
    <mergeCell ref="BO117:BP117"/>
    <mergeCell ref="BH118:BH119"/>
    <mergeCell ref="BK119:BL119"/>
    <mergeCell ref="BO119:BP119"/>
    <mergeCell ref="BH120:BH121"/>
    <mergeCell ref="BK120:BL125"/>
    <mergeCell ref="BO131:BP131"/>
    <mergeCell ref="BO132:BP132"/>
    <mergeCell ref="BO127:BP127"/>
    <mergeCell ref="BH129:BH130"/>
    <mergeCell ref="BI129:BJ129"/>
    <mergeCell ref="BK129:BL129"/>
    <mergeCell ref="BM129:BN129"/>
    <mergeCell ref="BO129:BP129"/>
    <mergeCell ref="BO130:BP130"/>
    <mergeCell ref="BO133:BP133"/>
    <mergeCell ref="A8:A9"/>
    <mergeCell ref="A10:A12"/>
    <mergeCell ref="BI132:BJ132"/>
    <mergeCell ref="BK132:BL132"/>
    <mergeCell ref="BM132:BN132"/>
    <mergeCell ref="BI130:BJ130"/>
    <mergeCell ref="BK130:BL130"/>
    <mergeCell ref="BM130:BN130"/>
    <mergeCell ref="BH126:BH127"/>
    <mergeCell ref="BI127:BJ127"/>
    <mergeCell ref="BK127:BL127"/>
    <mergeCell ref="BM127:BN127"/>
    <mergeCell ref="BI131:BJ131"/>
    <mergeCell ref="BK131:BL131"/>
    <mergeCell ref="BM131:BN131"/>
    <mergeCell ref="BM121:BN121"/>
    <mergeCell ref="BH116:BH117"/>
    <mergeCell ref="BH111:BH112"/>
    <mergeCell ref="BI112:BJ112"/>
    <mergeCell ref="BI133:BJ133"/>
    <mergeCell ref="BK133:BL133"/>
    <mergeCell ref="BM133:BN133"/>
    <mergeCell ref="BK112:BL112"/>
    <mergeCell ref="BM112:BN112"/>
  </mergeCells>
  <conditionalFormatting sqref="C8:BA12">
    <cfRule type="containsText" dxfId="5" priority="8" operator="containsText" text="Pos">
      <formula>NOT(ISERROR(SEARCH("Pos",C8)))</formula>
    </cfRule>
    <cfRule type="containsText" dxfId="4" priority="10" operator="containsText" text="Neg">
      <formula>NOT(ISERROR(SEARCH("Neg",C8)))</formula>
    </cfRule>
  </conditionalFormatting>
  <conditionalFormatting sqref="Z4">
    <cfRule type="cellIs" dxfId="3" priority="4" operator="equal">
      <formula>"Yes"</formula>
    </cfRule>
  </conditionalFormatting>
  <conditionalFormatting sqref="Z4">
    <cfRule type="cellIs" dxfId="2" priority="2" operator="equal">
      <formula>"""No"""</formula>
    </cfRule>
    <cfRule type="cellIs" dxfId="1" priority="3" operator="equal">
      <formula>"Yes"</formula>
    </cfRule>
  </conditionalFormatting>
  <conditionalFormatting sqref="Z4">
    <cfRule type="containsText" dxfId="0" priority="1" operator="containsText" text="No">
      <formula>NOT(ISERROR(SEARCH("No",Z4)))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Supplement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AVVISATI Francesco</dc:creator>
  <cp:lastModifiedBy>DUBUC Julien</cp:lastModifiedBy>
  <dcterms:created xsi:type="dcterms:W3CDTF">2017-11-29T16:13:46Z</dcterms:created>
  <dcterms:modified xsi:type="dcterms:W3CDTF">2018-01-26T16:03:49Z</dcterms:modified>
</cp:coreProperties>
</file>